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cfonline-my.sharepoint.com/personal/62279_icf_com/Documents/"/>
    </mc:Choice>
  </mc:AlternateContent>
  <xr:revisionPtr revIDLastSave="0" documentId="14_{9AF79996-C33D-4A49-9975-0672AD6BEB66}" xr6:coauthVersionLast="47" xr6:coauthVersionMax="47" xr10:uidLastSave="{00000000-0000-0000-0000-000000000000}"/>
  <bookViews>
    <workbookView xWindow="19090" yWindow="3990" windowWidth="22780" windowHeight="14540" xr2:uid="{82680C2A-48F4-4B48-9EFF-8B5B8FCEADB2}"/>
  </bookViews>
  <sheets>
    <sheet name="1. Introduction" sheetId="1" r:id="rId1"/>
    <sheet name="Version 9.0 Criteria" sheetId="2" r:id="rId2"/>
    <sheet name="Energy and Cost Savings" sheetId="3" r:id="rId3"/>
    <sheet name="4a. Notebooks" sheetId="4" r:id="rId4"/>
    <sheet name="4b. Desktops" sheetId="5" r:id="rId5"/>
    <sheet name="4c. Integrated Desktops" sheetId="6" r:id="rId6"/>
    <sheet name="4d. Mobile Workstations" sheetId="7" r:id="rId7"/>
  </sheets>
  <externalReferences>
    <externalReference r:id="rId8"/>
    <externalReference r:id="rId9"/>
    <externalReference r:id="rId10"/>
    <externalReference r:id="rId11"/>
    <externalReference r:id="rId12"/>
    <externalReference r:id="rId13"/>
  </externalReferences>
  <definedNames>
    <definedName name="_xlnm._FilterDatabase" localSheetId="3" hidden="1">'4a. Notebooks'!$A$1:$AY$1116</definedName>
    <definedName name="_xlnm._FilterDatabase" localSheetId="4" hidden="1">'4b. Desktops'!$A$1:$BF$1033</definedName>
    <definedName name="_xlnm._FilterDatabase" localSheetId="5" hidden="1">'4c. Integrated Desktops'!$A$1:$BZ$318</definedName>
    <definedName name="ActiveModeHours" localSheetId="3">'[1]Energy and Cost Savings'!$D$50</definedName>
    <definedName name="ActiveModeHours" localSheetId="4">'[1]Energy and Cost Savings'!$D$50</definedName>
    <definedName name="ActiveModeHours" localSheetId="5">'[1]Energy and Cost Savings'!$D$50</definedName>
    <definedName name="ActiveModeHours" localSheetId="6">'[1]Energy and Cost Savings'!$D$50</definedName>
    <definedName name="ActiveModeHours" localSheetId="1">'[2]Energy and Cost Savings'!$D$50</definedName>
    <definedName name="ActiveModeHours">'[1]Energy and Cost Savings'!$D$50</definedName>
    <definedName name="BTU_to_therms">'[3]DOE Levels and Savings'!$K$19</definedName>
    <definedName name="CostElec" localSheetId="3">'[1]Energy and Cost Savings'!$D$52</definedName>
    <definedName name="CostElec" localSheetId="4">'[1]Energy and Cost Savings'!$D$52</definedName>
    <definedName name="CostElec" localSheetId="5">'[1]Energy and Cost Savings'!$D$52</definedName>
    <definedName name="CostElec" localSheetId="6">'[1]Energy and Cost Savings'!$D$52</definedName>
    <definedName name="CostElec" localSheetId="1">'[2]Energy and Cost Savings'!$D$52</definedName>
    <definedName name="CostElec">'[1]Energy and Cost Savings'!$D$52</definedName>
    <definedName name="CostGas">'[4]Energy, Water, and Cost Savings'!$D$29</definedName>
    <definedName name="CostWater">'[4]Energy, Water, and Cost Savings'!$D$30</definedName>
    <definedName name="CyclesPerYear">'[4]Energy, Water, and Cost Savings'!$D$26</definedName>
    <definedName name="Discount_Rate">[5]Sheet1!$A$19</definedName>
    <definedName name="EffectiveYear" localSheetId="3">'[1]Shipments and Market Share'!$D$71</definedName>
    <definedName name="EffectiveYear" localSheetId="4">'[1]Shipments and Market Share'!$D$71</definedName>
    <definedName name="EffectiveYear" localSheetId="5">'[1]Shipments and Market Share'!$D$71</definedName>
    <definedName name="EffectiveYear" localSheetId="6">'[1]Shipments and Market Share'!$D$71</definedName>
    <definedName name="EffectiveYear" localSheetId="1">'[2]Shipments and Market Share'!$D$71</definedName>
    <definedName name="EffectiveYear">'[1]Shipments and Market Share'!$D$71</definedName>
    <definedName name="EmissionsFactor" localSheetId="3">'[1]Energy and Cost Savings'!$D$55</definedName>
    <definedName name="EmissionsFactor" localSheetId="4">'[1]Energy and Cost Savings'!$D$55</definedName>
    <definedName name="EmissionsFactor" localSheetId="5">'[1]Energy and Cost Savings'!$D$55</definedName>
    <definedName name="EmissionsFactor" localSheetId="6">'[1]Energy and Cost Savings'!$D$55</definedName>
    <definedName name="EmissionsFactor" localSheetId="1">'[2]Energy and Cost Savings'!$D$55</definedName>
    <definedName name="EmissionsFactor">'[1]Energy and Cost Savings'!$D$55</definedName>
    <definedName name="ES_Market_Share">'[4]Energy, Water, and Cost Savings'!$D$38</definedName>
    <definedName name="ES_Model_List" localSheetId="3">'[1]6. ENERGY STAR QPL'!$C$4:$C$254</definedName>
    <definedName name="ES_Model_List" localSheetId="4">'[1]6. ENERGY STAR QPL'!$C$4:$C$254</definedName>
    <definedName name="ES_Model_List" localSheetId="5">'[1]6. ENERGY STAR QPL'!$C$4:$C$254</definedName>
    <definedName name="ES_Model_List" localSheetId="6">'[1]6. ENERGY STAR QPL'!$C$4:$C$254</definedName>
    <definedName name="ES_Model_List" localSheetId="1">'[2]6. ENERGY STAR QPL'!$C$4:$C$254</definedName>
    <definedName name="ES_Model_List">'[1]6. ENERGY STAR QPL'!$C$4:$C$254</definedName>
    <definedName name="Estimated_2020_ES_MarketShare" localSheetId="3">'[1]Energy and Cost Savings'!$D$59</definedName>
    <definedName name="Estimated_2020_ES_MarketShare" localSheetId="4">'[1]Energy and Cost Savings'!$D$59</definedName>
    <definedName name="Estimated_2020_ES_MarketShare" localSheetId="5">'[1]Energy and Cost Savings'!$D$59</definedName>
    <definedName name="Estimated_2020_ES_MarketShare" localSheetId="6">'[1]Energy and Cost Savings'!$D$59</definedName>
    <definedName name="Estimated_2020_ES_MarketShare" localSheetId="1">'[2]Energy and Cost Savings'!$D$59</definedName>
    <definedName name="Estimated_2020_ES_MarketShare">'[1]Energy and Cost Savings'!$D$59</definedName>
    <definedName name="Estimated_2023_ES_MarketShare">'[4]Energy, Water, and Cost Savings'!$D$39</definedName>
    <definedName name="Hours_High" localSheetId="3">#REF!</definedName>
    <definedName name="Hours_High" localSheetId="4">#REF!</definedName>
    <definedName name="Hours_High" localSheetId="5">#REF!</definedName>
    <definedName name="Hours_High" localSheetId="6">#REF!</definedName>
    <definedName name="Hours_High" localSheetId="1">#REF!</definedName>
    <definedName name="Hours_High">#REF!</definedName>
    <definedName name="Hours_Low" localSheetId="3">#REF!</definedName>
    <definedName name="Hours_Low" localSheetId="4">#REF!</definedName>
    <definedName name="Hours_Low" localSheetId="5">#REF!</definedName>
    <definedName name="Hours_Low" localSheetId="6">#REF!</definedName>
    <definedName name="Hours_Low" localSheetId="1">#REF!</definedName>
    <definedName name="Hours_Low">#REF!</definedName>
    <definedName name="Hours_Standby" localSheetId="3">#REF!</definedName>
    <definedName name="Hours_Standby" localSheetId="4">#REF!</definedName>
    <definedName name="Hours_Standby" localSheetId="5">#REF!</definedName>
    <definedName name="Hours_Standby" localSheetId="6">#REF!</definedName>
    <definedName name="Hours_Standby" localSheetId="1">#REF!</definedName>
    <definedName name="Hours_Standby">#REF!</definedName>
    <definedName name="iCSLStandard">'[6]Simulation Inputs'!$G$21</definedName>
    <definedName name="iShip">'[6]Simulation Inputs'!$E$4</definedName>
    <definedName name="Lifetime">'[4]Energy, Water, and Cost Savings'!$D$25</definedName>
    <definedName name="NonES_Model_List" localSheetId="3">'[1]8. Non-ES Models'!$H$5:$H$284</definedName>
    <definedName name="NonES_Model_List" localSheetId="4">'[1]8. Non-ES Models'!$H$5:$H$284</definedName>
    <definedName name="NonES_Model_List" localSheetId="5">'[1]8. Non-ES Models'!$H$5:$H$284</definedName>
    <definedName name="NonES_Model_List" localSheetId="6">'[1]8. Non-ES Models'!$H$5:$H$284</definedName>
    <definedName name="NonES_Model_List" localSheetId="1">'[2]8. Non-ES Models'!$H$5:$H$284</definedName>
    <definedName name="NonES_Model_List">'[1]8. Non-ES Models'!$H$5:$H$284</definedName>
    <definedName name="ProductLifetime" localSheetId="3">'[1]Energy and Cost Savings'!$D$49</definedName>
    <definedName name="ProductLifetime" localSheetId="4">'[1]Energy and Cost Savings'!$D$49</definedName>
    <definedName name="ProductLifetime" localSheetId="5">'[1]Energy and Cost Savings'!$D$49</definedName>
    <definedName name="ProductLifetime" localSheetId="6">'[1]Energy and Cost Savings'!$D$49</definedName>
    <definedName name="ProductLifetime" localSheetId="1">'[2]Energy and Cost Savings'!$D$49</definedName>
    <definedName name="ProductLifetime">'[1]Energy and Cost Savings'!$D$49</definedName>
    <definedName name="RevisedBrand" localSheetId="3">'[1]ENERGY STAR QPL'!$AM$3:$AM$237</definedName>
    <definedName name="RevisedBrand" localSheetId="4">'[1]ENERGY STAR QPL'!$AM$3:$AM$237</definedName>
    <definedName name="RevisedBrand" localSheetId="5">'[1]ENERGY STAR QPL'!$AM$3:$AM$237</definedName>
    <definedName name="RevisedBrand" localSheetId="6">'[1]ENERGY STAR QPL'!$AM$3:$AM$237</definedName>
    <definedName name="RevisedBrand" localSheetId="1">'[2]ENERGY STAR QPL'!$AM$3:$AM$237</definedName>
    <definedName name="RevisedBrand">'[1]ENERGY STAR QPL'!$AM$3:$AM$237</definedName>
    <definedName name="StandbyModeHours" localSheetId="3">'[1]Energy and Cost Savings'!$D$51</definedName>
    <definedName name="StandbyModeHours" localSheetId="4">'[1]Energy and Cost Savings'!$D$51</definedName>
    <definedName name="StandbyModeHours" localSheetId="5">'[1]Energy and Cost Savings'!$D$51</definedName>
    <definedName name="StandbyModeHours" localSheetId="6">'[1]Energy and Cost Savings'!$D$51</definedName>
    <definedName name="StandbyModeHours" localSheetId="1">'[2]Energy and Cost Savings'!$D$51</definedName>
    <definedName name="StandbyModeHours">'[1]Energy and Cost Savings'!$D$51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237" i="6" l="1"/>
  <c r="AZ225" i="6"/>
  <c r="AZ223" i="6"/>
  <c r="AZ217" i="6"/>
  <c r="AZ202" i="6"/>
  <c r="AZ186" i="6"/>
  <c r="AZ179" i="6"/>
  <c r="AZ177" i="6"/>
  <c r="AZ175" i="6"/>
  <c r="AZ171" i="6"/>
  <c r="AZ152" i="6"/>
  <c r="AZ150" i="6"/>
  <c r="AZ142" i="6"/>
  <c r="AZ132" i="6"/>
  <c r="AZ130" i="6"/>
  <c r="AZ128" i="6"/>
  <c r="AZ126" i="6"/>
  <c r="AZ122" i="6"/>
  <c r="AZ106" i="6"/>
  <c r="AZ105" i="6"/>
  <c r="AZ104" i="6"/>
  <c r="AZ91" i="6"/>
  <c r="AZ89" i="6"/>
  <c r="AZ87" i="6"/>
  <c r="AZ85" i="6"/>
  <c r="AZ81" i="6"/>
  <c r="AZ80" i="6"/>
  <c r="AZ68" i="6"/>
  <c r="AZ67" i="6"/>
  <c r="AZ63" i="6"/>
  <c r="AZ62" i="6"/>
  <c r="AS318" i="6" l="1"/>
  <c r="AR318" i="6"/>
  <c r="AS261" i="6"/>
  <c r="AR261" i="6"/>
  <c r="AS260" i="6"/>
  <c r="AR260" i="6"/>
  <c r="AS259" i="6"/>
  <c r="AR259" i="6"/>
  <c r="AS258" i="6"/>
  <c r="AR258" i="6"/>
  <c r="AS257" i="6"/>
  <c r="AR257" i="6"/>
  <c r="AS256" i="6"/>
  <c r="AR256" i="6"/>
  <c r="AS255" i="6"/>
  <c r="AR255" i="6"/>
  <c r="AS254" i="6"/>
  <c r="AR254" i="6"/>
  <c r="AS253" i="6"/>
  <c r="AR253" i="6"/>
  <c r="AS252" i="6"/>
  <c r="AR252" i="6"/>
  <c r="AS251" i="6"/>
  <c r="AR251" i="6"/>
  <c r="AS250" i="6"/>
  <c r="AR250" i="6"/>
  <c r="AS249" i="6"/>
  <c r="AR249" i="6"/>
  <c r="AS248" i="6"/>
  <c r="AR248" i="6"/>
  <c r="AS247" i="6"/>
  <c r="AR247" i="6"/>
  <c r="AS246" i="6"/>
  <c r="AR246" i="6"/>
  <c r="AS245" i="6"/>
  <c r="AR245" i="6"/>
  <c r="AS244" i="6"/>
  <c r="AR244" i="6"/>
  <c r="AS243" i="6"/>
  <c r="AR243" i="6"/>
  <c r="AS242" i="6"/>
  <c r="AR242" i="6"/>
  <c r="AS241" i="6"/>
  <c r="AR241" i="6"/>
  <c r="AS240" i="6"/>
  <c r="AR240" i="6"/>
  <c r="AS239" i="6"/>
  <c r="AR239" i="6"/>
  <c r="AS238" i="6"/>
  <c r="AR238" i="6"/>
  <c r="AS237" i="6"/>
  <c r="AR237" i="6"/>
  <c r="AS236" i="6"/>
  <c r="AR236" i="6"/>
  <c r="AS235" i="6"/>
  <c r="AR235" i="6"/>
  <c r="AS234" i="6"/>
  <c r="AR234" i="6"/>
  <c r="AS233" i="6"/>
  <c r="AR233" i="6"/>
  <c r="AS232" i="6"/>
  <c r="AR232" i="6"/>
  <c r="AS231" i="6"/>
  <c r="AR231" i="6"/>
  <c r="AS230" i="6"/>
  <c r="AR230" i="6"/>
  <c r="AS229" i="6"/>
  <c r="AR229" i="6"/>
  <c r="AS228" i="6"/>
  <c r="AR228" i="6"/>
  <c r="AS227" i="6"/>
  <c r="AR227" i="6"/>
  <c r="AS226" i="6"/>
  <c r="AR226" i="6"/>
  <c r="AS225" i="6"/>
  <c r="AR225" i="6"/>
  <c r="AS224" i="6"/>
  <c r="AR224" i="6"/>
  <c r="AS223" i="6"/>
  <c r="AR223" i="6"/>
  <c r="AS222" i="6"/>
  <c r="AR222" i="6"/>
  <c r="AS221" i="6"/>
  <c r="AR221" i="6"/>
  <c r="AS220" i="6"/>
  <c r="AR220" i="6"/>
  <c r="AS219" i="6"/>
  <c r="AR219" i="6"/>
  <c r="AS218" i="6"/>
  <c r="AR218" i="6"/>
  <c r="AS217" i="6"/>
  <c r="AR217" i="6"/>
  <c r="AS216" i="6"/>
  <c r="AR216" i="6"/>
  <c r="AS215" i="6"/>
  <c r="AR215" i="6"/>
  <c r="AS214" i="6"/>
  <c r="AR214" i="6"/>
  <c r="AS213" i="6"/>
  <c r="AR213" i="6"/>
  <c r="AS212" i="6"/>
  <c r="AR212" i="6"/>
  <c r="AS211" i="6"/>
  <c r="AR211" i="6"/>
  <c r="AS210" i="6"/>
  <c r="AR210" i="6"/>
  <c r="AS209" i="6"/>
  <c r="AR209" i="6"/>
  <c r="AS208" i="6"/>
  <c r="AR208" i="6"/>
  <c r="AS207" i="6"/>
  <c r="AR207" i="6"/>
  <c r="AS206" i="6"/>
  <c r="AR206" i="6"/>
  <c r="AS205" i="6"/>
  <c r="AR205" i="6"/>
  <c r="AS204" i="6"/>
  <c r="AR204" i="6"/>
  <c r="AS203" i="6"/>
  <c r="AR203" i="6"/>
  <c r="AS202" i="6"/>
  <c r="AR202" i="6"/>
  <c r="AS201" i="6"/>
  <c r="AR201" i="6"/>
  <c r="AS200" i="6"/>
  <c r="AR200" i="6"/>
  <c r="AS199" i="6"/>
  <c r="AR199" i="6"/>
  <c r="AP198" i="6"/>
  <c r="AR198" i="6" s="1"/>
  <c r="AO198" i="6"/>
  <c r="AE198" i="6"/>
  <c r="AP197" i="6"/>
  <c r="AR197" i="6" s="1"/>
  <c r="AO197" i="6"/>
  <c r="AE197" i="6"/>
  <c r="AP196" i="6"/>
  <c r="AR196" i="6" s="1"/>
  <c r="AO196" i="6"/>
  <c r="AE196" i="6"/>
  <c r="AP195" i="6"/>
  <c r="AR195" i="6" s="1"/>
  <c r="AO195" i="6"/>
  <c r="AE195" i="6"/>
  <c r="AP194" i="6"/>
  <c r="AR194" i="6" s="1"/>
  <c r="AO194" i="6"/>
  <c r="AE194" i="6"/>
  <c r="AP193" i="6"/>
  <c r="AR193" i="6" s="1"/>
  <c r="AO193" i="6"/>
  <c r="AE193" i="6"/>
  <c r="AP192" i="6"/>
  <c r="AR192" i="6" s="1"/>
  <c r="AO192" i="6"/>
  <c r="AE192" i="6"/>
  <c r="AP191" i="6"/>
  <c r="AR191" i="6" s="1"/>
  <c r="AO191" i="6"/>
  <c r="AE191" i="6"/>
  <c r="AP190" i="6"/>
  <c r="AR190" i="6" s="1"/>
  <c r="AO190" i="6"/>
  <c r="AE190" i="6"/>
  <c r="AP189" i="6"/>
  <c r="AR189" i="6" s="1"/>
  <c r="AO189" i="6"/>
  <c r="AE189" i="6"/>
  <c r="AP188" i="6"/>
  <c r="AR188" i="6" s="1"/>
  <c r="AO188" i="6"/>
  <c r="AE188" i="6"/>
  <c r="AP187" i="6"/>
  <c r="AR187" i="6" s="1"/>
  <c r="AO187" i="6"/>
  <c r="AE187" i="6"/>
  <c r="AP186" i="6"/>
  <c r="AR186" i="6" s="1"/>
  <c r="AO186" i="6"/>
  <c r="AE186" i="6"/>
  <c r="AP185" i="6"/>
  <c r="AR185" i="6" s="1"/>
  <c r="AO185" i="6"/>
  <c r="AE185" i="6"/>
  <c r="AP184" i="6"/>
  <c r="AR184" i="6" s="1"/>
  <c r="AO184" i="6"/>
  <c r="AE184" i="6"/>
  <c r="AP183" i="6"/>
  <c r="AR183" i="6" s="1"/>
  <c r="AO183" i="6"/>
  <c r="AE183" i="6"/>
  <c r="AP182" i="6"/>
  <c r="AR182" i="6" s="1"/>
  <c r="AO182" i="6"/>
  <c r="AE182" i="6"/>
  <c r="AP181" i="6"/>
  <c r="AR181" i="6" s="1"/>
  <c r="AO181" i="6"/>
  <c r="AE181" i="6"/>
  <c r="AP180" i="6"/>
  <c r="AR180" i="6" s="1"/>
  <c r="AO180" i="6"/>
  <c r="AE180" i="6"/>
  <c r="AP179" i="6"/>
  <c r="AR179" i="6" s="1"/>
  <c r="AO179" i="6"/>
  <c r="AE179" i="6"/>
  <c r="AP178" i="6"/>
  <c r="AR178" i="6" s="1"/>
  <c r="AO178" i="6"/>
  <c r="AE178" i="6"/>
  <c r="AP177" i="6"/>
  <c r="AR177" i="6" s="1"/>
  <c r="AO177" i="6"/>
  <c r="AE177" i="6"/>
  <c r="AP176" i="6"/>
  <c r="AR176" i="6" s="1"/>
  <c r="AO176" i="6"/>
  <c r="AE176" i="6"/>
  <c r="AP175" i="6"/>
  <c r="AR175" i="6" s="1"/>
  <c r="AO175" i="6"/>
  <c r="AE175" i="6"/>
  <c r="AP174" i="6"/>
  <c r="AR174" i="6" s="1"/>
  <c r="AO174" i="6"/>
  <c r="AE174" i="6"/>
  <c r="AP173" i="6"/>
  <c r="AR173" i="6" s="1"/>
  <c r="AO173" i="6"/>
  <c r="AE173" i="6"/>
  <c r="AP172" i="6"/>
  <c r="AR172" i="6" s="1"/>
  <c r="AO172" i="6"/>
  <c r="AE172" i="6"/>
  <c r="AP171" i="6"/>
  <c r="AR171" i="6" s="1"/>
  <c r="AO171" i="6"/>
  <c r="AE171" i="6"/>
  <c r="AP170" i="6"/>
  <c r="AR170" i="6" s="1"/>
  <c r="AO170" i="6"/>
  <c r="AE170" i="6"/>
  <c r="AP169" i="6"/>
  <c r="AR169" i="6" s="1"/>
  <c r="AO169" i="6"/>
  <c r="AE169" i="6"/>
  <c r="AP168" i="6"/>
  <c r="AR168" i="6" s="1"/>
  <c r="AO168" i="6"/>
  <c r="AE168" i="6"/>
  <c r="AP167" i="6"/>
  <c r="AR167" i="6" s="1"/>
  <c r="AO167" i="6"/>
  <c r="AE167" i="6"/>
  <c r="AP166" i="6"/>
  <c r="AR166" i="6" s="1"/>
  <c r="AO166" i="6"/>
  <c r="AE166" i="6"/>
  <c r="AP165" i="6"/>
  <c r="AR165" i="6" s="1"/>
  <c r="AO165" i="6"/>
  <c r="AE165" i="6"/>
  <c r="AP164" i="6"/>
  <c r="AR164" i="6" s="1"/>
  <c r="AO164" i="6"/>
  <c r="AE164" i="6"/>
  <c r="AP163" i="6"/>
  <c r="AR163" i="6" s="1"/>
  <c r="AO163" i="6"/>
  <c r="AE163" i="6"/>
  <c r="AP162" i="6"/>
  <c r="AR162" i="6" s="1"/>
  <c r="AO162" i="6"/>
  <c r="AE162" i="6"/>
  <c r="AP161" i="6"/>
  <c r="AR161" i="6" s="1"/>
  <c r="AO161" i="6"/>
  <c r="AE161" i="6"/>
  <c r="AP160" i="6"/>
  <c r="AR160" i="6" s="1"/>
  <c r="AO160" i="6"/>
  <c r="AE160" i="6"/>
  <c r="AP159" i="6"/>
  <c r="AR159" i="6" s="1"/>
  <c r="AO159" i="6"/>
  <c r="AE159" i="6"/>
  <c r="AP158" i="6"/>
  <c r="AR158" i="6" s="1"/>
  <c r="AO158" i="6"/>
  <c r="AE158" i="6"/>
  <c r="AP157" i="6"/>
  <c r="AR157" i="6" s="1"/>
  <c r="AO157" i="6"/>
  <c r="AE157" i="6"/>
  <c r="AP156" i="6"/>
  <c r="AR156" i="6" s="1"/>
  <c r="AO156" i="6"/>
  <c r="AE156" i="6"/>
  <c r="AP155" i="6"/>
  <c r="AR155" i="6" s="1"/>
  <c r="AO155" i="6"/>
  <c r="AE155" i="6"/>
  <c r="AP154" i="6"/>
  <c r="AR154" i="6" s="1"/>
  <c r="AO154" i="6"/>
  <c r="AE154" i="6"/>
  <c r="AP153" i="6"/>
  <c r="AR153" i="6" s="1"/>
  <c r="AO153" i="6"/>
  <c r="AE153" i="6"/>
  <c r="AP152" i="6"/>
  <c r="AR152" i="6" s="1"/>
  <c r="AO152" i="6"/>
  <c r="AE152" i="6"/>
  <c r="AP151" i="6"/>
  <c r="AR151" i="6" s="1"/>
  <c r="AO151" i="6"/>
  <c r="AE151" i="6"/>
  <c r="AP150" i="6"/>
  <c r="AR150" i="6" s="1"/>
  <c r="AO150" i="6"/>
  <c r="AE150" i="6"/>
  <c r="AP149" i="6"/>
  <c r="AR149" i="6" s="1"/>
  <c r="AO149" i="6"/>
  <c r="AE149" i="6"/>
  <c r="AP148" i="6"/>
  <c r="AR148" i="6" s="1"/>
  <c r="AO148" i="6"/>
  <c r="AE148" i="6"/>
  <c r="AP147" i="6"/>
  <c r="AR147" i="6" s="1"/>
  <c r="AO147" i="6"/>
  <c r="AE147" i="6"/>
  <c r="AP146" i="6"/>
  <c r="AR146" i="6" s="1"/>
  <c r="AO146" i="6"/>
  <c r="AE146" i="6"/>
  <c r="AP145" i="6"/>
  <c r="AR145" i="6" s="1"/>
  <c r="AO145" i="6"/>
  <c r="AE145" i="6"/>
  <c r="AP144" i="6"/>
  <c r="AR144" i="6" s="1"/>
  <c r="AO144" i="6"/>
  <c r="AE144" i="6"/>
  <c r="AP143" i="6"/>
  <c r="AR143" i="6" s="1"/>
  <c r="AO143" i="6"/>
  <c r="AE143" i="6"/>
  <c r="AP142" i="6"/>
  <c r="AR142" i="6" s="1"/>
  <c r="AO142" i="6"/>
  <c r="AE142" i="6"/>
  <c r="AP141" i="6"/>
  <c r="AR141" i="6" s="1"/>
  <c r="AO141" i="6"/>
  <c r="AE141" i="6"/>
  <c r="AP140" i="6"/>
  <c r="AR140" i="6" s="1"/>
  <c r="AO140" i="6"/>
  <c r="AE140" i="6"/>
  <c r="AP139" i="6"/>
  <c r="AR139" i="6" s="1"/>
  <c r="AO139" i="6"/>
  <c r="AE139" i="6"/>
  <c r="AP138" i="6"/>
  <c r="AR138" i="6" s="1"/>
  <c r="AO138" i="6"/>
  <c r="AE138" i="6"/>
  <c r="AP137" i="6"/>
  <c r="AR137" i="6" s="1"/>
  <c r="AO137" i="6"/>
  <c r="AE137" i="6"/>
  <c r="AP136" i="6"/>
  <c r="AR136" i="6" s="1"/>
  <c r="AO136" i="6"/>
  <c r="AE136" i="6"/>
  <c r="AP135" i="6"/>
  <c r="AR135" i="6" s="1"/>
  <c r="AO135" i="6"/>
  <c r="AE135" i="6"/>
  <c r="AP134" i="6"/>
  <c r="AR134" i="6" s="1"/>
  <c r="AO134" i="6"/>
  <c r="AE134" i="6"/>
  <c r="AP133" i="6"/>
  <c r="AR133" i="6" s="1"/>
  <c r="AO133" i="6"/>
  <c r="AE133" i="6"/>
  <c r="AP132" i="6"/>
  <c r="AR132" i="6" s="1"/>
  <c r="AO132" i="6"/>
  <c r="AE132" i="6"/>
  <c r="AP131" i="6"/>
  <c r="AR131" i="6" s="1"/>
  <c r="AO131" i="6"/>
  <c r="AE131" i="6"/>
  <c r="AP130" i="6"/>
  <c r="AR130" i="6" s="1"/>
  <c r="AO130" i="6"/>
  <c r="AE130" i="6"/>
  <c r="AP129" i="6"/>
  <c r="AR129" i="6" s="1"/>
  <c r="AO129" i="6"/>
  <c r="AE129" i="6"/>
  <c r="AP128" i="6"/>
  <c r="AR128" i="6" s="1"/>
  <c r="AO128" i="6"/>
  <c r="AE128" i="6"/>
  <c r="AP127" i="6"/>
  <c r="AR127" i="6" s="1"/>
  <c r="AO127" i="6"/>
  <c r="AE127" i="6"/>
  <c r="AP126" i="6"/>
  <c r="AR126" i="6" s="1"/>
  <c r="AO126" i="6"/>
  <c r="AE126" i="6"/>
  <c r="AP125" i="6"/>
  <c r="AR125" i="6" s="1"/>
  <c r="AO125" i="6"/>
  <c r="AE125" i="6"/>
  <c r="AP124" i="6"/>
  <c r="AR124" i="6" s="1"/>
  <c r="AO124" i="6"/>
  <c r="AE124" i="6"/>
  <c r="AP123" i="6"/>
  <c r="AR123" i="6" s="1"/>
  <c r="AO123" i="6"/>
  <c r="AE123" i="6"/>
  <c r="AP122" i="6"/>
  <c r="AR122" i="6" s="1"/>
  <c r="AO122" i="6"/>
  <c r="AE122" i="6"/>
  <c r="AP121" i="6"/>
  <c r="AR121" i="6" s="1"/>
  <c r="AO121" i="6"/>
  <c r="AE121" i="6"/>
  <c r="AP120" i="6"/>
  <c r="AR120" i="6" s="1"/>
  <c r="AO120" i="6"/>
  <c r="AE120" i="6"/>
  <c r="AP119" i="6"/>
  <c r="AR119" i="6" s="1"/>
  <c r="AO119" i="6"/>
  <c r="AE119" i="6"/>
  <c r="AP118" i="6"/>
  <c r="AR118" i="6" s="1"/>
  <c r="AO118" i="6"/>
  <c r="AE118" i="6"/>
  <c r="AP117" i="6"/>
  <c r="AR117" i="6" s="1"/>
  <c r="AO117" i="6"/>
  <c r="AE117" i="6"/>
  <c r="AP116" i="6"/>
  <c r="AR116" i="6" s="1"/>
  <c r="AO116" i="6"/>
  <c r="AE116" i="6"/>
  <c r="AP115" i="6"/>
  <c r="AR115" i="6" s="1"/>
  <c r="AO115" i="6"/>
  <c r="AE115" i="6"/>
  <c r="AP114" i="6"/>
  <c r="AR114" i="6" s="1"/>
  <c r="AO114" i="6"/>
  <c r="AE114" i="6"/>
  <c r="AP113" i="6"/>
  <c r="AR113" i="6" s="1"/>
  <c r="AO113" i="6"/>
  <c r="AE113" i="6"/>
  <c r="AP112" i="6"/>
  <c r="AR112" i="6" s="1"/>
  <c r="AO112" i="6"/>
  <c r="AE112" i="6"/>
  <c r="AP111" i="6"/>
  <c r="AR111" i="6" s="1"/>
  <c r="AO111" i="6"/>
  <c r="AE111" i="6"/>
  <c r="AP110" i="6"/>
  <c r="AR110" i="6" s="1"/>
  <c r="AO110" i="6"/>
  <c r="AE110" i="6"/>
  <c r="AP109" i="6"/>
  <c r="AR109" i="6" s="1"/>
  <c r="AO109" i="6"/>
  <c r="AE109" i="6"/>
  <c r="AP108" i="6"/>
  <c r="AR108" i="6" s="1"/>
  <c r="AO108" i="6"/>
  <c r="AE108" i="6"/>
  <c r="AP107" i="6"/>
  <c r="AR107" i="6" s="1"/>
  <c r="AO107" i="6"/>
  <c r="AE107" i="6"/>
  <c r="AP106" i="6"/>
  <c r="AR106" i="6" s="1"/>
  <c r="AO106" i="6"/>
  <c r="AE106" i="6"/>
  <c r="AP105" i="6"/>
  <c r="AR105" i="6" s="1"/>
  <c r="AO105" i="6"/>
  <c r="AE105" i="6"/>
  <c r="AP104" i="6"/>
  <c r="AR104" i="6" s="1"/>
  <c r="AO104" i="6"/>
  <c r="AE104" i="6"/>
  <c r="AP103" i="6"/>
  <c r="AR103" i="6" s="1"/>
  <c r="AO103" i="6"/>
  <c r="AE103" i="6"/>
  <c r="AP102" i="6"/>
  <c r="AR102" i="6" s="1"/>
  <c r="AO102" i="6"/>
  <c r="AE102" i="6"/>
  <c r="AP101" i="6"/>
  <c r="AR101" i="6" s="1"/>
  <c r="AO101" i="6"/>
  <c r="AE101" i="6"/>
  <c r="AP100" i="6"/>
  <c r="AR100" i="6" s="1"/>
  <c r="AO100" i="6"/>
  <c r="AE100" i="6"/>
  <c r="AP99" i="6"/>
  <c r="AR99" i="6" s="1"/>
  <c r="AO99" i="6"/>
  <c r="AE99" i="6"/>
  <c r="AP98" i="6"/>
  <c r="AR98" i="6" s="1"/>
  <c r="AO98" i="6"/>
  <c r="AE98" i="6"/>
  <c r="AP97" i="6"/>
  <c r="AR97" i="6" s="1"/>
  <c r="AO97" i="6"/>
  <c r="AE97" i="6"/>
  <c r="AP96" i="6"/>
  <c r="AR96" i="6" s="1"/>
  <c r="AO96" i="6"/>
  <c r="AE96" i="6"/>
  <c r="AP95" i="6"/>
  <c r="AR95" i="6" s="1"/>
  <c r="AO95" i="6"/>
  <c r="AE95" i="6"/>
  <c r="AP94" i="6"/>
  <c r="AR94" i="6" s="1"/>
  <c r="AO94" i="6"/>
  <c r="AE94" i="6"/>
  <c r="AP93" i="6"/>
  <c r="AR93" i="6" s="1"/>
  <c r="AO93" i="6"/>
  <c r="AE93" i="6"/>
  <c r="AP92" i="6"/>
  <c r="AR92" i="6" s="1"/>
  <c r="AO92" i="6"/>
  <c r="AE92" i="6"/>
  <c r="AP91" i="6"/>
  <c r="AR91" i="6" s="1"/>
  <c r="AO91" i="6"/>
  <c r="AE91" i="6"/>
  <c r="AP90" i="6"/>
  <c r="AR90" i="6" s="1"/>
  <c r="AO90" i="6"/>
  <c r="AE90" i="6"/>
  <c r="AP89" i="6"/>
  <c r="AR89" i="6" s="1"/>
  <c r="AO89" i="6"/>
  <c r="AE89" i="6"/>
  <c r="AP88" i="6"/>
  <c r="AR88" i="6" s="1"/>
  <c r="AO88" i="6"/>
  <c r="AE88" i="6"/>
  <c r="AP87" i="6"/>
  <c r="AR87" i="6" s="1"/>
  <c r="AO87" i="6"/>
  <c r="AE87" i="6"/>
  <c r="AP86" i="6"/>
  <c r="AR86" i="6" s="1"/>
  <c r="AO86" i="6"/>
  <c r="AE86" i="6"/>
  <c r="AP85" i="6"/>
  <c r="AR85" i="6" s="1"/>
  <c r="AO85" i="6"/>
  <c r="AE85" i="6"/>
  <c r="AP84" i="6"/>
  <c r="AR84" i="6" s="1"/>
  <c r="AO84" i="6"/>
  <c r="AE84" i="6"/>
  <c r="AP83" i="6"/>
  <c r="AR83" i="6" s="1"/>
  <c r="AO83" i="6"/>
  <c r="AE83" i="6"/>
  <c r="AP82" i="6"/>
  <c r="AR82" i="6" s="1"/>
  <c r="AO82" i="6"/>
  <c r="AE82" i="6"/>
  <c r="AP81" i="6"/>
  <c r="AR81" i="6" s="1"/>
  <c r="AO81" i="6"/>
  <c r="AE81" i="6"/>
  <c r="AP80" i="6"/>
  <c r="AR80" i="6" s="1"/>
  <c r="AO80" i="6"/>
  <c r="AE80" i="6"/>
  <c r="AP79" i="6"/>
  <c r="AR79" i="6" s="1"/>
  <c r="AO79" i="6"/>
  <c r="AE79" i="6"/>
  <c r="AP78" i="6"/>
  <c r="AR78" i="6" s="1"/>
  <c r="AO78" i="6"/>
  <c r="AE78" i="6"/>
  <c r="AP77" i="6"/>
  <c r="AR77" i="6" s="1"/>
  <c r="AO77" i="6"/>
  <c r="AE77" i="6"/>
  <c r="AP76" i="6"/>
  <c r="AR76" i="6" s="1"/>
  <c r="AO76" i="6"/>
  <c r="AE76" i="6"/>
  <c r="AP75" i="6"/>
  <c r="AR75" i="6" s="1"/>
  <c r="AO75" i="6"/>
  <c r="AE75" i="6"/>
  <c r="AP74" i="6"/>
  <c r="AR74" i="6" s="1"/>
  <c r="AO74" i="6"/>
  <c r="AE74" i="6"/>
  <c r="AP73" i="6"/>
  <c r="AR73" i="6" s="1"/>
  <c r="AO73" i="6"/>
  <c r="AE73" i="6"/>
  <c r="AP72" i="6"/>
  <c r="AR72" i="6" s="1"/>
  <c r="AO72" i="6"/>
  <c r="AE72" i="6"/>
  <c r="AP71" i="6"/>
  <c r="AR71" i="6" s="1"/>
  <c r="AO71" i="6"/>
  <c r="AE71" i="6"/>
  <c r="AP70" i="6"/>
  <c r="AR70" i="6" s="1"/>
  <c r="AO70" i="6"/>
  <c r="AE70" i="6"/>
  <c r="AP69" i="6"/>
  <c r="AR69" i="6" s="1"/>
  <c r="AO69" i="6"/>
  <c r="AE69" i="6"/>
  <c r="AP68" i="6"/>
  <c r="AR68" i="6" s="1"/>
  <c r="AO68" i="6"/>
  <c r="AE68" i="6"/>
  <c r="AP67" i="6"/>
  <c r="AR67" i="6" s="1"/>
  <c r="AO67" i="6"/>
  <c r="AE67" i="6"/>
  <c r="AP66" i="6"/>
  <c r="AR66" i="6" s="1"/>
  <c r="AO66" i="6"/>
  <c r="AE66" i="6"/>
  <c r="AP65" i="6"/>
  <c r="AR65" i="6" s="1"/>
  <c r="AO65" i="6"/>
  <c r="AE65" i="6"/>
  <c r="AP64" i="6"/>
  <c r="AR64" i="6" s="1"/>
  <c r="AO64" i="6"/>
  <c r="AE64" i="6"/>
  <c r="AP63" i="6"/>
  <c r="AR63" i="6" s="1"/>
  <c r="AO63" i="6"/>
  <c r="AE63" i="6"/>
  <c r="AP62" i="6"/>
  <c r="AR62" i="6" s="1"/>
  <c r="AO62" i="6"/>
  <c r="AE62" i="6"/>
  <c r="AP61" i="6"/>
  <c r="AR61" i="6" s="1"/>
  <c r="AO61" i="6"/>
  <c r="AE61" i="6"/>
  <c r="AP60" i="6"/>
  <c r="AR60" i="6" s="1"/>
  <c r="AO60" i="6"/>
  <c r="AE60" i="6"/>
  <c r="AP59" i="6"/>
  <c r="AR59" i="6" s="1"/>
  <c r="AO59" i="6"/>
  <c r="AE59" i="6"/>
  <c r="AP58" i="6"/>
  <c r="AR58" i="6" s="1"/>
  <c r="AO58" i="6"/>
  <c r="AE58" i="6"/>
  <c r="AP57" i="6"/>
  <c r="AR57" i="6" s="1"/>
  <c r="AO57" i="6"/>
  <c r="AE57" i="6"/>
  <c r="AP56" i="6"/>
  <c r="AR56" i="6" s="1"/>
  <c r="AO56" i="6"/>
  <c r="AE56" i="6"/>
  <c r="AP55" i="6"/>
  <c r="AR55" i="6" s="1"/>
  <c r="AO55" i="6"/>
  <c r="AE55" i="6"/>
  <c r="AP54" i="6"/>
  <c r="AR54" i="6" s="1"/>
  <c r="AO54" i="6"/>
  <c r="AE54" i="6"/>
  <c r="AP53" i="6"/>
  <c r="AR53" i="6" s="1"/>
  <c r="AO53" i="6"/>
  <c r="AE53" i="6"/>
  <c r="AP52" i="6"/>
  <c r="AR52" i="6" s="1"/>
  <c r="AO52" i="6"/>
  <c r="AE52" i="6"/>
  <c r="AP51" i="6"/>
  <c r="AR51" i="6" s="1"/>
  <c r="AO51" i="6"/>
  <c r="AE51" i="6"/>
  <c r="AP50" i="6"/>
  <c r="AR50" i="6" s="1"/>
  <c r="AO50" i="6"/>
  <c r="AE50" i="6"/>
  <c r="AP49" i="6"/>
  <c r="AR49" i="6" s="1"/>
  <c r="AO49" i="6"/>
  <c r="AE49" i="6"/>
  <c r="AX48" i="6"/>
  <c r="AW48" i="6"/>
  <c r="AR48" i="6"/>
  <c r="AE48" i="6"/>
  <c r="AX47" i="6"/>
  <c r="AW47" i="6"/>
  <c r="AR47" i="6"/>
  <c r="AE47" i="6"/>
  <c r="AX46" i="6"/>
  <c r="AW46" i="6"/>
  <c r="AR46" i="6"/>
  <c r="AE46" i="6"/>
  <c r="AX45" i="6"/>
  <c r="AW45" i="6"/>
  <c r="AR45" i="6"/>
  <c r="AE45" i="6"/>
  <c r="AX44" i="6"/>
  <c r="AW44" i="6"/>
  <c r="AR44" i="6"/>
  <c r="AE44" i="6"/>
  <c r="AX43" i="6"/>
  <c r="AW43" i="6"/>
  <c r="AR43" i="6"/>
  <c r="AE43" i="6"/>
  <c r="AX42" i="6"/>
  <c r="AW42" i="6"/>
  <c r="AR42" i="6"/>
  <c r="AE42" i="6"/>
  <c r="AX41" i="6"/>
  <c r="AW41" i="6"/>
  <c r="AR41" i="6"/>
  <c r="AE41" i="6"/>
  <c r="AX40" i="6"/>
  <c r="AW40" i="6"/>
  <c r="AR40" i="6"/>
  <c r="AE40" i="6"/>
  <c r="AX39" i="6"/>
  <c r="AW39" i="6"/>
  <c r="AR39" i="6"/>
  <c r="AE39" i="6"/>
  <c r="AX38" i="6"/>
  <c r="AW38" i="6"/>
  <c r="AR38" i="6"/>
  <c r="AE38" i="6"/>
  <c r="AX37" i="6"/>
  <c r="AW37" i="6"/>
  <c r="AR37" i="6"/>
  <c r="AE37" i="6"/>
  <c r="AX36" i="6"/>
  <c r="AW36" i="6"/>
  <c r="AR36" i="6"/>
  <c r="AE36" i="6"/>
  <c r="AX35" i="6"/>
  <c r="AW35" i="6"/>
  <c r="AR35" i="6"/>
  <c r="AE35" i="6"/>
  <c r="AX34" i="6"/>
  <c r="AW34" i="6"/>
  <c r="AR34" i="6"/>
  <c r="AE34" i="6"/>
  <c r="AX33" i="6"/>
  <c r="AW33" i="6"/>
  <c r="AR33" i="6"/>
  <c r="AE33" i="6"/>
  <c r="AX32" i="6"/>
  <c r="AW32" i="6"/>
  <c r="AR32" i="6"/>
  <c r="AE32" i="6"/>
  <c r="AX31" i="6"/>
  <c r="AW31" i="6"/>
  <c r="AR31" i="6"/>
  <c r="AE31" i="6"/>
  <c r="AX30" i="6"/>
  <c r="AW30" i="6"/>
  <c r="AR30" i="6"/>
  <c r="AE30" i="6"/>
  <c r="AX29" i="6"/>
  <c r="AW29" i="6"/>
  <c r="AR29" i="6"/>
  <c r="AE29" i="6"/>
  <c r="AX28" i="6"/>
  <c r="AW28" i="6"/>
  <c r="AR28" i="6"/>
  <c r="AE28" i="6"/>
  <c r="AX27" i="6"/>
  <c r="AW27" i="6"/>
  <c r="AR27" i="6"/>
  <c r="AX26" i="6"/>
  <c r="AW26" i="6"/>
  <c r="AR26" i="6"/>
  <c r="AE26" i="6"/>
  <c r="AX25" i="6"/>
  <c r="AW25" i="6"/>
  <c r="AR25" i="6"/>
  <c r="AE25" i="6"/>
  <c r="AX24" i="6"/>
  <c r="AW24" i="6"/>
  <c r="AR24" i="6"/>
  <c r="AE24" i="6"/>
  <c r="AX23" i="6"/>
  <c r="AW23" i="6"/>
  <c r="AR23" i="6"/>
  <c r="AE23" i="6"/>
  <c r="AX22" i="6"/>
  <c r="AW22" i="6"/>
  <c r="AR22" i="6"/>
  <c r="AX21" i="6"/>
  <c r="AW21" i="6"/>
  <c r="AR21" i="6"/>
  <c r="AE21" i="6"/>
  <c r="AX20" i="6"/>
  <c r="AW20" i="6"/>
  <c r="AR20" i="6"/>
  <c r="AE20" i="6"/>
  <c r="AX19" i="6"/>
  <c r="AW19" i="6"/>
  <c r="AR19" i="6"/>
  <c r="AE19" i="6"/>
  <c r="AX18" i="6"/>
  <c r="AW18" i="6"/>
  <c r="AR18" i="6"/>
  <c r="AE18" i="6"/>
  <c r="AX17" i="6"/>
  <c r="AW17" i="6"/>
  <c r="AR17" i="6"/>
  <c r="AE17" i="6"/>
  <c r="AX16" i="6"/>
  <c r="AW16" i="6"/>
  <c r="AR16" i="6"/>
  <c r="AE16" i="6"/>
  <c r="AX15" i="6"/>
  <c r="AW15" i="6"/>
  <c r="AR15" i="6"/>
  <c r="AE15" i="6"/>
  <c r="AX14" i="6"/>
  <c r="AW14" i="6"/>
  <c r="AR14" i="6"/>
  <c r="AE14" i="6"/>
  <c r="AX13" i="6"/>
  <c r="AW13" i="6"/>
  <c r="AR13" i="6"/>
  <c r="AE13" i="6"/>
  <c r="AX12" i="6"/>
  <c r="AW12" i="6"/>
  <c r="AR12" i="6"/>
  <c r="AE12" i="6"/>
  <c r="AX11" i="6"/>
  <c r="AW11" i="6"/>
  <c r="AR11" i="6"/>
  <c r="AE11" i="6"/>
  <c r="AX10" i="6"/>
  <c r="AW10" i="6"/>
  <c r="AR10" i="6"/>
  <c r="AE10" i="6"/>
  <c r="AX9" i="6"/>
  <c r="AW9" i="6"/>
  <c r="AR9" i="6"/>
  <c r="AE9" i="6"/>
  <c r="AX8" i="6"/>
  <c r="AW8" i="6"/>
  <c r="AR8" i="6"/>
  <c r="AE8" i="6"/>
  <c r="AX7" i="6"/>
  <c r="AW7" i="6"/>
  <c r="AR7" i="6"/>
  <c r="AE7" i="6"/>
  <c r="AX6" i="6"/>
  <c r="AW6" i="6"/>
  <c r="AR6" i="6"/>
  <c r="AE6" i="6"/>
  <c r="AX5" i="6"/>
  <c r="AW5" i="6"/>
  <c r="AR5" i="6"/>
  <c r="AE5" i="6"/>
  <c r="AX4" i="6"/>
  <c r="AW4" i="6"/>
  <c r="AR4" i="6"/>
  <c r="AE4" i="6"/>
  <c r="AX3" i="6"/>
  <c r="AW3" i="6"/>
  <c r="AR3" i="6"/>
  <c r="AE3" i="6"/>
  <c r="AX2" i="6"/>
  <c r="AW2" i="6"/>
  <c r="AR2" i="6"/>
  <c r="AE2" i="6"/>
  <c r="AQ1033" i="5"/>
  <c r="AQ1032" i="5"/>
  <c r="AQ1031" i="5"/>
  <c r="AQ1030" i="5"/>
  <c r="AQ1029" i="5"/>
  <c r="AQ1028" i="5"/>
  <c r="AQ1027" i="5"/>
  <c r="AQ1026" i="5"/>
  <c r="AQ1025" i="5"/>
  <c r="AQ1024" i="5"/>
  <c r="AQ1023" i="5"/>
  <c r="AQ1022" i="5"/>
  <c r="AQ1021" i="5"/>
  <c r="AQ1020" i="5"/>
  <c r="AQ1019" i="5"/>
  <c r="AQ1018" i="5"/>
  <c r="AQ1017" i="5"/>
  <c r="AQ1016" i="5"/>
  <c r="AQ1015" i="5"/>
  <c r="AQ1014" i="5"/>
  <c r="AQ1013" i="5"/>
  <c r="AQ1012" i="5"/>
  <c r="AQ1011" i="5"/>
  <c r="AQ1010" i="5"/>
  <c r="AQ1009" i="5"/>
  <c r="AQ1008" i="5"/>
  <c r="AQ1007" i="5"/>
  <c r="AQ1006" i="5"/>
  <c r="AQ1005" i="5"/>
  <c r="AQ1004" i="5"/>
  <c r="AQ1003" i="5"/>
  <c r="AQ1002" i="5"/>
  <c r="AQ1001" i="5"/>
  <c r="AQ1000" i="5"/>
  <c r="AQ999" i="5"/>
  <c r="AQ998" i="5"/>
  <c r="AQ997" i="5"/>
  <c r="AQ996" i="5"/>
  <c r="AQ995" i="5"/>
  <c r="AQ994" i="5"/>
  <c r="AQ993" i="5"/>
  <c r="AQ992" i="5"/>
  <c r="AQ991" i="5"/>
  <c r="AQ990" i="5"/>
  <c r="AQ989" i="5"/>
  <c r="AQ988" i="5"/>
  <c r="AQ987" i="5"/>
  <c r="AQ986" i="5"/>
  <c r="AQ985" i="5"/>
  <c r="AQ984" i="5"/>
  <c r="AQ983" i="5"/>
  <c r="AQ982" i="5"/>
  <c r="AQ981" i="5"/>
  <c r="AQ980" i="5"/>
  <c r="AQ979" i="5"/>
  <c r="AQ978" i="5"/>
  <c r="AQ977" i="5"/>
  <c r="AQ976" i="5"/>
  <c r="AQ975" i="5"/>
  <c r="AQ974" i="5"/>
  <c r="AQ973" i="5"/>
  <c r="AQ972" i="5"/>
  <c r="AQ971" i="5"/>
  <c r="AQ970" i="5"/>
  <c r="AQ969" i="5"/>
  <c r="AQ968" i="5"/>
  <c r="AQ967" i="5"/>
  <c r="AQ966" i="5"/>
  <c r="AQ965" i="5"/>
  <c r="AQ964" i="5"/>
  <c r="AQ963" i="5"/>
  <c r="AQ962" i="5"/>
  <c r="AQ961" i="5"/>
  <c r="AQ960" i="5"/>
  <c r="AQ959" i="5"/>
  <c r="AQ958" i="5"/>
  <c r="AQ957" i="5"/>
  <c r="AQ956" i="5"/>
  <c r="AQ955" i="5"/>
  <c r="AQ954" i="5"/>
  <c r="AQ953" i="5"/>
  <c r="AQ952" i="5"/>
  <c r="AQ951" i="5"/>
  <c r="AQ950" i="5"/>
  <c r="AQ949" i="5"/>
  <c r="AQ948" i="5"/>
  <c r="AQ947" i="5"/>
  <c r="AQ946" i="5"/>
  <c r="AQ945" i="5"/>
  <c r="AQ944" i="5"/>
  <c r="AQ943" i="5"/>
  <c r="AQ942" i="5"/>
  <c r="AQ941" i="5"/>
  <c r="AQ940" i="5"/>
  <c r="AQ939" i="5"/>
  <c r="AQ938" i="5"/>
  <c r="AQ937" i="5"/>
  <c r="AQ936" i="5"/>
  <c r="AQ935" i="5"/>
  <c r="AQ934" i="5"/>
  <c r="AQ933" i="5"/>
  <c r="AQ932" i="5"/>
  <c r="AQ931" i="5"/>
  <c r="AQ930" i="5"/>
  <c r="AQ929" i="5"/>
  <c r="AQ928" i="5"/>
  <c r="AQ927" i="5"/>
  <c r="AQ926" i="5"/>
  <c r="AQ925" i="5"/>
  <c r="AQ924" i="5"/>
  <c r="AQ923" i="5"/>
  <c r="AQ922" i="5"/>
  <c r="AQ921" i="5"/>
  <c r="AQ920" i="5"/>
  <c r="AQ919" i="5"/>
  <c r="AQ918" i="5"/>
  <c r="AQ917" i="5"/>
  <c r="AQ916" i="5"/>
  <c r="AQ915" i="5"/>
  <c r="AQ914" i="5"/>
  <c r="AQ913" i="5"/>
  <c r="AQ912" i="5"/>
  <c r="AQ911" i="5"/>
  <c r="AQ910" i="5"/>
  <c r="AQ909" i="5"/>
  <c r="AQ908" i="5"/>
  <c r="AQ907" i="5"/>
  <c r="AQ906" i="5"/>
  <c r="AQ905" i="5"/>
  <c r="AQ904" i="5"/>
  <c r="AQ903" i="5"/>
  <c r="AQ902" i="5"/>
  <c r="AQ901" i="5"/>
  <c r="AQ900" i="5"/>
  <c r="AQ899" i="5"/>
  <c r="AQ898" i="5"/>
  <c r="AQ897" i="5"/>
  <c r="AQ896" i="5"/>
  <c r="AQ895" i="5"/>
  <c r="AQ894" i="5"/>
  <c r="AQ893" i="5"/>
  <c r="AQ892" i="5"/>
  <c r="AQ891" i="5"/>
  <c r="AQ890" i="5"/>
  <c r="AQ889" i="5"/>
  <c r="AQ888" i="5"/>
  <c r="AQ887" i="5"/>
  <c r="AQ886" i="5"/>
  <c r="AQ885" i="5"/>
  <c r="AQ884" i="5"/>
  <c r="AQ883" i="5"/>
  <c r="AQ882" i="5"/>
  <c r="AQ881" i="5"/>
  <c r="AQ880" i="5"/>
  <c r="AQ879" i="5"/>
  <c r="AQ878" i="5"/>
  <c r="AQ877" i="5"/>
  <c r="AQ876" i="5"/>
  <c r="AQ875" i="5"/>
  <c r="AQ874" i="5"/>
  <c r="AQ873" i="5"/>
  <c r="AQ872" i="5"/>
  <c r="AQ871" i="5"/>
  <c r="AQ870" i="5"/>
  <c r="AQ869" i="5"/>
  <c r="AQ868" i="5"/>
  <c r="AQ867" i="5"/>
  <c r="AQ866" i="5"/>
  <c r="AQ865" i="5"/>
  <c r="AQ864" i="5"/>
  <c r="AQ863" i="5"/>
  <c r="AQ862" i="5"/>
  <c r="AQ861" i="5"/>
  <c r="AQ860" i="5"/>
  <c r="AQ859" i="5"/>
  <c r="AQ858" i="5"/>
  <c r="AQ857" i="5"/>
  <c r="AQ856" i="5"/>
  <c r="AQ855" i="5"/>
  <c r="AQ854" i="5"/>
  <c r="AQ853" i="5"/>
  <c r="AQ852" i="5"/>
  <c r="AQ851" i="5"/>
  <c r="AQ850" i="5"/>
  <c r="AQ849" i="5"/>
  <c r="AQ848" i="5"/>
  <c r="AQ847" i="5"/>
  <c r="AQ846" i="5"/>
  <c r="AQ845" i="5"/>
  <c r="AQ844" i="5"/>
  <c r="AQ843" i="5"/>
  <c r="AQ842" i="5"/>
  <c r="AQ841" i="5"/>
  <c r="AQ840" i="5"/>
  <c r="AQ839" i="5"/>
  <c r="AQ838" i="5"/>
  <c r="AQ837" i="5"/>
  <c r="AQ836" i="5"/>
  <c r="AQ835" i="5"/>
  <c r="AQ834" i="5"/>
  <c r="AQ833" i="5"/>
  <c r="AQ832" i="5"/>
  <c r="AQ831" i="5"/>
  <c r="AQ830" i="5"/>
  <c r="AQ829" i="5"/>
  <c r="AQ828" i="5"/>
  <c r="AQ827" i="5"/>
  <c r="AQ826" i="5"/>
  <c r="AQ825" i="5"/>
  <c r="AQ824" i="5"/>
  <c r="AQ823" i="5"/>
  <c r="AQ822" i="5"/>
  <c r="AQ821" i="5"/>
  <c r="AQ820" i="5"/>
  <c r="AQ819" i="5"/>
  <c r="AQ818" i="5"/>
  <c r="AQ817" i="5"/>
  <c r="AQ816" i="5"/>
  <c r="AQ815" i="5"/>
  <c r="AQ814" i="5"/>
  <c r="AQ813" i="5"/>
  <c r="AQ812" i="5"/>
  <c r="AQ811" i="5"/>
  <c r="AQ810" i="5"/>
  <c r="AQ809" i="5"/>
  <c r="AQ808" i="5"/>
  <c r="AQ807" i="5"/>
  <c r="AQ806" i="5"/>
  <c r="AQ805" i="5"/>
  <c r="AQ804" i="5"/>
  <c r="AQ803" i="5"/>
  <c r="AQ802" i="5"/>
  <c r="AQ801" i="5"/>
  <c r="AQ800" i="5"/>
  <c r="AQ799" i="5"/>
  <c r="AQ798" i="5"/>
  <c r="AQ797" i="5"/>
  <c r="AQ796" i="5"/>
  <c r="AQ795" i="5"/>
  <c r="AQ794" i="5"/>
  <c r="AQ793" i="5"/>
  <c r="AQ792" i="5"/>
  <c r="AQ791" i="5"/>
  <c r="AQ790" i="5"/>
  <c r="AQ789" i="5"/>
  <c r="AQ788" i="5"/>
  <c r="AQ787" i="5"/>
  <c r="AQ786" i="5"/>
  <c r="AQ785" i="5"/>
  <c r="AQ784" i="5"/>
  <c r="AQ783" i="5"/>
  <c r="AQ782" i="5"/>
  <c r="AQ781" i="5"/>
  <c r="AQ780" i="5"/>
  <c r="AQ779" i="5"/>
  <c r="AQ778" i="5"/>
  <c r="AQ777" i="5"/>
  <c r="AQ776" i="5"/>
  <c r="AQ775" i="5"/>
  <c r="AQ774" i="5"/>
  <c r="AQ773" i="5"/>
  <c r="AQ772" i="5"/>
  <c r="AQ771" i="5"/>
  <c r="AQ770" i="5"/>
  <c r="AQ769" i="5"/>
  <c r="AQ768" i="5"/>
  <c r="AQ767" i="5"/>
  <c r="AQ766" i="5"/>
  <c r="AQ765" i="5"/>
  <c r="AQ764" i="5"/>
  <c r="AQ763" i="5"/>
  <c r="AQ762" i="5"/>
  <c r="AQ761" i="5"/>
  <c r="AQ760" i="5"/>
  <c r="AQ759" i="5"/>
  <c r="AQ758" i="5"/>
  <c r="AQ757" i="5"/>
  <c r="AQ756" i="5"/>
  <c r="AQ755" i="5"/>
  <c r="AQ754" i="5"/>
  <c r="AQ753" i="5"/>
  <c r="AQ752" i="5"/>
  <c r="AQ751" i="5"/>
  <c r="AQ750" i="5"/>
  <c r="AQ749" i="5"/>
  <c r="AQ748" i="5"/>
  <c r="AQ747" i="5"/>
  <c r="AQ746" i="5"/>
  <c r="AQ745" i="5"/>
  <c r="AQ744" i="5"/>
  <c r="AQ743" i="5"/>
  <c r="AQ742" i="5"/>
  <c r="AQ741" i="5"/>
  <c r="AQ740" i="5"/>
  <c r="AQ739" i="5"/>
  <c r="AQ738" i="5"/>
  <c r="AQ737" i="5"/>
  <c r="AQ736" i="5"/>
  <c r="AQ735" i="5"/>
  <c r="AQ734" i="5"/>
  <c r="AQ733" i="5"/>
  <c r="AQ732" i="5"/>
  <c r="AQ731" i="5"/>
  <c r="AQ730" i="5"/>
  <c r="AQ729" i="5"/>
  <c r="AQ728" i="5"/>
  <c r="AQ727" i="5"/>
  <c r="AQ726" i="5"/>
  <c r="AQ725" i="5"/>
  <c r="AQ724" i="5"/>
  <c r="AQ723" i="5"/>
  <c r="AQ722" i="5"/>
  <c r="AQ721" i="5"/>
  <c r="AQ720" i="5"/>
  <c r="AQ719" i="5"/>
  <c r="AQ718" i="5"/>
  <c r="AQ717" i="5"/>
  <c r="AQ716" i="5"/>
  <c r="AQ715" i="5"/>
  <c r="AQ714" i="5"/>
  <c r="AQ713" i="5"/>
  <c r="AQ712" i="5"/>
  <c r="AQ711" i="5"/>
  <c r="AQ710" i="5"/>
  <c r="AQ709" i="5"/>
  <c r="AQ708" i="5"/>
  <c r="AQ707" i="5"/>
  <c r="AQ706" i="5"/>
  <c r="AQ705" i="5"/>
  <c r="AQ704" i="5"/>
  <c r="AQ703" i="5"/>
  <c r="AQ702" i="5"/>
  <c r="AQ701" i="5"/>
  <c r="AQ700" i="5"/>
  <c r="AQ699" i="5"/>
  <c r="AQ698" i="5"/>
  <c r="AQ697" i="5"/>
  <c r="AQ696" i="5"/>
  <c r="AQ695" i="5"/>
  <c r="AQ694" i="5"/>
  <c r="AQ693" i="5"/>
  <c r="AQ692" i="5"/>
  <c r="AQ691" i="5"/>
  <c r="AQ690" i="5"/>
  <c r="AQ689" i="5"/>
  <c r="AQ688" i="5"/>
  <c r="AQ687" i="5"/>
  <c r="AQ686" i="5"/>
  <c r="AQ685" i="5"/>
  <c r="AQ684" i="5"/>
  <c r="AQ683" i="5"/>
  <c r="AQ682" i="5"/>
  <c r="AQ681" i="5"/>
  <c r="AQ680" i="5"/>
  <c r="AQ679" i="5"/>
  <c r="AQ678" i="5"/>
  <c r="AQ677" i="5"/>
  <c r="AQ676" i="5"/>
  <c r="AQ675" i="5"/>
  <c r="AQ674" i="5"/>
  <c r="AQ673" i="5"/>
  <c r="AQ672" i="5"/>
  <c r="AQ671" i="5"/>
  <c r="AQ670" i="5"/>
  <c r="AQ669" i="5"/>
  <c r="AQ668" i="5"/>
  <c r="AQ667" i="5"/>
  <c r="AQ666" i="5"/>
  <c r="AQ665" i="5"/>
  <c r="AQ664" i="5"/>
  <c r="AQ663" i="5"/>
  <c r="AQ662" i="5"/>
  <c r="AQ661" i="5"/>
  <c r="AQ660" i="5"/>
  <c r="AQ659" i="5"/>
  <c r="AQ658" i="5"/>
  <c r="AQ657" i="5"/>
  <c r="AQ656" i="5"/>
  <c r="AQ655" i="5"/>
  <c r="AQ654" i="5"/>
  <c r="AQ653" i="5"/>
  <c r="AQ652" i="5"/>
  <c r="AQ651" i="5"/>
  <c r="AQ650" i="5"/>
  <c r="AQ649" i="5"/>
  <c r="AQ648" i="5"/>
  <c r="AQ647" i="5"/>
  <c r="AQ646" i="5"/>
  <c r="AQ645" i="5"/>
  <c r="AQ644" i="5"/>
  <c r="AQ643" i="5"/>
  <c r="AQ642" i="5"/>
  <c r="AQ641" i="5"/>
  <c r="AQ640" i="5"/>
  <c r="AQ639" i="5"/>
  <c r="AQ638" i="5"/>
  <c r="AQ637" i="5"/>
  <c r="AQ636" i="5"/>
  <c r="AQ635" i="5"/>
  <c r="AQ634" i="5"/>
  <c r="AQ633" i="5"/>
  <c r="AQ632" i="5"/>
  <c r="AQ631" i="5"/>
  <c r="AQ630" i="5"/>
  <c r="AQ629" i="5"/>
  <c r="AQ628" i="5"/>
  <c r="AQ627" i="5"/>
  <c r="AQ626" i="5"/>
  <c r="AQ625" i="5"/>
  <c r="AQ624" i="5"/>
  <c r="AQ623" i="5"/>
  <c r="AQ622" i="5"/>
  <c r="AQ621" i="5"/>
  <c r="AQ620" i="5"/>
  <c r="AQ619" i="5"/>
  <c r="AQ618" i="5"/>
  <c r="AQ617" i="5"/>
  <c r="AQ616" i="5"/>
  <c r="AQ615" i="5"/>
  <c r="AQ614" i="5"/>
  <c r="AQ613" i="5"/>
  <c r="AQ612" i="5"/>
  <c r="AQ611" i="5"/>
  <c r="AQ610" i="5"/>
  <c r="AQ609" i="5"/>
  <c r="AQ608" i="5"/>
  <c r="AQ607" i="5"/>
  <c r="AQ606" i="5"/>
  <c r="AQ605" i="5"/>
  <c r="AQ604" i="5"/>
  <c r="AQ603" i="5"/>
  <c r="AQ602" i="5"/>
  <c r="AQ601" i="5"/>
  <c r="AQ600" i="5"/>
  <c r="AQ599" i="5"/>
  <c r="AQ598" i="5"/>
  <c r="AQ597" i="5"/>
  <c r="AQ596" i="5"/>
  <c r="AQ595" i="5"/>
  <c r="AQ594" i="5"/>
  <c r="AQ593" i="5"/>
  <c r="AQ592" i="5"/>
  <c r="AQ591" i="5"/>
  <c r="AQ590" i="5"/>
  <c r="AQ589" i="5"/>
  <c r="AQ588" i="5"/>
  <c r="AQ587" i="5"/>
  <c r="AQ586" i="5"/>
  <c r="AQ585" i="5"/>
  <c r="AQ584" i="5"/>
  <c r="AQ583" i="5"/>
  <c r="AQ582" i="5"/>
  <c r="AQ581" i="5"/>
  <c r="AQ580" i="5"/>
  <c r="AQ579" i="5"/>
  <c r="AQ578" i="5"/>
  <c r="AQ577" i="5"/>
  <c r="AQ576" i="5"/>
  <c r="AQ575" i="5"/>
  <c r="AQ574" i="5"/>
  <c r="AQ573" i="5"/>
  <c r="AQ572" i="5"/>
  <c r="AQ571" i="5"/>
  <c r="AQ570" i="5"/>
  <c r="AQ569" i="5"/>
  <c r="AQ568" i="5"/>
  <c r="AQ567" i="5"/>
  <c r="AQ566" i="5"/>
  <c r="AQ565" i="5"/>
  <c r="AQ564" i="5"/>
  <c r="AQ563" i="5"/>
  <c r="AQ562" i="5"/>
  <c r="AQ561" i="5"/>
  <c r="AQ560" i="5"/>
  <c r="AQ559" i="5"/>
  <c r="AQ558" i="5"/>
  <c r="AQ557" i="5"/>
  <c r="AQ556" i="5"/>
  <c r="AQ555" i="5"/>
  <c r="AQ554" i="5"/>
  <c r="AQ553" i="5"/>
  <c r="AQ552" i="5"/>
  <c r="AQ551" i="5"/>
  <c r="AQ550" i="5"/>
  <c r="AQ549" i="5"/>
  <c r="AQ548" i="5"/>
  <c r="AQ547" i="5"/>
  <c r="AQ546" i="5"/>
  <c r="AQ545" i="5"/>
  <c r="AQ544" i="5"/>
  <c r="AQ543" i="5"/>
  <c r="AQ542" i="5"/>
  <c r="AQ541" i="5"/>
  <c r="AQ540" i="5"/>
  <c r="AQ539" i="5"/>
  <c r="AQ538" i="5"/>
  <c r="AQ537" i="5"/>
  <c r="AQ536" i="5"/>
  <c r="AQ535" i="5"/>
  <c r="AQ534" i="5"/>
  <c r="AQ533" i="5"/>
  <c r="AQ532" i="5"/>
  <c r="AQ531" i="5"/>
  <c r="AQ530" i="5"/>
  <c r="AQ529" i="5"/>
  <c r="AQ528" i="5"/>
  <c r="AQ527" i="5"/>
  <c r="AQ526" i="5"/>
  <c r="AQ525" i="5"/>
  <c r="AQ524" i="5"/>
  <c r="AQ523" i="5"/>
  <c r="AQ522" i="5"/>
  <c r="AQ521" i="5"/>
  <c r="AQ520" i="5"/>
  <c r="AQ519" i="5"/>
  <c r="AQ518" i="5"/>
  <c r="AQ517" i="5"/>
  <c r="AQ516" i="5"/>
  <c r="AQ515" i="5"/>
  <c r="AQ514" i="5"/>
  <c r="AQ513" i="5"/>
  <c r="AQ512" i="5"/>
  <c r="AQ511" i="5"/>
  <c r="AQ510" i="5"/>
  <c r="AQ509" i="5"/>
  <c r="AQ508" i="5"/>
  <c r="AQ507" i="5"/>
  <c r="AQ506" i="5"/>
  <c r="AQ505" i="5"/>
  <c r="AQ504" i="5"/>
  <c r="AQ503" i="5"/>
  <c r="AQ502" i="5"/>
  <c r="AQ501" i="5"/>
  <c r="AQ500" i="5"/>
  <c r="AQ499" i="5"/>
  <c r="AQ498" i="5"/>
  <c r="AQ497" i="5"/>
  <c r="AQ496" i="5"/>
  <c r="AQ495" i="5"/>
  <c r="AQ494" i="5"/>
  <c r="AQ493" i="5"/>
  <c r="AQ492" i="5"/>
  <c r="AQ491" i="5"/>
  <c r="AQ490" i="5"/>
  <c r="AQ489" i="5"/>
  <c r="AQ488" i="5"/>
  <c r="AQ487" i="5"/>
  <c r="AQ486" i="5"/>
  <c r="AQ485" i="5"/>
  <c r="AQ484" i="5"/>
  <c r="AQ483" i="5"/>
  <c r="AQ482" i="5"/>
  <c r="AQ481" i="5"/>
  <c r="AQ480" i="5"/>
  <c r="AQ479" i="5"/>
  <c r="AQ478" i="5"/>
  <c r="AQ477" i="5"/>
  <c r="AQ476" i="5"/>
  <c r="AQ475" i="5"/>
  <c r="AQ474" i="5"/>
  <c r="AQ473" i="5"/>
  <c r="AQ472" i="5"/>
  <c r="AQ471" i="5"/>
  <c r="AQ470" i="5"/>
  <c r="AQ469" i="5"/>
  <c r="AQ468" i="5"/>
  <c r="AQ467" i="5"/>
  <c r="AQ466" i="5"/>
  <c r="AQ465" i="5"/>
  <c r="AQ464" i="5"/>
  <c r="AQ463" i="5"/>
  <c r="AQ462" i="5"/>
  <c r="AQ461" i="5"/>
  <c r="AQ460" i="5"/>
  <c r="AQ459" i="5"/>
  <c r="AQ458" i="5"/>
  <c r="AQ457" i="5"/>
  <c r="AQ456" i="5"/>
  <c r="AQ455" i="5"/>
  <c r="AQ454" i="5"/>
  <c r="AQ453" i="5"/>
  <c r="AQ452" i="5"/>
  <c r="AQ451" i="5"/>
  <c r="AQ450" i="5"/>
  <c r="AQ449" i="5"/>
  <c r="AQ448" i="5"/>
  <c r="AQ447" i="5"/>
  <c r="AQ446" i="5"/>
  <c r="AQ445" i="5"/>
  <c r="AQ444" i="5"/>
  <c r="AQ443" i="5"/>
  <c r="AQ442" i="5"/>
  <c r="AQ441" i="5"/>
  <c r="AQ440" i="5"/>
  <c r="AQ439" i="5"/>
  <c r="AQ438" i="5"/>
  <c r="AQ437" i="5"/>
  <c r="AQ436" i="5"/>
  <c r="AQ435" i="5"/>
  <c r="AQ434" i="5"/>
  <c r="AQ433" i="5"/>
  <c r="AQ432" i="5"/>
  <c r="AQ431" i="5"/>
  <c r="AQ430" i="5"/>
  <c r="AQ429" i="5"/>
  <c r="AQ428" i="5"/>
  <c r="AQ427" i="5"/>
  <c r="AQ426" i="5"/>
  <c r="AQ425" i="5"/>
  <c r="AQ424" i="5"/>
  <c r="AQ423" i="5"/>
  <c r="AQ422" i="5"/>
  <c r="AQ421" i="5"/>
  <c r="AQ420" i="5"/>
  <c r="AQ419" i="5"/>
  <c r="AQ418" i="5"/>
  <c r="AQ417" i="5"/>
  <c r="AQ416" i="5"/>
  <c r="AQ415" i="5"/>
  <c r="AQ414" i="5"/>
  <c r="AQ413" i="5"/>
  <c r="AQ412" i="5"/>
  <c r="AQ411" i="5"/>
  <c r="AQ410" i="5"/>
  <c r="AQ409" i="5"/>
  <c r="AQ408" i="5"/>
  <c r="AQ407" i="5"/>
  <c r="AQ406" i="5"/>
  <c r="AQ405" i="5"/>
  <c r="AQ404" i="5"/>
  <c r="AQ403" i="5"/>
  <c r="AQ402" i="5"/>
  <c r="AQ401" i="5"/>
  <c r="AQ400" i="5"/>
  <c r="AQ399" i="5"/>
  <c r="AQ398" i="5"/>
  <c r="AQ397" i="5"/>
  <c r="AQ396" i="5"/>
  <c r="AQ395" i="5"/>
  <c r="AQ394" i="5"/>
  <c r="AQ393" i="5"/>
  <c r="AQ392" i="5"/>
  <c r="AQ391" i="5"/>
  <c r="AQ390" i="5"/>
  <c r="AQ389" i="5"/>
  <c r="AQ388" i="5"/>
  <c r="AQ387" i="5"/>
  <c r="AQ386" i="5"/>
  <c r="AQ385" i="5"/>
  <c r="AQ384" i="5"/>
  <c r="AQ383" i="5"/>
  <c r="AQ382" i="5"/>
  <c r="AQ381" i="5"/>
  <c r="AQ380" i="5"/>
  <c r="AQ379" i="5"/>
  <c r="AQ378" i="5"/>
  <c r="AQ377" i="5"/>
  <c r="AQ376" i="5"/>
  <c r="AQ375" i="5"/>
  <c r="AQ374" i="5"/>
  <c r="AQ373" i="5"/>
  <c r="AQ372" i="5"/>
  <c r="AQ371" i="5"/>
  <c r="AQ370" i="5"/>
  <c r="AQ369" i="5"/>
  <c r="AQ368" i="5"/>
  <c r="AQ367" i="5"/>
  <c r="AQ366" i="5"/>
  <c r="AQ365" i="5"/>
  <c r="AQ364" i="5"/>
  <c r="AQ363" i="5"/>
  <c r="AQ362" i="5"/>
  <c r="AQ361" i="5"/>
  <c r="AQ360" i="5"/>
  <c r="AQ359" i="5"/>
  <c r="AQ358" i="5"/>
  <c r="AQ357" i="5"/>
  <c r="AQ356" i="5"/>
  <c r="AQ355" i="5"/>
  <c r="AQ354" i="5"/>
  <c r="AQ353" i="5"/>
  <c r="AQ352" i="5"/>
  <c r="AQ351" i="5"/>
  <c r="AQ350" i="5"/>
  <c r="AQ349" i="5"/>
  <c r="AQ348" i="5"/>
  <c r="AQ347" i="5"/>
  <c r="AQ346" i="5"/>
  <c r="AQ345" i="5"/>
  <c r="AQ344" i="5"/>
  <c r="AQ343" i="5"/>
  <c r="AQ342" i="5"/>
  <c r="AQ341" i="5"/>
  <c r="AQ340" i="5"/>
  <c r="AQ339" i="5"/>
  <c r="AQ338" i="5"/>
  <c r="AQ337" i="5"/>
  <c r="AQ336" i="5"/>
  <c r="AQ335" i="5"/>
  <c r="AQ334" i="5"/>
  <c r="AQ333" i="5"/>
  <c r="AQ332" i="5"/>
  <c r="AQ331" i="5"/>
  <c r="AQ330" i="5"/>
  <c r="AQ329" i="5"/>
  <c r="AQ328" i="5"/>
  <c r="AQ327" i="5"/>
  <c r="AQ326" i="5"/>
  <c r="AQ325" i="5"/>
  <c r="AQ324" i="5"/>
  <c r="AQ323" i="5"/>
  <c r="AQ322" i="5"/>
  <c r="AQ321" i="5"/>
  <c r="AQ320" i="5"/>
  <c r="AQ319" i="5"/>
  <c r="AQ318" i="5"/>
  <c r="AQ317" i="5"/>
  <c r="AQ316" i="5"/>
  <c r="AQ315" i="5"/>
  <c r="AQ314" i="5"/>
  <c r="AQ313" i="5"/>
  <c r="AQ312" i="5"/>
  <c r="AQ311" i="5"/>
  <c r="AQ310" i="5"/>
  <c r="AQ309" i="5"/>
  <c r="AQ308" i="5"/>
  <c r="AQ307" i="5"/>
  <c r="AQ306" i="5"/>
  <c r="AQ305" i="5"/>
  <c r="AQ304" i="5"/>
  <c r="AQ303" i="5"/>
  <c r="AQ302" i="5"/>
  <c r="AQ301" i="5"/>
  <c r="AQ300" i="5"/>
  <c r="AQ299" i="5"/>
  <c r="AQ298" i="5"/>
  <c r="AQ297" i="5"/>
  <c r="AQ296" i="5"/>
  <c r="AQ295" i="5"/>
  <c r="AQ294" i="5"/>
  <c r="AQ293" i="5"/>
  <c r="AQ292" i="5"/>
  <c r="AQ291" i="5"/>
  <c r="AQ290" i="5"/>
  <c r="AQ289" i="5"/>
  <c r="AQ288" i="5"/>
  <c r="AQ287" i="5"/>
  <c r="AQ286" i="5"/>
  <c r="AQ285" i="5"/>
  <c r="AQ284" i="5"/>
  <c r="AQ283" i="5"/>
  <c r="AQ282" i="5"/>
  <c r="AQ281" i="5"/>
  <c r="AQ280" i="5"/>
  <c r="AQ279" i="5"/>
  <c r="AQ278" i="5"/>
  <c r="AQ277" i="5"/>
  <c r="AQ276" i="5"/>
  <c r="AQ275" i="5"/>
  <c r="AQ274" i="5"/>
  <c r="AQ273" i="5"/>
  <c r="AQ272" i="5"/>
  <c r="AQ271" i="5"/>
  <c r="AQ270" i="5"/>
  <c r="AQ269" i="5"/>
  <c r="AQ268" i="5"/>
  <c r="AQ267" i="5"/>
  <c r="AQ266" i="5"/>
  <c r="AQ265" i="5"/>
  <c r="AQ264" i="5"/>
  <c r="AQ263" i="5"/>
  <c r="AQ262" i="5"/>
  <c r="AQ261" i="5"/>
  <c r="AQ260" i="5"/>
  <c r="AQ259" i="5"/>
  <c r="AQ258" i="5"/>
  <c r="AQ257" i="5"/>
  <c r="AQ256" i="5"/>
  <c r="AQ255" i="5"/>
  <c r="AQ254" i="5"/>
  <c r="AQ253" i="5"/>
  <c r="AQ252" i="5"/>
  <c r="AQ251" i="5"/>
  <c r="AQ250" i="5"/>
  <c r="AQ249" i="5"/>
  <c r="AQ248" i="5"/>
  <c r="AQ247" i="5"/>
  <c r="AQ246" i="5"/>
  <c r="AQ245" i="5"/>
  <c r="AQ244" i="5"/>
  <c r="AQ243" i="5"/>
  <c r="AQ242" i="5"/>
  <c r="AQ241" i="5"/>
  <c r="AQ240" i="5"/>
  <c r="AQ239" i="5"/>
  <c r="AQ238" i="5"/>
  <c r="AQ237" i="5"/>
  <c r="AQ236" i="5"/>
  <c r="AQ235" i="5"/>
  <c r="AQ234" i="5"/>
  <c r="AQ233" i="5"/>
  <c r="AQ232" i="5"/>
  <c r="AQ231" i="5"/>
  <c r="AQ230" i="5"/>
  <c r="AQ229" i="5"/>
  <c r="AQ228" i="5"/>
  <c r="AQ227" i="5"/>
  <c r="AQ226" i="5"/>
  <c r="AQ225" i="5"/>
  <c r="AQ224" i="5"/>
  <c r="AQ223" i="5"/>
  <c r="AQ222" i="5"/>
  <c r="AQ221" i="5"/>
  <c r="AQ220" i="5"/>
  <c r="AQ219" i="5"/>
  <c r="AQ218" i="5"/>
  <c r="AQ217" i="5"/>
  <c r="AQ216" i="5"/>
  <c r="AQ215" i="5"/>
  <c r="AQ214" i="5"/>
  <c r="AQ213" i="5"/>
  <c r="AQ212" i="5"/>
  <c r="AQ211" i="5"/>
  <c r="AQ210" i="5"/>
  <c r="AQ209" i="5"/>
  <c r="AQ208" i="5"/>
  <c r="AQ207" i="5"/>
  <c r="AQ206" i="5"/>
  <c r="AQ205" i="5"/>
  <c r="AQ204" i="5"/>
  <c r="AQ203" i="5"/>
  <c r="AQ202" i="5"/>
  <c r="AQ201" i="5"/>
  <c r="AQ200" i="5"/>
  <c r="AQ199" i="5"/>
  <c r="AQ198" i="5"/>
  <c r="AQ197" i="5"/>
  <c r="AQ196" i="5"/>
  <c r="AQ195" i="5"/>
  <c r="AQ194" i="5"/>
  <c r="AQ193" i="5"/>
  <c r="AQ192" i="5"/>
  <c r="AQ191" i="5"/>
  <c r="AQ190" i="5"/>
  <c r="AQ189" i="5"/>
  <c r="AQ188" i="5"/>
  <c r="AV187" i="5"/>
  <c r="AU187" i="5"/>
  <c r="AT187" i="5"/>
  <c r="AV186" i="5"/>
  <c r="AU186" i="5"/>
  <c r="AT186" i="5"/>
  <c r="AV185" i="5"/>
  <c r="AU185" i="5"/>
  <c r="AT185" i="5"/>
  <c r="AV184" i="5"/>
  <c r="AU184" i="5"/>
  <c r="AT184" i="5"/>
  <c r="AV183" i="5"/>
  <c r="AU183" i="5"/>
  <c r="AT183" i="5"/>
  <c r="AV182" i="5"/>
  <c r="AU182" i="5"/>
  <c r="AT182" i="5"/>
  <c r="AV181" i="5"/>
  <c r="AU181" i="5"/>
  <c r="AT181" i="5"/>
  <c r="AV180" i="5"/>
  <c r="AU180" i="5"/>
  <c r="AT180" i="5"/>
  <c r="AV179" i="5"/>
  <c r="AU179" i="5"/>
  <c r="AT179" i="5"/>
  <c r="AV178" i="5"/>
  <c r="AU178" i="5"/>
  <c r="AT178" i="5"/>
  <c r="AV177" i="5"/>
  <c r="AU177" i="5"/>
  <c r="AT177" i="5"/>
  <c r="AV176" i="5"/>
  <c r="AU176" i="5"/>
  <c r="AT176" i="5"/>
  <c r="AV175" i="5"/>
  <c r="AU175" i="5"/>
  <c r="AT175" i="5"/>
  <c r="AV174" i="5"/>
  <c r="AU174" i="5"/>
  <c r="AT174" i="5"/>
  <c r="AV173" i="5"/>
  <c r="AU173" i="5"/>
  <c r="AT173" i="5"/>
  <c r="AV172" i="5"/>
  <c r="AU172" i="5"/>
  <c r="AT172" i="5"/>
  <c r="AV171" i="5"/>
  <c r="AU171" i="5"/>
  <c r="AT171" i="5"/>
  <c r="AV170" i="5"/>
  <c r="AU170" i="5"/>
  <c r="AT170" i="5"/>
  <c r="AV169" i="5"/>
  <c r="AU169" i="5"/>
  <c r="AT169" i="5"/>
  <c r="AV168" i="5"/>
  <c r="AU168" i="5"/>
  <c r="AT168" i="5"/>
  <c r="AV167" i="5"/>
  <c r="AU167" i="5"/>
  <c r="AT167" i="5"/>
  <c r="AV166" i="5"/>
  <c r="AU166" i="5"/>
  <c r="AT166" i="5"/>
  <c r="AV165" i="5"/>
  <c r="AU165" i="5"/>
  <c r="AT165" i="5"/>
  <c r="AV164" i="5"/>
  <c r="AU164" i="5"/>
  <c r="AT164" i="5"/>
  <c r="AV163" i="5"/>
  <c r="AU163" i="5"/>
  <c r="AT163" i="5"/>
  <c r="AV162" i="5"/>
  <c r="AU162" i="5"/>
  <c r="AT162" i="5"/>
  <c r="AV161" i="5"/>
  <c r="AU161" i="5"/>
  <c r="AT161" i="5"/>
  <c r="AV160" i="5"/>
  <c r="AU160" i="5"/>
  <c r="AT160" i="5"/>
  <c r="AV159" i="5"/>
  <c r="AU159" i="5"/>
  <c r="AT159" i="5"/>
  <c r="AV158" i="5"/>
  <c r="AU158" i="5"/>
  <c r="AT158" i="5"/>
  <c r="AV157" i="5"/>
  <c r="AU157" i="5"/>
  <c r="AT157" i="5"/>
  <c r="AV156" i="5"/>
  <c r="AU156" i="5"/>
  <c r="AT156" i="5"/>
  <c r="AV155" i="5"/>
  <c r="AU155" i="5"/>
  <c r="AT155" i="5"/>
  <c r="AV154" i="5"/>
  <c r="AU154" i="5"/>
  <c r="AT154" i="5"/>
  <c r="AV153" i="5"/>
  <c r="AU153" i="5"/>
  <c r="AT153" i="5"/>
  <c r="AV152" i="5"/>
  <c r="AU152" i="5"/>
  <c r="AT152" i="5"/>
  <c r="AV151" i="5"/>
  <c r="AU151" i="5"/>
  <c r="AT151" i="5"/>
  <c r="AV150" i="5"/>
  <c r="AU150" i="5"/>
  <c r="AT150" i="5"/>
  <c r="AV149" i="5"/>
  <c r="AU149" i="5"/>
  <c r="AT149" i="5"/>
  <c r="AV148" i="5"/>
  <c r="AU148" i="5"/>
  <c r="AT148" i="5"/>
  <c r="AV147" i="5"/>
  <c r="AU147" i="5"/>
  <c r="AT147" i="5"/>
  <c r="AV146" i="5"/>
  <c r="AU146" i="5"/>
  <c r="AT146" i="5"/>
  <c r="AV145" i="5"/>
  <c r="AU145" i="5"/>
  <c r="AT145" i="5"/>
  <c r="AV144" i="5"/>
  <c r="AU144" i="5"/>
  <c r="AT144" i="5"/>
  <c r="AV143" i="5"/>
  <c r="AU143" i="5"/>
  <c r="AT143" i="5"/>
  <c r="AV142" i="5"/>
  <c r="AU142" i="5"/>
  <c r="AT142" i="5"/>
  <c r="AV141" i="5"/>
  <c r="AU141" i="5"/>
  <c r="AT141" i="5"/>
  <c r="AV140" i="5"/>
  <c r="AU140" i="5"/>
  <c r="AT140" i="5"/>
  <c r="AV139" i="5"/>
  <c r="AU139" i="5"/>
  <c r="AT139" i="5"/>
  <c r="AV138" i="5"/>
  <c r="AU138" i="5"/>
  <c r="AT138" i="5"/>
  <c r="AV137" i="5"/>
  <c r="AU137" i="5"/>
  <c r="AT137" i="5"/>
  <c r="AV136" i="5"/>
  <c r="AU136" i="5"/>
  <c r="AT136" i="5"/>
  <c r="AV135" i="5"/>
  <c r="AU135" i="5"/>
  <c r="AT135" i="5"/>
  <c r="AV134" i="5"/>
  <c r="AU134" i="5"/>
  <c r="AT134" i="5"/>
  <c r="AV133" i="5"/>
  <c r="AU133" i="5"/>
  <c r="AT133" i="5"/>
  <c r="AV132" i="5"/>
  <c r="AU132" i="5"/>
  <c r="AT132" i="5"/>
  <c r="AV131" i="5"/>
  <c r="AU131" i="5"/>
  <c r="AT131" i="5"/>
  <c r="AV130" i="5"/>
  <c r="AU130" i="5"/>
  <c r="AT130" i="5"/>
  <c r="AV129" i="5"/>
  <c r="AU129" i="5"/>
  <c r="AT129" i="5"/>
  <c r="AV128" i="5"/>
  <c r="AU128" i="5"/>
  <c r="AT128" i="5"/>
  <c r="AV127" i="5"/>
  <c r="AU127" i="5"/>
  <c r="AT127" i="5"/>
  <c r="AV126" i="5"/>
  <c r="AU126" i="5"/>
  <c r="AT126" i="5"/>
  <c r="AV125" i="5"/>
  <c r="AU125" i="5"/>
  <c r="AT125" i="5"/>
  <c r="AV124" i="5"/>
  <c r="AU124" i="5"/>
  <c r="AT124" i="5"/>
  <c r="AV123" i="5"/>
  <c r="AU123" i="5"/>
  <c r="AT123" i="5"/>
  <c r="AV122" i="5"/>
  <c r="AU122" i="5"/>
  <c r="AT122" i="5"/>
  <c r="AV121" i="5"/>
  <c r="AU121" i="5"/>
  <c r="AT121" i="5"/>
  <c r="AV120" i="5"/>
  <c r="AU120" i="5"/>
  <c r="AT120" i="5"/>
  <c r="AV119" i="5"/>
  <c r="AU119" i="5"/>
  <c r="AT119" i="5"/>
  <c r="AV118" i="5"/>
  <c r="AU118" i="5"/>
  <c r="AT118" i="5"/>
  <c r="AV117" i="5"/>
  <c r="AU117" i="5"/>
  <c r="AT117" i="5"/>
  <c r="AV116" i="5"/>
  <c r="AU116" i="5"/>
  <c r="AT116" i="5"/>
  <c r="AV115" i="5"/>
  <c r="AU115" i="5"/>
  <c r="AT115" i="5"/>
  <c r="AV114" i="5"/>
  <c r="AU114" i="5"/>
  <c r="AT114" i="5"/>
  <c r="AV113" i="5"/>
  <c r="AU113" i="5"/>
  <c r="AT113" i="5"/>
  <c r="AV112" i="5"/>
  <c r="AU112" i="5"/>
  <c r="AT112" i="5"/>
  <c r="AV111" i="5"/>
  <c r="AU111" i="5"/>
  <c r="AT111" i="5"/>
  <c r="AV110" i="5"/>
  <c r="AU110" i="5"/>
  <c r="AT110" i="5"/>
  <c r="AV109" i="5"/>
  <c r="AU109" i="5"/>
  <c r="AT109" i="5"/>
  <c r="AV108" i="5"/>
  <c r="AU108" i="5"/>
  <c r="AT108" i="5"/>
  <c r="AV107" i="5"/>
  <c r="AU107" i="5"/>
  <c r="AT107" i="5"/>
  <c r="AV106" i="5"/>
  <c r="AU106" i="5"/>
  <c r="AT106" i="5"/>
  <c r="AV105" i="5"/>
  <c r="AU105" i="5"/>
  <c r="AT105" i="5"/>
  <c r="AV104" i="5"/>
  <c r="AU104" i="5"/>
  <c r="AT104" i="5"/>
  <c r="AV103" i="5"/>
  <c r="AU103" i="5"/>
  <c r="AT103" i="5"/>
  <c r="AV102" i="5"/>
  <c r="AU102" i="5"/>
  <c r="AT102" i="5"/>
  <c r="AV101" i="5"/>
  <c r="AU101" i="5"/>
  <c r="AT101" i="5"/>
  <c r="AV100" i="5"/>
  <c r="AU100" i="5"/>
  <c r="AT100" i="5"/>
  <c r="AV99" i="5"/>
  <c r="AU99" i="5"/>
  <c r="AT99" i="5"/>
  <c r="AV98" i="5"/>
  <c r="AU98" i="5"/>
  <c r="AT98" i="5"/>
  <c r="AV97" i="5"/>
  <c r="AU97" i="5"/>
  <c r="AT97" i="5"/>
  <c r="AV96" i="5"/>
  <c r="AU96" i="5"/>
  <c r="AT96" i="5"/>
  <c r="AV95" i="5"/>
  <c r="AU95" i="5"/>
  <c r="AT95" i="5"/>
  <c r="AV94" i="5"/>
  <c r="AU94" i="5"/>
  <c r="AT94" i="5"/>
  <c r="AV93" i="5"/>
  <c r="AU93" i="5"/>
  <c r="AT93" i="5"/>
  <c r="AV92" i="5"/>
  <c r="AU92" i="5"/>
  <c r="AT92" i="5"/>
  <c r="AV91" i="5"/>
  <c r="AU91" i="5"/>
  <c r="AT91" i="5"/>
  <c r="AV90" i="5"/>
  <c r="AU90" i="5"/>
  <c r="AT90" i="5"/>
  <c r="AV89" i="5"/>
  <c r="AU89" i="5"/>
  <c r="AT89" i="5"/>
  <c r="AV88" i="5"/>
  <c r="AU88" i="5"/>
  <c r="AT88" i="5"/>
  <c r="AV87" i="5"/>
  <c r="AU87" i="5"/>
  <c r="AT87" i="5"/>
  <c r="AV86" i="5"/>
  <c r="AU86" i="5"/>
  <c r="AT86" i="5"/>
  <c r="AV85" i="5"/>
  <c r="AU85" i="5"/>
  <c r="AT85" i="5"/>
  <c r="AV84" i="5"/>
  <c r="AU84" i="5"/>
  <c r="AT84" i="5"/>
  <c r="AV83" i="5"/>
  <c r="AU83" i="5"/>
  <c r="AT83" i="5"/>
  <c r="AV82" i="5"/>
  <c r="AU82" i="5"/>
  <c r="AT82" i="5"/>
  <c r="AV81" i="5"/>
  <c r="AU81" i="5"/>
  <c r="AT81" i="5"/>
  <c r="AV80" i="5"/>
  <c r="AU80" i="5"/>
  <c r="AT80" i="5"/>
  <c r="AV79" i="5"/>
  <c r="AU79" i="5"/>
  <c r="AT79" i="5"/>
  <c r="AV78" i="5"/>
  <c r="AU78" i="5"/>
  <c r="AT78" i="5"/>
  <c r="AV77" i="5"/>
  <c r="AU77" i="5"/>
  <c r="AT77" i="5"/>
  <c r="AV76" i="5"/>
  <c r="AU76" i="5"/>
  <c r="AT76" i="5"/>
  <c r="AV75" i="5"/>
  <c r="AU75" i="5"/>
  <c r="AT75" i="5"/>
  <c r="AV74" i="5"/>
  <c r="AU74" i="5"/>
  <c r="AT74" i="5"/>
  <c r="AV73" i="5"/>
  <c r="AU73" i="5"/>
  <c r="AT73" i="5"/>
  <c r="AV72" i="5"/>
  <c r="AU72" i="5"/>
  <c r="AT72" i="5"/>
  <c r="AV71" i="5"/>
  <c r="AU71" i="5"/>
  <c r="AT71" i="5"/>
  <c r="AV70" i="5"/>
  <c r="AU70" i="5"/>
  <c r="AT70" i="5"/>
  <c r="AV69" i="5"/>
  <c r="AU69" i="5"/>
  <c r="AT69" i="5"/>
  <c r="AV68" i="5"/>
  <c r="AU68" i="5"/>
  <c r="AT68" i="5"/>
  <c r="AV67" i="5"/>
  <c r="AU67" i="5"/>
  <c r="AT67" i="5"/>
  <c r="AV66" i="5"/>
  <c r="AU66" i="5"/>
  <c r="AT66" i="5"/>
  <c r="AV65" i="5"/>
  <c r="AU65" i="5"/>
  <c r="AT65" i="5"/>
  <c r="AV64" i="5"/>
  <c r="AU64" i="5"/>
  <c r="AT64" i="5"/>
  <c r="AV63" i="5"/>
  <c r="AU63" i="5"/>
  <c r="AT63" i="5"/>
  <c r="AV62" i="5"/>
  <c r="AU62" i="5"/>
  <c r="AT62" i="5"/>
  <c r="AV61" i="5"/>
  <c r="AU61" i="5"/>
  <c r="AT61" i="5"/>
  <c r="AV60" i="5"/>
  <c r="AU60" i="5"/>
  <c r="AT60" i="5"/>
  <c r="AV59" i="5"/>
  <c r="AU59" i="5"/>
  <c r="AT59" i="5"/>
  <c r="AV58" i="5"/>
  <c r="AU58" i="5"/>
  <c r="AT58" i="5"/>
  <c r="AV57" i="5"/>
  <c r="AU57" i="5"/>
  <c r="AT57" i="5"/>
  <c r="AV56" i="5"/>
  <c r="AU56" i="5"/>
  <c r="AT56" i="5"/>
  <c r="AV55" i="5"/>
  <c r="AU55" i="5"/>
  <c r="AT55" i="5"/>
  <c r="AV54" i="5"/>
  <c r="AU54" i="5"/>
  <c r="AT54" i="5"/>
  <c r="AV53" i="5"/>
  <c r="AU53" i="5"/>
  <c r="AT53" i="5"/>
  <c r="AV52" i="5"/>
  <c r="AU52" i="5"/>
  <c r="AT52" i="5"/>
  <c r="AV51" i="5"/>
  <c r="AU51" i="5"/>
  <c r="AT51" i="5"/>
  <c r="AV50" i="5"/>
  <c r="AU50" i="5"/>
  <c r="AT50" i="5"/>
  <c r="AV49" i="5"/>
  <c r="AU49" i="5"/>
  <c r="AT49" i="5"/>
  <c r="AV48" i="5"/>
  <c r="AU48" i="5"/>
  <c r="AT48" i="5"/>
  <c r="AV47" i="5"/>
  <c r="AU47" i="5"/>
  <c r="AT47" i="5"/>
  <c r="AV46" i="5"/>
  <c r="AU46" i="5"/>
  <c r="AT46" i="5"/>
  <c r="AV45" i="5"/>
  <c r="AU45" i="5"/>
  <c r="AT45" i="5"/>
  <c r="AV44" i="5"/>
  <c r="AU44" i="5"/>
  <c r="AT44" i="5"/>
  <c r="AV43" i="5"/>
  <c r="AU43" i="5"/>
  <c r="AT43" i="5"/>
  <c r="AV42" i="5"/>
  <c r="AU42" i="5"/>
  <c r="AT42" i="5"/>
  <c r="AV41" i="5"/>
  <c r="AU41" i="5"/>
  <c r="AT41" i="5"/>
  <c r="AV40" i="5"/>
  <c r="AU40" i="5"/>
  <c r="AT40" i="5"/>
  <c r="AV39" i="5"/>
  <c r="AU39" i="5"/>
  <c r="AT39" i="5"/>
  <c r="AV38" i="5"/>
  <c r="AU38" i="5"/>
  <c r="AT38" i="5"/>
  <c r="AV37" i="5"/>
  <c r="AU37" i="5"/>
  <c r="AT37" i="5"/>
  <c r="AV36" i="5"/>
  <c r="AU36" i="5"/>
  <c r="AT36" i="5"/>
  <c r="AV35" i="5"/>
  <c r="AU35" i="5"/>
  <c r="AT35" i="5"/>
  <c r="AV34" i="5"/>
  <c r="AU34" i="5"/>
  <c r="AT34" i="5"/>
  <c r="AV33" i="5"/>
  <c r="AU33" i="5"/>
  <c r="AT33" i="5"/>
  <c r="AV32" i="5"/>
  <c r="AU32" i="5"/>
  <c r="AT32" i="5"/>
  <c r="AV31" i="5"/>
  <c r="AU31" i="5"/>
  <c r="AT31" i="5"/>
  <c r="AV30" i="5"/>
  <c r="AU30" i="5"/>
  <c r="AT30" i="5"/>
  <c r="AV29" i="5"/>
  <c r="AU29" i="5"/>
  <c r="AT29" i="5"/>
  <c r="AV28" i="5"/>
  <c r="AU28" i="5"/>
  <c r="AT28" i="5"/>
  <c r="AV27" i="5"/>
  <c r="AU27" i="5"/>
  <c r="AT27" i="5"/>
  <c r="AV26" i="5"/>
  <c r="AU26" i="5"/>
  <c r="AT26" i="5"/>
  <c r="AV25" i="5"/>
  <c r="AU25" i="5"/>
  <c r="AT25" i="5"/>
  <c r="AV24" i="5"/>
  <c r="AU24" i="5"/>
  <c r="AT24" i="5"/>
  <c r="AV23" i="5"/>
  <c r="AU23" i="5"/>
  <c r="AT23" i="5"/>
  <c r="AV22" i="5"/>
  <c r="AU22" i="5"/>
  <c r="AT22" i="5"/>
  <c r="AV21" i="5"/>
  <c r="AU21" i="5"/>
  <c r="AT21" i="5"/>
  <c r="AV20" i="5"/>
  <c r="AU20" i="5"/>
  <c r="AT20" i="5"/>
  <c r="AV19" i="5"/>
  <c r="AU19" i="5"/>
  <c r="AT19" i="5"/>
  <c r="AV18" i="5"/>
  <c r="AU18" i="5"/>
  <c r="AT18" i="5"/>
  <c r="AV17" i="5"/>
  <c r="AU17" i="5"/>
  <c r="AT17" i="5"/>
  <c r="AV16" i="5"/>
  <c r="AU16" i="5"/>
  <c r="AT16" i="5"/>
  <c r="AV15" i="5"/>
  <c r="AU15" i="5"/>
  <c r="AT15" i="5"/>
  <c r="AV14" i="5"/>
  <c r="AU14" i="5"/>
  <c r="AT14" i="5"/>
  <c r="AV13" i="5"/>
  <c r="AU13" i="5"/>
  <c r="AT13" i="5"/>
  <c r="AV12" i="5"/>
  <c r="AU12" i="5"/>
  <c r="AT12" i="5"/>
  <c r="AV11" i="5"/>
  <c r="AU11" i="5"/>
  <c r="AT11" i="5"/>
  <c r="AV10" i="5"/>
  <c r="AU10" i="5"/>
  <c r="AT10" i="5"/>
  <c r="AV9" i="5"/>
  <c r="AU9" i="5"/>
  <c r="AT9" i="5"/>
  <c r="AV8" i="5"/>
  <c r="AU8" i="5"/>
  <c r="AT8" i="5"/>
  <c r="AV7" i="5"/>
  <c r="AU7" i="5"/>
  <c r="AT7" i="5"/>
  <c r="AV6" i="5"/>
  <c r="AU6" i="5"/>
  <c r="AT6" i="5"/>
  <c r="AV5" i="5"/>
  <c r="AU5" i="5"/>
  <c r="AT5" i="5"/>
  <c r="AV4" i="5"/>
  <c r="AU4" i="5"/>
  <c r="AT4" i="5"/>
  <c r="AV3" i="5"/>
  <c r="AU3" i="5"/>
  <c r="AT3" i="5"/>
  <c r="AV2" i="5"/>
  <c r="AU2" i="5"/>
  <c r="AT2" i="5"/>
</calcChain>
</file>

<file path=xl/sharedStrings.xml><?xml version="1.0" encoding="utf-8"?>
<sst xmlns="http://schemas.openxmlformats.org/spreadsheetml/2006/main" count="31457" uniqueCount="4062">
  <si>
    <t>ENERGY STAR® Computers
 Data and Analysis</t>
  </si>
  <si>
    <t xml:space="preserve">Enclosed are the ENERGY STAR Computers data and analysis supporting the Version 9.0 ENERGY STAR specification. The following tabs are included in this workbook:
</t>
  </si>
  <si>
    <r>
      <rPr>
        <u/>
        <sz val="14"/>
        <color theme="1"/>
        <rFont val="Aptos Narrow"/>
        <family val="2"/>
        <scheme val="minor"/>
      </rPr>
      <t>1. Introduction:</t>
    </r>
    <r>
      <rPr>
        <sz val="14"/>
        <color theme="1"/>
        <rFont val="Aptos Narrow"/>
        <family val="2"/>
        <scheme val="minor"/>
      </rPr>
      <t xml:space="preserve">  Includes Introduction, table of contents and contacts.</t>
    </r>
  </si>
  <si>
    <r>
      <rPr>
        <u/>
        <sz val="14"/>
        <color theme="1"/>
        <rFont val="Aptos Narrow"/>
        <family val="2"/>
        <scheme val="minor"/>
      </rPr>
      <t>2. Key Product Criteria:</t>
    </r>
    <r>
      <rPr>
        <sz val="14"/>
        <color theme="1"/>
        <rFont val="Aptos Narrow"/>
        <family val="2"/>
        <scheme val="minor"/>
      </rPr>
      <t xml:space="preserve">  Displays key data for new specifications and major revisions.</t>
    </r>
  </si>
  <si>
    <t>Version 9.0 Efficiency Requirements</t>
  </si>
  <si>
    <r>
      <rPr>
        <u/>
        <sz val="14"/>
        <color theme="1"/>
        <rFont val="Aptos Narrow"/>
        <family val="2"/>
        <scheme val="minor"/>
      </rPr>
      <t>3. Energy and Cost Savings:</t>
    </r>
    <r>
      <rPr>
        <sz val="14"/>
        <color theme="1"/>
        <rFont val="Aptos Narrow"/>
        <family val="2"/>
        <scheme val="minor"/>
      </rPr>
      <t xml:space="preserve"> Summarizes national savings associated with the Version 9.0 levels. </t>
    </r>
  </si>
  <si>
    <r>
      <rPr>
        <u/>
        <sz val="14"/>
        <color theme="1"/>
        <rFont val="Aptos Narrow"/>
        <family val="2"/>
        <scheme val="minor"/>
      </rPr>
      <t>4. ENERGY STAR datasets:</t>
    </r>
    <r>
      <rPr>
        <sz val="14"/>
        <color theme="1"/>
        <rFont val="Aptos Narrow"/>
        <family val="2"/>
        <scheme val="minor"/>
      </rPr>
      <t xml:space="preserve"> Includes data sets and analysis for criteria development.</t>
    </r>
  </si>
  <si>
    <t xml:space="preserve">If you have any questions concerning this data, please contact Ryan Fogle, EPA, at Fogle.Ryan@epa.gov. 
For more information on ENERGY STAR Computers specification development, please visit www.energystar.gov/RevisedSpecs and follow the link for “Computers". </t>
  </si>
  <si>
    <t>V9.0 Computers Requirements</t>
  </si>
  <si>
    <r>
      <rPr>
        <b/>
        <u/>
        <sz val="10"/>
        <color rgb="FF000000"/>
        <rFont val="Arial"/>
        <family val="2"/>
      </rPr>
      <t>Note</t>
    </r>
    <r>
      <rPr>
        <u/>
        <sz val="10"/>
        <color rgb="FF000000"/>
        <rFont val="Arial"/>
        <family val="2"/>
      </rPr>
      <t xml:space="preserve">: </t>
    </r>
    <r>
      <rPr>
        <sz val="10"/>
        <color rgb="FF000000"/>
        <rFont val="Arial"/>
        <family val="2"/>
      </rPr>
      <t>Equations  and Tables shown can be accessed in the ENERGY STAR Computers Version 9.0 Draft 1 on the ENERGY STAR website.</t>
    </r>
  </si>
  <si>
    <t>Table 4.1: National Lifetime Savings Estimate</t>
  </si>
  <si>
    <t>National Savings</t>
  </si>
  <si>
    <t>Equipment Size</t>
  </si>
  <si>
    <t>Electrical 
(kWh)</t>
  </si>
  <si>
    <t>Costs 
($)</t>
  </si>
  <si>
    <r>
      <t>CO</t>
    </r>
    <r>
      <rPr>
        <vertAlign val="subscript"/>
        <sz val="10"/>
        <color theme="1"/>
        <rFont val="Arial"/>
        <family val="2"/>
      </rPr>
      <t>2</t>
    </r>
    <r>
      <rPr>
        <sz val="10"/>
        <color rgb="FF000000"/>
        <rFont val="Arial"/>
        <family val="2"/>
      </rPr>
      <t xml:space="preserve"> 
(lbs)</t>
    </r>
  </si>
  <si>
    <r>
      <t>CO</t>
    </r>
    <r>
      <rPr>
        <vertAlign val="subscript"/>
        <sz val="10"/>
        <color theme="1"/>
        <rFont val="Arial"/>
        <family val="2"/>
      </rPr>
      <t>2</t>
    </r>
    <r>
      <rPr>
        <sz val="10"/>
        <color rgb="FF000000"/>
        <rFont val="Arial"/>
        <family val="2"/>
      </rPr>
      <t xml:space="preserve"> 
(MMT)</t>
    </r>
  </si>
  <si>
    <t>Vehicle Equivalent</t>
  </si>
  <si>
    <t>Notebooks</t>
  </si>
  <si>
    <t>Desktops</t>
  </si>
  <si>
    <t>Integrated Desktops</t>
  </si>
  <si>
    <t>Totals</t>
  </si>
  <si>
    <t>ENERGY STAR Unique ID</t>
  </si>
  <si>
    <t>ENERGY STAR Partner</t>
  </si>
  <si>
    <t>Brand Name</t>
  </si>
  <si>
    <t>Model Name</t>
  </si>
  <si>
    <t>Model Number</t>
  </si>
  <si>
    <t>Additional Model Information (Motherboard Model Number)</t>
  </si>
  <si>
    <t>UPC</t>
  </si>
  <si>
    <t>Type</t>
  </si>
  <si>
    <t>Touch Screen</t>
  </si>
  <si>
    <t>Notebooks, Desktops, Integrated Computers, Slate/Tablets, Two-in-one Notebooks, and Portable All-in-ones Category for TEC (Typical Energy Consumption) Criteria</t>
  </si>
  <si>
    <t>Operating System Name</t>
  </si>
  <si>
    <t>System Memory (GB)</t>
  </si>
  <si>
    <t>Default Low-power Mode</t>
  </si>
  <si>
    <t>Long Idle Power Used for Sleep Mode</t>
  </si>
  <si>
    <t>Off Mode (watts)</t>
  </si>
  <si>
    <t>Sleep Mode (watts)</t>
  </si>
  <si>
    <t>Long Idle (watts)</t>
  </si>
  <si>
    <t>Short Idle (watts)</t>
  </si>
  <si>
    <t>Base TEC Allowance (kWh)</t>
  </si>
  <si>
    <t>Functional Adder Allowances (kWh)</t>
  </si>
  <si>
    <t>TEC of Model (kWh)</t>
  </si>
  <si>
    <t>Ethernet Capability</t>
  </si>
  <si>
    <t>Sleep Mode Default Time Upon Shipment (min.)</t>
  </si>
  <si>
    <t>Display Sleep Mode Default Time Upon Shipment (min.)</t>
  </si>
  <si>
    <t>Capable of Switchable Graphics in Battery Mode</t>
  </si>
  <si>
    <t>Discrete Graphics Frame Buffer Bandwidth (GB/s)</t>
  </si>
  <si>
    <t xml:space="preserve"> Discrete Graphics Frame Buffer Data Width (bits)</t>
  </si>
  <si>
    <t>Energy Efficient Ethernet (EEE)</t>
  </si>
  <si>
    <t>Enhanced Perform Disp Diagonal Vble Screen Size (in)</t>
  </si>
  <si>
    <t>Enhanced Performance Display Present</t>
  </si>
  <si>
    <t>External Power Supply Average Efficiency</t>
  </si>
  <si>
    <t>External/Internal Power Supply Rated Power (W)</t>
  </si>
  <si>
    <t>Gigabit Ethernet Ports (count)</t>
  </si>
  <si>
    <t>Graphics Category</t>
  </si>
  <si>
    <t>Installed System Memory RAM (GB)</t>
  </si>
  <si>
    <t>Integrated Display Resolution (megapixels)</t>
  </si>
  <si>
    <t>Integrated Display Viewable Screen Area (sq in)</t>
  </si>
  <si>
    <t>Number of Integrated Displays (count)</t>
  </si>
  <si>
    <t>Number of Storage Drives</t>
  </si>
  <si>
    <t>Storage Technology</t>
  </si>
  <si>
    <t>Storage Technology Other</t>
  </si>
  <si>
    <t>Total # of Storage</t>
  </si>
  <si>
    <t>3.5HDD</t>
  </si>
  <si>
    <t>2.5HDD</t>
  </si>
  <si>
    <t>SSD</t>
  </si>
  <si>
    <t>Hybrid Storage</t>
  </si>
  <si>
    <t>Switchable Graphics Enabled by Default in Ac Mode</t>
  </si>
  <si>
    <t>User-activated Low-power Mode Enabled by Default</t>
  </si>
  <si>
    <t>User-activated Low-power Mode Enabled by Dflt Other</t>
  </si>
  <si>
    <t>WOL (Wake on LAN) From Sleep</t>
  </si>
  <si>
    <t>Will the Speed of Any Active 1 GB/s or Higher Ethernet Network Links be Reduced to Less Than 1 GB/s When Transitioning to Sleep or Off Mode?</t>
  </si>
  <si>
    <t>Date Available On Market</t>
  </si>
  <si>
    <t>Date Certified</t>
  </si>
  <si>
    <t>Markets</t>
  </si>
  <si>
    <t>CB Model Identifier</t>
  </si>
  <si>
    <t>Dell Inc.</t>
  </si>
  <si>
    <t>DELL</t>
  </si>
  <si>
    <t>P171G</t>
  </si>
  <si>
    <t>Inspiron 14 5430</t>
  </si>
  <si>
    <t>Notebook</t>
  </si>
  <si>
    <t>Yes</t>
  </si>
  <si>
    <t>2,1</t>
  </si>
  <si>
    <t>Windows 11</t>
  </si>
  <si>
    <t>ALPM</t>
  </si>
  <si>
    <t>No</t>
  </si>
  <si>
    <t xml:space="preserve"> </t>
  </si>
  <si>
    <t>Solid State Drive</t>
  </si>
  <si>
    <t>Other</t>
  </si>
  <si>
    <t>United States, Switzerland, Taiwan, Japan, Canada</t>
  </si>
  <si>
    <t>ES_29573_Inspiron 14 5430_121420220552898_7868769</t>
  </si>
  <si>
    <t>yes</t>
  </si>
  <si>
    <t>P128F</t>
  </si>
  <si>
    <t>Inspiron 16 7630 2-in-1</t>
  </si>
  <si>
    <t>ES_29573_Inspiron 16 7630 2-in-1_121420220652865_8927270</t>
  </si>
  <si>
    <t>P117F</t>
  </si>
  <si>
    <t>Vostro 16 5630</t>
  </si>
  <si>
    <t>Shipped Disabled</t>
  </si>
  <si>
    <t>ES_29573_Vostro 16 5630_121420220822286_9928363</t>
  </si>
  <si>
    <t>P125F</t>
  </si>
  <si>
    <t>Inspiron 16 5630</t>
  </si>
  <si>
    <t>ES_29573_Inspiron 16 5630_12142022085256_7547901</t>
  </si>
  <si>
    <t>Lenovo Group Limited</t>
  </si>
  <si>
    <t>Lenovo</t>
  </si>
  <si>
    <t>ThinkBook 16 G5+ IRH</t>
  </si>
  <si>
    <t>Sleep Mode</t>
  </si>
  <si>
    <t>None</t>
  </si>
  <si>
    <t>ES_1037540_ThinkBook 16 G5+ IRH_1128202211249I42_7349927</t>
  </si>
  <si>
    <t>ThinkBook 16 G5+ ARP</t>
  </si>
  <si>
    <t>ES_1037540_ThinkBook 16 G5+ ARP_11282022132444I35_7349927</t>
  </si>
  <si>
    <t>ThinkBook 14 G5+ IRH</t>
  </si>
  <si>
    <t>ZhaoYangX7-14 IRH,ZhaoYangX7-14 IRH,</t>
  </si>
  <si>
    <t>ES_1037540_ThinkBook 14 G5+ IRH_11282022142456I28_7349927</t>
  </si>
  <si>
    <t>ThinkBook 14 G5+ ARP</t>
  </si>
  <si>
    <t>ES_1037540_ThinkBook 14 G5+ ARP_11282022162415I51_7349927</t>
  </si>
  <si>
    <t>Micro-Star International Co., Ltd.</t>
  </si>
  <si>
    <t>MSI</t>
  </si>
  <si>
    <t>MS-15K1</t>
  </si>
  <si>
    <t>Cyborg 15 A12VF</t>
  </si>
  <si>
    <t>MS-15K1,Cyborg 15 A12UDX,; MS-15K1,Cyborg 15 A12UDXK,; MS-15K1,Cyborg 15 A12VE,; MS-15K1,Cyborg 15 A12VEK,; MS-15K1,Cyborg 15 A12VFK,; MS-15K1,Cyborg 15 A13UDX,; MS-15K1,Cyborg 15 A13UDXK,; MS-15K1,Cyborg 15 A13VE,; MS-15K1,Cyborg 15 A13VEK,; MS-15K1,Cyborg 15 A13VF,; MS-15K1,Cyborg 15 A13VFK,</t>
  </si>
  <si>
    <t>Connected Sleep</t>
  </si>
  <si>
    <t>Shipped Enabled When Operating on Ac Power Only</t>
  </si>
  <si>
    <t>ES_1047644_Cyborg 15 A12VF_20221119102330_662654</t>
  </si>
  <si>
    <t>MS-16V6</t>
  </si>
  <si>
    <t>Stealth 15 A13VF</t>
  </si>
  <si>
    <t>MS-16V6,Stealth 15 A12UDX,; MS-16V6,Stealth 15 A12UDXK,; MS-16V6,Stealth 15 A12VE,; MS-16V6,Stealth 15 A12VEK,; MS-16V6,Stealth 15 A12VF,; MS-16V6,Stealth 15 A12VFK,; MS-16V6,Stealth 15 A13UDX,; MS-16V6,Stealth 15 A13UDXK,; MS-16V6,Stealth 15 A13VE,; MS-16V6,Stealth 15 A13VEK,; MS-16V6,Stealth 15 A13VFK,</t>
  </si>
  <si>
    <t>ES_1047644_Stealth 15 A13VF_20221119101032_6018478</t>
  </si>
  <si>
    <t>ASUSTeK Computer Inc.</t>
  </si>
  <si>
    <t>ASUS</t>
  </si>
  <si>
    <t>UX3404V Series</t>
  </si>
  <si>
    <t>UX3404V</t>
  </si>
  <si>
    <t>UX3404V Series,BX3404V,; UX3404V Series,Q410V,; UX3404V Series,Q420V,; UX3404V Series,RX3404V,</t>
  </si>
  <si>
    <t>Windows 11 Pro</t>
  </si>
  <si>
    <t>Modern Standby</t>
  </si>
  <si>
    <t>ES_41973_UX3404V_010920230252219_9908124</t>
  </si>
  <si>
    <t>MS-1585</t>
  </si>
  <si>
    <t>Pulse 15 B13VGK</t>
  </si>
  <si>
    <t>MS-1585,Creator M16 B12UCX,; MS-1585,Creator M16 B12UDX,; MS-1585,Creator M16 B12VE,; MS-1585,Creator M16 B13UCX,; MS-1585,Creator M16 B13UDX,; MS-1585,Creator M16 B13VE,; MS-1585,CreatorPro M16 B13VI,; MS-1585,CreatorPro M16 B13VJ,; MS-1585,CreatorPro M16 B13VK,; MS-1585,Crosshair 15 C12VE,; MS-1585,Crosshair 15 C12VF,; MS-1585,Crosshair 15 C12VG,; MS-1585,Crosshair 16 A13VEK,; MS-1585,Crosshair 16 A13VFK,; MS-1585,Katana 15 B12UCX,; MS-1585,Katana 15 B12UCXK,; MS-1585,Katana 15 B12UDX,; MS-1585,Katana 15 B12UDXK,; MS-1585,Katana 15 B12VE,; MS-1585,Katana 15 B12VEK,; MS-1585,Katana 15 B12VF,; MS-1585,Katana 15 B12VFK,; MS-1585,Katana 15 B12VG,; MS-1585,Katana 15 B12VGK,; MS-1585,Katana 15 B13UCX,; MS-1585,Katana 15 B13UCXK,; MS-1585,Katana 15 B13UDX,; MS-1585,Katana 15 B13UDXK,; MS-1585,Katana 15 B13VE,; MS-1585,Katana 15 B13VEK,; MS-1585,Katana 15 B13VF,; MS-1585,Katana 15 B13VFK,; MS-1585,Katana 15 B13VG,; MS-1585,Katana 15 B13VGK,; MS-1585,Pulse 15 B13UCXK,; MS-1585,Pulse 15 B13UDXK,; MS-1585,Pulse 15 B13VEK,; MS-1585,Pulse 15 B13VFK,; MS-1585,Sword 15 A12UCX,; MS-1585,Sword 15 A12UDX,; MS-1585,Sword 15 A12VE,; MS-1585,Sword 15 A12VF,; MS-1585,Sword 15 A12VG,; MS-1585,Sword 15 A13UCX,; MS-1585,Sword 15 A13UDX,; MS-1585,Sword 15 A13VE,; MS-1585,Sword 15 A13VF,; MS-1585,Sword 15 A13VG,</t>
  </si>
  <si>
    <t>ES_1047644_Pulse 15 B13VGK_20221121152147_3388499</t>
  </si>
  <si>
    <t>MS-17K7</t>
  </si>
  <si>
    <t>Vector GP77 13VG</t>
  </si>
  <si>
    <t>MS-17K7,Vector GP77 13UCX,; MS-17K7,Vector GP77 13UDX,; MS-17K7,Vector GP77 13VE,; MS-17K7,Vector GP77 13VF,</t>
  </si>
  <si>
    <t>ES_1047644_Vector GP77 13VG_20221130120605_122921</t>
  </si>
  <si>
    <t>Technopc</t>
  </si>
  <si>
    <t>technopc</t>
  </si>
  <si>
    <t>TI15AU Series</t>
  </si>
  <si>
    <t>Shipped Enabled Under All Conditions</t>
  </si>
  <si>
    <t>United States, Switzerland, Canada</t>
  </si>
  <si>
    <t>ES_1145674_TI15AU Series_01202023154000_0000001</t>
  </si>
  <si>
    <t>MS-17P2</t>
  </si>
  <si>
    <t>Stealth 17Studio A13VI</t>
  </si>
  <si>
    <t>MS-17P2,Stealth 17Studio A13VH,</t>
  </si>
  <si>
    <t>United States, Taiwan, Japan, Canada</t>
  </si>
  <si>
    <t>ES_1047644_Stealth 17Studio A13VI_20220130110929_4814658</t>
  </si>
  <si>
    <t>ThinkPad X1 Fold 16 Gen 1</t>
  </si>
  <si>
    <t>21ES</t>
  </si>
  <si>
    <t>ThinkPad X1 Fold 16 Gen 1 LTE,21ET,</t>
  </si>
  <si>
    <t>Off Mode with Hibernation</t>
  </si>
  <si>
    <t xml:space="preserve">ALPM </t>
  </si>
  <si>
    <t>ES_1037540_21ES_07282022142422I39_7349927</t>
  </si>
  <si>
    <t>ThinkPad T14s Gen 3</t>
  </si>
  <si>
    <t>21BR</t>
  </si>
  <si>
    <t>ThinkPad T14s Gen 3 LTE1, ThinkPad T14s Gen 3 LTE2, ThinkPad T14s Gen 3 5G,21BS,</t>
  </si>
  <si>
    <t>,Linux, Windows 11</t>
  </si>
  <si>
    <t>1</t>
  </si>
  <si>
    <t>ES_1037540_21BR_01192022112434I34_7349927</t>
  </si>
  <si>
    <t>ThinkPad X13 Gen 3</t>
  </si>
  <si>
    <t>21BN</t>
  </si>
  <si>
    <t>ThinkPad X13 Gen 3 LTE1, ThinkPad X13 Gen 3 LTE2, ThinkPad X13 Gen 3 5G, VersaPro Type VB, LAVIE Direct PM(X),21BQ,</t>
  </si>
  <si>
    <t xml:space="preserve">1 </t>
  </si>
  <si>
    <t>ES_1037540_21BN_09212022112427I38_7349927</t>
  </si>
  <si>
    <t>Acer Incorporated</t>
  </si>
  <si>
    <t>Acer</t>
  </si>
  <si>
    <t>N23H1**** can be 0-9, a-z, A-Z, "(",")", "-", "/", "\", "_" or blank for the marketing purpose</t>
  </si>
  <si>
    <t>A314-23P</t>
  </si>
  <si>
    <t>195133176712;195133184762</t>
  </si>
  <si>
    <t>ES_20101_A314-23P_100520220147548_2550615</t>
  </si>
  <si>
    <t>MS-158M</t>
  </si>
  <si>
    <t>Bravo 15 B5ED</t>
  </si>
  <si>
    <t>ES_1047644_Bravo 15 B5ED_20228107142418_5498275</t>
  </si>
  <si>
    <t>B5602CB Series</t>
  </si>
  <si>
    <t>B5602CB</t>
  </si>
  <si>
    <t>B5602CB Series,B5602FB,</t>
  </si>
  <si>
    <t>ES_41973_B5602CB_072720220925322_7960137</t>
  </si>
  <si>
    <t>MS-16R7</t>
  </si>
  <si>
    <t>Thin GF63 12HW</t>
  </si>
  <si>
    <t>United States</t>
  </si>
  <si>
    <t>ES_1047644_Thin GF63 12HW_20228107144628_4210441</t>
  </si>
  <si>
    <t>ThinkPad P15v Gen 3</t>
  </si>
  <si>
    <t>21EM</t>
  </si>
  <si>
    <t>,21EN,</t>
  </si>
  <si>
    <t>Windows 10,, Windows 11</t>
  </si>
  <si>
    <t xml:space="preserve">SSD X2 </t>
  </si>
  <si>
    <t>ES_1037540_21EM_0714202217242I17_7349927</t>
  </si>
  <si>
    <t>K6502Z Series</t>
  </si>
  <si>
    <t>K6502Z</t>
  </si>
  <si>
    <t>K6502Z Series,S6502Z,; K6502Z Series,V6502Z,</t>
  </si>
  <si>
    <t>ES_41973_K6502Z_072720220655687_8765462</t>
  </si>
  <si>
    <t>K6602Z Series</t>
  </si>
  <si>
    <t>K6602Z</t>
  </si>
  <si>
    <t>K6602Z Series,S6602Z,; K6602Z Series,V6602Z,</t>
  </si>
  <si>
    <t>ES_41973_K6602Z_072820220125952_6552397</t>
  </si>
  <si>
    <t>M7601R Series</t>
  </si>
  <si>
    <t>M7601R</t>
  </si>
  <si>
    <t>M7601R Series,D7601R,; M7601R Series,UM6601R,; M7601R Series,Y7601CR,</t>
  </si>
  <si>
    <t>Modern Standby Mode</t>
  </si>
  <si>
    <t>ES_41973_M7601R_070720220117358_8602866</t>
  </si>
  <si>
    <t>M6501R Series</t>
  </si>
  <si>
    <t>M6501R</t>
  </si>
  <si>
    <t>M6501R Series,D6501R,; M6501R Series,Y6501CR,</t>
  </si>
  <si>
    <t>ES_41973_M6501R_070720220147970_8477801</t>
  </si>
  <si>
    <t>B6602FC Series</t>
  </si>
  <si>
    <t>B6602FC</t>
  </si>
  <si>
    <t>ES_41973_B6602FC_060220220213305_1630120</t>
  </si>
  <si>
    <t>K6602H Series</t>
  </si>
  <si>
    <t>K6602H</t>
  </si>
  <si>
    <t>K6602H Series,P6602CH,</t>
  </si>
  <si>
    <t>ES_41973_K6602H_061720220147763_9834108</t>
  </si>
  <si>
    <t>MS-15H2</t>
  </si>
  <si>
    <t>Modern 15 B12HW</t>
  </si>
  <si>
    <t>ES_1047644_Modern 15 B12HW_20227102101841_6718901</t>
  </si>
  <si>
    <t>MS-1545</t>
  </si>
  <si>
    <t>Raider GE67HX 12UHS</t>
  </si>
  <si>
    <t>MS-1545,Raider GE67HX 12UGS,; MS-1545,Raider GE67HX 12UH,; MS-1545,Vector GP66HX 12UGS,; MS-1545,Vector GP66HX 12UH,; MS-1545,Vector GP66HX 12UHS,</t>
  </si>
  <si>
    <t>ES_1047644_Raider GE67HX 12UHS_20225128160744_9274281</t>
  </si>
  <si>
    <t>K6502H Series</t>
  </si>
  <si>
    <t>K6502H</t>
  </si>
  <si>
    <t>K6502H Series,P6502CH,</t>
  </si>
  <si>
    <t>ES_41973_K6502H_062820220748244_2433274</t>
  </si>
  <si>
    <t>MS-17K5</t>
  </si>
  <si>
    <t>Raider GE77HX 12UHS</t>
  </si>
  <si>
    <t>MS-17K5,Raider GE77HX 12UGS,; MS-17K5,Raider GE77HX 12UH,; MS-17K5,Vector GP76HX 12UGS,; MS-17K5,Vector GP76HX 12UH,; MS-17K5,Vector GP76HX 12UHS,</t>
  </si>
  <si>
    <t>ES_1047644_Raider GE77HX 12UHS_20226115143125_7893503</t>
  </si>
  <si>
    <t>MS-17Q1</t>
  </si>
  <si>
    <t>Titan GT77 12UHS</t>
  </si>
  <si>
    <t>MS-17Q1,CreatorPro X17 A12UKS,; MS-17Q1,CreatorPro X17 A12UMS,; MS-17Q1,Titan GT77 12UGS,; MS-17Q1,Titan GT77 12UH,</t>
  </si>
  <si>
    <t>ES_1047644_Titan GT77 12UHS_20224131135754_9475296</t>
  </si>
  <si>
    <t>M6500Q Series</t>
  </si>
  <si>
    <t>M6500Q</t>
  </si>
  <si>
    <t>M6500Q Series,D6500I,; M6500Q Series,D6500Q,; M6500Q Series,M6500I,; M6500Q Series,Y6500CI,; M6500Q Series,Y6500CQ,</t>
  </si>
  <si>
    <t>ES_41973_M6500Q_042620220941729_2214997</t>
  </si>
  <si>
    <t>M6400R Series</t>
  </si>
  <si>
    <t>M6400R</t>
  </si>
  <si>
    <t>M6400R Series,D6400R,; M6400R Series,Y6400CR,</t>
  </si>
  <si>
    <t>ES_41973_M6400R_051820220344944_1790596</t>
  </si>
  <si>
    <t>M7600R Series</t>
  </si>
  <si>
    <t>M7600R</t>
  </si>
  <si>
    <t>M7600R Series,Y7600CR,</t>
  </si>
  <si>
    <t>ES_41973_M7600R_052320220342601_9825559</t>
  </si>
  <si>
    <t>M6500R Series</t>
  </si>
  <si>
    <t>M6500R</t>
  </si>
  <si>
    <t>M6500R Series,D6500R,; M6500R Series,M6500R,; M6500R Series,Y6500CR,</t>
  </si>
  <si>
    <t>ES_41973_M6500R_053020220543658_3314898</t>
  </si>
  <si>
    <t>LG Electronics, Inc.</t>
  </si>
  <si>
    <t>LG</t>
  </si>
  <si>
    <t>17U70Q*</t>
  </si>
  <si>
    <t>17UB70Q,17UB70Q,; 17UD70Q,17UD70Q,* can be 0 to 9 or A to Z or blank; 17UG70Q,17UG70Q,</t>
  </si>
  <si>
    <t>195174036259;195174036266</t>
  </si>
  <si>
    <t>ES_1118034_17U70Q*_052520220942461_7480540</t>
  </si>
  <si>
    <t>ThinkPad Z16 Gen 1, ThinkPad Z16 Gen 1 LTE</t>
  </si>
  <si>
    <t>21D4, 21D5</t>
  </si>
  <si>
    <t>Windows 10,Linux,, Windows 11</t>
  </si>
  <si>
    <t>ES_1037540_21D4_03262022131533_2848967</t>
  </si>
  <si>
    <t>K6400Z Series</t>
  </si>
  <si>
    <t>K6400Z</t>
  </si>
  <si>
    <t>K6400Z Series,P6400CP,; K6400Z Series,V6400Z,</t>
  </si>
  <si>
    <t>ES_41973_K6400Z_022520220006469_3846264</t>
  </si>
  <si>
    <t>Inspiron 16 Plus 7620</t>
  </si>
  <si>
    <t>P117F,Vostro 7620,</t>
  </si>
  <si>
    <t>ES_29573_Inspiron 16 Plus 7620_032220220237197_9998143</t>
  </si>
  <si>
    <t>P157G</t>
  </si>
  <si>
    <t>Inspiron 14 Plus 7420</t>
  </si>
  <si>
    <t>ES_29573_Inspiron 14 Plus 7420_032320220108419_5769551</t>
  </si>
  <si>
    <t>N7601Z Series</t>
  </si>
  <si>
    <t>N7601Z</t>
  </si>
  <si>
    <t>N7601Z Series,P7601CZ,; N7601Z Series,UX6601Z,</t>
  </si>
  <si>
    <t>ES_41973_N7601Z_05202022081409_1935974</t>
  </si>
  <si>
    <t>ThinkPad P1 Gen 5</t>
  </si>
  <si>
    <t>21DC</t>
  </si>
  <si>
    <t>,21DE,; ,21DF,; ThinkPad X1 Extreme Gen 5,21DD,</t>
  </si>
  <si>
    <t>Ubuntu,, Windows 11</t>
  </si>
  <si>
    <t>ES_1037540_21DC_03212022160649_8286236</t>
  </si>
  <si>
    <t>K6501Z Series</t>
  </si>
  <si>
    <t>K6501Z</t>
  </si>
  <si>
    <t>K6501Z Series,P6501CZ,; K6501Z Series,P6501Z,; K6501Z Series,V6501Z,</t>
  </si>
  <si>
    <t>ES_41973_K6501Z_051920220644302_9208423</t>
  </si>
  <si>
    <t>ThinkBook 16 G4+ ARA</t>
  </si>
  <si>
    <t>ES_1037540_ThinkBook 16 G4+ ARA_03252022155218_5295186</t>
  </si>
  <si>
    <t>ThinkBook 14 G4+ ARA</t>
  </si>
  <si>
    <t>ES_1037540_ThinkBook 14 G4+ ARA_03252022201610_4073974</t>
  </si>
  <si>
    <t>HP Inc.</t>
  </si>
  <si>
    <t>HP</t>
  </si>
  <si>
    <t>Victus by HP GamingLaptop ENERGY STAR</t>
  </si>
  <si>
    <t>15t-fa</t>
  </si>
  <si>
    <t>Victus by HP 15.6 inch Gaming Laptop PC ENERGY STAR,15-fa,; Victus by HP 15.6 inch Gaming Laptop PC ENERGY STAR,15t-fa,; Victus by HP 15.6" Gaming Laptop PC ENERGY STAR,15-fa,; Victus by HP 15.6" Gaming Laptop PC ENERGY STAR,15t-fa,; Victus by HP Gaming Laptop ENERGY STAR,15-fa,</t>
  </si>
  <si>
    <t>196337373990;196337374003;196337374010;196337374027;196337374034;196337374041;196337374058;196337374065;196337374072;196337374089;196337374102;196337374126;196548403233;196548403257;196548403264;196548403271;196548403288;196548403301;196548403332;196548403356;196548403387;196548403431</t>
  </si>
  <si>
    <t>ES_1024439_15t-fa_040620220354466_3505734</t>
  </si>
  <si>
    <t>OMEN by HP 16.1 inch Gaming Laptop PC ENERGY STAR</t>
  </si>
  <si>
    <t>16z-n</t>
  </si>
  <si>
    <t>OMEN by HP 16.1 inch Gaming Laptop PC ENERGY STAR,16-n,; OMEN by HP 16.1" Gaming Laptop PC ENERGY STAR,16-n,; OMEN by HP 16.1" Gaming Laptop PC ENERGY STAR,16z-n,; OMEN by HP Gaming Laptop ENERGY STAR,16-n,; OMEN by HP Gaming Laptop ENERGY STAR,16z-n,</t>
  </si>
  <si>
    <t>196337433885;196337433892;196337433915;196337433922;196337433939;196337433953;196337434004;196337434011;196337434035;196337434059;196337434080;196337434103;196337975682;196337975699;196337975705;196337975712</t>
  </si>
  <si>
    <t>ES_1024439_16z-n_04082022035576_5002234</t>
  </si>
  <si>
    <t>Victus by HP Gaming Laptop ENERGY STAR</t>
  </si>
  <si>
    <t>15z-fb</t>
  </si>
  <si>
    <t>Victus by HP 15.6 inch Gaming Laptop PC ENERGY STAR,15-fb,; Victus by HP 15.6 inch Gaming Laptop PC ENERGY STAR,15z-fb,; Victus by HP 15.6" Gaming Laptop PC ENERGY STAR,15-fb,; Victus by HP 15.6" Gaming Laptop PC ENERGY STAR,15z-fb,; Victus by HP Gaming Laptop ENERGY STAR,15-fb,</t>
  </si>
  <si>
    <t>ES_1024439_15z-fb_040720220155369_4993008</t>
  </si>
  <si>
    <t>16t-k</t>
  </si>
  <si>
    <t>OMEN by HP 16.1 inch Gaming Laptop PC ENERGY STAR,16-k,; OMEN by HP 16.1" Gaming Laptop PC ENERGY STAR,16-k,; OMEN by HP 16.1" Gaming Laptop PC ENERGY STAR,16t-k,; OMEN by HP Gaming Laptop ENERGY STAR,16-k,; OMEN by HP Gaming Laptop ENERGY STAR,16t-k,</t>
  </si>
  <si>
    <t>196337332225;196337332249;196337332256;196337332263;196337332287;196337332300;196337332324;196337332348;196337332355;196337332362;196337332379;196337332393;196337332416;196337332423;196337332447;196337332454;196548247110;196548247127;196548247134;196548247141</t>
  </si>
  <si>
    <t>ES_1024439_16t-k_042920220826264_5976380</t>
  </si>
  <si>
    <t>ThinkPad E15 Gen 4</t>
  </si>
  <si>
    <t>21ED</t>
  </si>
  <si>
    <t>TP00117G,21E7,</t>
  </si>
  <si>
    <t>Linux,, Windows 11</t>
  </si>
  <si>
    <t>ES_1037540_21ED_12092021144623_9936794</t>
  </si>
  <si>
    <t>ThinkPad E14 Gen 4</t>
  </si>
  <si>
    <t>TP00116G,21E5,; ThinkPad R14 Gen 4,21E4,</t>
  </si>
  <si>
    <t>ES_1037540_21000_04052022094924_2430799</t>
  </si>
  <si>
    <t>ES_1037540_21E6_04052022095112_4173446</t>
  </si>
  <si>
    <t>N22Q9</t>
  </si>
  <si>
    <t>PT316-51s</t>
  </si>
  <si>
    <t>United States, Switzerland, Taiwan, Canada</t>
  </si>
  <si>
    <t>ES_20101_PT316-51s_041120220218186_2287066</t>
  </si>
  <si>
    <t>N7600Z Series</t>
  </si>
  <si>
    <t>N7600Z</t>
  </si>
  <si>
    <t>ES_41973_N7600Z_050320221141445_8375699</t>
  </si>
  <si>
    <t>MS-1593</t>
  </si>
  <si>
    <t>Summit E16Flip A12HWT</t>
  </si>
  <si>
    <t>MS-1593,Summit E16 A12HW,; MS-1593,Summit E16 A12M,; MS-1593,Summit E16Evo A12HW,; MS-1593,Summit E16Evo A12M,; MS-1593,Summit E16Flip A12MT,; MS-1593,Summit E16FlipEvo A12HWT,; MS-1593,Summit E16FlipEvo A12MT,</t>
  </si>
  <si>
    <t>ES_1047644_Summit E16Flip A12HWT_20223121152511_8835094</t>
  </si>
  <si>
    <t>N7401Z Series</t>
  </si>
  <si>
    <t>N7401Z</t>
  </si>
  <si>
    <t>N7401Z Series,P7401CZ,</t>
  </si>
  <si>
    <t>ES_41973_N7401Z_051620220759707_5417754</t>
  </si>
  <si>
    <t>N22Q8</t>
  </si>
  <si>
    <t>PT314-52s</t>
  </si>
  <si>
    <t>193199048363;193199105059;193199153883;193199345172;195133113106;195133113113;195133161213</t>
  </si>
  <si>
    <t>Windows 11 pro</t>
  </si>
  <si>
    <t>ES_20101_PT314-52s_04122022153381_3450590</t>
  </si>
  <si>
    <t>21D8</t>
  </si>
  <si>
    <t>ThinkPad T15p Gen 3, ThinkPad T15p Gen 3 LTE,21D9, 21DA, 21DB,</t>
  </si>
  <si>
    <t xml:space="preserve">0 </t>
  </si>
  <si>
    <t>ES_1037540_21D8_0208202216248I49_7349927</t>
  </si>
  <si>
    <t>HP ZHAN 99 Mobile Workstation G4 ENERGY STAR</t>
  </si>
  <si>
    <t>99 G4</t>
  </si>
  <si>
    <t>HP ZHAN 99 G4 ENERGY STAR,99 G4,</t>
  </si>
  <si>
    <t>196337923805;196337923812</t>
  </si>
  <si>
    <t>Solid State Drive,Hard Disk Drive</t>
  </si>
  <si>
    <t>United States, Canada</t>
  </si>
  <si>
    <t>ES_1024439_99 G4_030820220037453_1402974</t>
  </si>
  <si>
    <t>17G90Q*</t>
  </si>
  <si>
    <t>17G90Q*-*</t>
  </si>
  <si>
    <t>,,"*"= 0-9, A-Z or blank according to color or enclosure of product</t>
  </si>
  <si>
    <t>Modern standby, default time 10min.</t>
  </si>
  <si>
    <t>ES_1118034_17G90Q*-*_012720220155386_8354116</t>
  </si>
  <si>
    <t>Samsung Electronics Co., Ltd.</t>
  </si>
  <si>
    <t>Samsung</t>
  </si>
  <si>
    <t>NP750XEE</t>
  </si>
  <si>
    <t>NP750XEV, NP754XEE, NP754XEV,NP750XEV, NP754XEE, NP754XEV,</t>
  </si>
  <si>
    <t>ES_1023593_NP750XEE_0517202292433I56_7349927</t>
  </si>
  <si>
    <t>P161G</t>
  </si>
  <si>
    <t>Inspiron 14 7420 2-in-1</t>
  </si>
  <si>
    <t>884116394976;884116394983</t>
  </si>
  <si>
    <t>ES_29573_Inspiron 14 7420 2-in-1_022420222037797_1215231</t>
  </si>
  <si>
    <t>N22Q3</t>
  </si>
  <si>
    <t>A715-51G</t>
  </si>
  <si>
    <t>N22Q3,A715-76,; N22Q3,A715-77G,</t>
  </si>
  <si>
    <t>193199011497;193199893529;193199893963;193199895028;193199895035;193199895257;193199895264;195133141178;195133152204;195133152723;195133152730</t>
  </si>
  <si>
    <t>ES_20101_A715-51G_041320221203429_9764341</t>
  </si>
  <si>
    <t>MS-16S8</t>
  </si>
  <si>
    <t>Prestige 15 A12UD</t>
  </si>
  <si>
    <t>MS-16S8,Prestige 15 A12M,; MS-16S8,Prestige 15 A12SC,; MS-16S8,Prestige 15 A12UC,</t>
  </si>
  <si>
    <t>ES_1047644_Prestige 15 A12UD_20224105134534_2972336</t>
  </si>
  <si>
    <t>K6500Z Series</t>
  </si>
  <si>
    <t>K6500Z</t>
  </si>
  <si>
    <t>K6500Z Series,P6500CZ,; K6500Z Series,V6500Z,</t>
  </si>
  <si>
    <t>ES_41973_K6500Z_031420220436193_4955822</t>
  </si>
  <si>
    <t>P104F</t>
  </si>
  <si>
    <t>Latitude 5530</t>
  </si>
  <si>
    <t>P104F,Precision 3570,</t>
  </si>
  <si>
    <t>ES_29573_Latitude 5530_021020222336596_6187248</t>
  </si>
  <si>
    <t>P92F</t>
  </si>
  <si>
    <t>XPS 9720</t>
  </si>
  <si>
    <t>884116395201;884116395218;884116395225;884116395232;884116395249;884116395256;884116395263;884116395270;884116395393;884116395478</t>
  </si>
  <si>
    <t>ES_29573_XPS 9720_021520220007274_4699579</t>
  </si>
  <si>
    <t>Precision 5770</t>
  </si>
  <si>
    <t>ES_29573_Precision 5770_021520220007760_4688714</t>
  </si>
  <si>
    <t>MS-1572</t>
  </si>
  <si>
    <t>Creator Z16 A12UE</t>
  </si>
  <si>
    <t>MS-1572,Creator Z16 A12UET,</t>
  </si>
  <si>
    <t>ES_1047644_Creator Z16 A12UE_20224131141555_7725617</t>
  </si>
  <si>
    <t>UX7602Z Series</t>
  </si>
  <si>
    <t>UX7602Z</t>
  </si>
  <si>
    <t>UX7602Z Series,BX7602Z,; UX7602Z Series,RX7602Z,</t>
  </si>
  <si>
    <t>ES_41973_UX7602Z_030820220007810_8755900</t>
  </si>
  <si>
    <t>UX8402Z Series</t>
  </si>
  <si>
    <t>UX8402Z</t>
  </si>
  <si>
    <t>UX8402Z Series,BX8402Z,; UX8402Z Series,RX8402Z,</t>
  </si>
  <si>
    <t>ES_41973_UX8402Z_040620220154596_8275303</t>
  </si>
  <si>
    <t>ThinkPad T14 Gen 3</t>
  </si>
  <si>
    <t>21AH</t>
  </si>
  <si>
    <t>ThinkPad T14 Gen 3 LTE1, ThinkPad T14 Gen 3 LTE2, ThinkPad P14s Gen 3, ThinkPad P14s Gen 3 LTE1, ThinkPad P14s Gen 3 LTE2,21AJ, 21AK, 21AL,</t>
  </si>
  <si>
    <t>Window11</t>
  </si>
  <si>
    <t>ES_1037540_21AH_01112022232436I07_3606062</t>
  </si>
  <si>
    <t>ThinkPad T16 Gen 1</t>
  </si>
  <si>
    <t>21BV</t>
  </si>
  <si>
    <t>ThinkPad T16 Gen 1 LTE1, ThinkPad T16 Gen 1 LTE2, ThinkPad P16s Gen 1, ThinkPad P16s Gen 1 LTE1, ThinkPad P16s Gen 1 LTE2,21BW, 21BT, 21BU,</t>
  </si>
  <si>
    <t>ES_1037540_21BV_01122022152438I53_7349927</t>
  </si>
  <si>
    <t>P119F</t>
  </si>
  <si>
    <t>Inspiron 16 7620 2-in-1</t>
  </si>
  <si>
    <t>884116394624;884116394631;884116394648</t>
  </si>
  <si>
    <t>ES_29573_Inspiron 16 7620 2-in-1_021320222136385_3349873</t>
  </si>
  <si>
    <t>Inspiron 16 5620</t>
  </si>
  <si>
    <t>P117F,Vostro 5620,</t>
  </si>
  <si>
    <t>884116394846;884116394853;884116394860;884116394884;884116394921;884116395133</t>
  </si>
  <si>
    <t>ES_29573_Inspiron 16 5620_02152022203727_4022229</t>
  </si>
  <si>
    <t>Inspiron 14 5420</t>
  </si>
  <si>
    <t>884116394709;884116394716;884116394723;884116394747;884116395454</t>
  </si>
  <si>
    <t>0,2,1</t>
  </si>
  <si>
    <t>ES_29573_Inspiron 14 5420_021420222037867_2842336</t>
  </si>
  <si>
    <t>N22C5</t>
  </si>
  <si>
    <t>A514-55G</t>
  </si>
  <si>
    <t>N22C5,A514-55,; N22C5,EX214-53,; N22C5,EX214-53G,; N22C5,N22C5,; N22C5,S40-54,</t>
  </si>
  <si>
    <t>193199011589;193199153579</t>
  </si>
  <si>
    <t>Hard Disk Drive</t>
  </si>
  <si>
    <t>ES_20101_A514-55G_031120220236324_2662393</t>
  </si>
  <si>
    <t>UM6702R Series</t>
  </si>
  <si>
    <t>UM6702R</t>
  </si>
  <si>
    <t>UM6702R Series,BM6702R,; UM6702R Series,RM6702R,</t>
  </si>
  <si>
    <t>ES_41973_UM6702R_031820220407724_2738985</t>
  </si>
  <si>
    <t>MS-17N1</t>
  </si>
  <si>
    <t>Creator Z17 A12UHST</t>
  </si>
  <si>
    <t>MS-17N1,Creator Z17 A12UE,; MS-17N1,Creator Z17 A12UET,; MS-17N1,Creator Z17 A12UGS,; MS-17N1,Creator Z17 A12UGST,; MS-17N1,Creator Z17 A12UGT,; MS-17N1,Creator Z17 A12UH,; MS-17N1,Creator Z17 A12UHS,; MS-17N1,Creator Z17 A12UHT,; MS-17N1,CreatorPro Z17 A12UKS,; MS-17N1,CreatorPro Z17 A12UKST,; MS-17N1,CreatorPro Z17 A12UMS,; MS-17N1,CreatorPro Z17 A12UMST,</t>
  </si>
  <si>
    <t>ES_1047644_Creator Z17 A12UHST_20222128092440_4163086</t>
  </si>
  <si>
    <t>MS-1592</t>
  </si>
  <si>
    <t>Summit E16Flip A12UDTvPro</t>
  </si>
  <si>
    <t>MS-1592,Prestige 16 A12UC,; MS-1592,Prestige 16 A12UD,; MS-1592,Prestige 16Evo A12M,; MS-1592,Summit E16 A12UC,; MS-1592,Summit E16 A12UCvPro,; MS-1592,Summit E16 A12UD,; MS-1592,Summit E16 A12UDvPro,; MS-1592,Summit E16Evo A12M,; MS-1592,Summit E16Evo A12MTvPro,; MS-1592,Summit E16Evo A12MvPro,; MS-1592,Summit E16Flip A12UCT,; MS-1592,Summit E16Flip A12UCTvPro,; MS-1592,Summit E16Flip A12UDT,; MS-1592,Summit E16FlipEvo A12MT,</t>
  </si>
  <si>
    <t>ES_1047644_Summit E16Flip A12UDTvPro_20224119142855_9644234</t>
  </si>
  <si>
    <t>H7600Z Series</t>
  </si>
  <si>
    <t>H7600Z</t>
  </si>
  <si>
    <t>H7600Z Series,J7600Z,; H7600Z Series,W7600Z,</t>
  </si>
  <si>
    <t>ES_41973_H7600Z_031520220206216_9664008</t>
  </si>
  <si>
    <t>N22C6</t>
  </si>
  <si>
    <t>N22C6,A315-59,; N22C6,A315-59G,; N22C6,A515-47,; N22C6,A515-57,; N22C6,A515-57G,; N22C6,A515-57GT,; N22C6,A515-57T,; N22C6,EX215-55,; N22C6,EX215-55G,; N22C6,S50-54,</t>
  </si>
  <si>
    <t>193199011374;193199011381;193199011398;193199011404;193199011411;193199011596;193199011602;193199012371;193199012418;193199103888;193199104632;193199104649;193199104656;193199139818;193199140197;193199345035;193199592330;193199592415;193199592422;193199893482;193199893505;193199893543;193199893550;193199893970;193199894984;193199894991;195133053938;195133054386;195133054393;195133110013;195133110020;195133113212;195133113229;195133144049;195133152105;195133153164;195133153188;195133157575;195133160285;195133171694</t>
  </si>
  <si>
    <t>ES_20101_N22C6_030320220037451_8169474</t>
  </si>
  <si>
    <t>MS-15G1</t>
  </si>
  <si>
    <t>Creator Z16P B12UHS</t>
  </si>
  <si>
    <t>MS-15G1,Creator Z16P B12UE,; MS-15G1,Creator Z16P B12UET,; MS-15G1,Creator Z16P B12UG,; MS-15G1,Creator Z16P B12UGS,; MS-15G1,Creator Z16P B12UGST,; MS-15G1,Creator Z16P B12UGT,; MS-15G1,Creator Z16P B12UH,; MS-15G1,Creator Z16P B12UHST,; MS-15G1,Creator Z16P B12UHT,; MS-15G1,CreatorPro Z16P B12UKS,; MS-15G1,CreatorPro Z16P B12UKST,; MS-15G1,CreatorPro Z16P B12UMS,; MS-15G1,CreatorPro Z16P B12UMST,</t>
  </si>
  <si>
    <t>ES_1047644_Creator Z16P B12UHS_20222122131504_4058334</t>
  </si>
  <si>
    <t>Panasonic</t>
  </si>
  <si>
    <t>FZ-40A******</t>
  </si>
  <si>
    <t>,FZ-40C******,; ,FZ-40D******,; ,FZ40B******,</t>
  </si>
  <si>
    <t>885170390010;885170400290;885170410671;885170410923</t>
  </si>
  <si>
    <t>United States, Taiwan, Canada</t>
  </si>
  <si>
    <t>ES_31845_FZ-40A******_04082022085309_7857324</t>
  </si>
  <si>
    <t>MS-15B1</t>
  </si>
  <si>
    <t>Stealth 15M B12UE</t>
  </si>
  <si>
    <t>ES_1047644_Stealth 15M B12UE_20222114110911_7703029</t>
  </si>
  <si>
    <t>MS-17P1</t>
  </si>
  <si>
    <t>Stealth GS76 12UHS</t>
  </si>
  <si>
    <t>MS-17P1,Stealth GS76 12UE,; MS-17P1,Stealth GS76 12UGS,; MS-17P1,Stealth GS76 12UH,</t>
  </si>
  <si>
    <t>ES_1047644_Stealth GS76 12UHS_20228101133604_7760508</t>
  </si>
  <si>
    <t>N21C3</t>
  </si>
  <si>
    <t>N21C3,SFX16-52G,; N21C3,SFX16-52G-55QS,; N21C3,SFX16-52G-575X,; N21C3,SFX16-52G-576P,</t>
  </si>
  <si>
    <t>193199012357;193199012401;193199895059</t>
  </si>
  <si>
    <t>ES_20101_N21C3_011220222206766_6065018</t>
  </si>
  <si>
    <t>MS-1544</t>
  </si>
  <si>
    <t>Raider GE66 12UHS</t>
  </si>
  <si>
    <t>MS-1544,Raider GE66 12UE,; MS-1544,Raider GE66 12UG,; MS-1544,Raider GE66 12UGS,; MS-1544,Raider GE66 12UH,; MS-1544,Vector GP66 12UE,; MS-1544,Vector GP66 12UEO,; MS-1544,Vector GP66 12UG,; MS-1544,Vector GP66 12UGO,; MS-1544,Vector GP66 12UGS,; MS-1544,Vector GP66 12UGSO,; MS-1544,Vector GP66 12UH,; MS-1544,Vector GP66 12UHO,; MS-1544,Vector GP66 12UHS,; MS-1544,Vector GP66 12UHSO,</t>
  </si>
  <si>
    <t>ES_1047644_Raider GE66 12UHS_20220118143342_3593832</t>
  </si>
  <si>
    <t>MS-17Q2</t>
  </si>
  <si>
    <t>Titan GT77HX 13VI</t>
  </si>
  <si>
    <t>MS-17Q2,CreatorPro X17HX A13VKS,; MS-17Q2,CreatorPro X17HX A13VM,; MS-17Q2,Titan GT77HX 13VH,</t>
  </si>
  <si>
    <t>ES_1047644_Titan GT77HX 13VI_20230119105219_9578580</t>
  </si>
  <si>
    <t>Inspiron 14 5425</t>
  </si>
  <si>
    <t>884116394280;884116394389;884116394396;884116394488;884116394532;884116395027</t>
  </si>
  <si>
    <t>ES_29573_Inspiron 14 5425_122420210117161_6273065</t>
  </si>
  <si>
    <t>Lenovo K14 Gen 1</t>
  </si>
  <si>
    <t>21CU</t>
  </si>
  <si>
    <t>,21CV,</t>
  </si>
  <si>
    <t xml:space="preserve">HDD*1, SSD*1 </t>
  </si>
  <si>
    <t>ES_1037540_21CU_12212021152425I18_7349927</t>
  </si>
  <si>
    <t>Latitude 5531</t>
  </si>
  <si>
    <t>P104F,Precision 3571,</t>
  </si>
  <si>
    <t>ES_29573_Latitude 5531_011220222006205_4472126</t>
  </si>
  <si>
    <t>MS-16V5</t>
  </si>
  <si>
    <t>Stealth GS66 12UHS</t>
  </si>
  <si>
    <t>MS-16V5,Stealth GS66 12UE,; MS-16V5,Stealth GS66 12UG,; MS-16V5,Stealth GS66 12UGS,; MS-16V5,Stealth GS66 12UH,</t>
  </si>
  <si>
    <t>ES_1047644_Stealth GS66 12UHS_20211129120705_7323671</t>
  </si>
  <si>
    <t>MS-17K4</t>
  </si>
  <si>
    <t>Raider GE76 12UHS</t>
  </si>
  <si>
    <t>MS-17K4,Raider GE76 12UE,; MS-17K4,Raider GE76 12UG,; MS-17K4,Raider GE76 12UGS,; MS-17K4,Raider GE76 12UH,; MS-17K4,Vector GP76 12UE,; MS-17K4,Vector GP76 12UG,; MS-17K4,Vector GP76 12UGS,; MS-17K4,Vector GP76 12UH,; MS-17K4,Vector GP76 12UHS,</t>
  </si>
  <si>
    <t>ES_1047644_Raider GE76 12UHS_20220124161543_9850301</t>
  </si>
  <si>
    <t>MS-1583</t>
  </si>
  <si>
    <t>Crosshair 15 B12UGSZ</t>
  </si>
  <si>
    <t>MS-1583,Creator M16 A12UE,; MS-1583,Creator M16 A12UEV,; MS-1583,Creator M16 A12UG,; MS-1583,Creator M16 A12UGS,; MS-1583,CreatorPro M16 A12UKS,; MS-1583,Crosshair 15 B12UEZ,; MS-1583,Crosshair 15 B12UGSZ,; MS-1583,Crosshair 15 R6E B12UEZ,; MS-1583,Crosshair 15 R6E B12UGZ,; MS-1583,Katana GF66 12UE,; MS-1583,Katana GF66 12UG,; MS-1583,Katana GF66 12UGS,; MS-1583,Pulse GL66 12UE,; MS-1583,Pulse GL66 12UEK,; MS-1583,Pulse GL66 12UG,; MS-1583,Pulse GL66 12UGK,; MS-1583,Pulse GL66 12UGKV,; MS-1583,Pulse GL66 12UGS,; MS-1583,Pulse GL66 12UGSK,; MS-1583,Sword 15 A12UE,; MS-1583,Sword 15 A12UG,; MS-1583,Sword 15 A12UGS,</t>
  </si>
  <si>
    <t>ES_1047644_Crosshair 15 B12UGSZ_20220124155850_3991767</t>
  </si>
  <si>
    <t>MS-1584</t>
  </si>
  <si>
    <t>Pulse GL66 12UDK</t>
  </si>
  <si>
    <t>MS-1584,Creator M16 A12SC,; MS-1584,Creator M16 A12UC,; MS-1584,Creator M16 A12UD,; MS-1584,CreatorPro M16 A12UIS,; MS-1584,CreatorPro M16 A12UJS,; MS-1584,Crosshair 15 B12SC,; MS-1584,Crosshair 15 B12UC,; MS-1584,Crosshair 15 B12UD,; MS-1584,Katana GF66 12SC,; MS-1584,Katana GF66 12UC,; MS-1584,Katana GF66 12UD,; MS-1584,Pulse GL66 12SCK,; MS-1584,Pulse GL66 12UCK,; MS-1584,Sword 15 A12SC,; MS-1584,Sword 15 A12UC,; MS-1584,Sword 15 A12UD,</t>
  </si>
  <si>
    <t>ES_1047644_Pulse GL66 12UDK_20221108171533_427206</t>
  </si>
  <si>
    <t>MS-17L3</t>
  </si>
  <si>
    <t>Crosshair 17 B12UGZ</t>
  </si>
  <si>
    <t>MS-17L3,CreatorPro M17 A12UKS,; MS-17L3,Crosshair 17 B12UEZ,; MS-17L3,Crosshair 17 B12UGSZ,; MS-17L3,Katana GF76 12UE,; MS-17L3,Katana GF76 12UEK,; MS-17L3,Katana GF76 12UEO,; MS-17L3,Katana GF76 12UEOK,; MS-17L3,Katana GF76 12UG,; MS-17L3,Katana GF76 12UGK,; MS-17L3,Katana GF76 12UGO,; MS-17L3,Katana GF76 12UGOK,; MS-17L3,Katana GF76 12UGS,; MS-17L3,Katana GF76 12UGSK,; MS-17L3,Katana GF76 12UGSO,; MS-17L3,Katana GF76 12UGSOK,; MS-17L3,Pulse GL76 12UE,; MS-17L3,Pulse GL76 12UEK,; MS-17L3,Pulse GL76 12UEOK,; MS-17L3,Pulse GL76 12UG,; MS-17L3,Pulse GL76 12UGK,; MS-17L3,Pulse GL76 12UGOK,; MS-17L3,Pulse GL76 12UGS,; MS-17L3,Pulse GL76 12UGSK,; MS-17L3,Pulse GL76 12UGSOK,</t>
  </si>
  <si>
    <t>ES_1047644_Crosshair 17 B12UGZ_20222104160232_765180</t>
  </si>
  <si>
    <t>MS-17L4</t>
  </si>
  <si>
    <t>Pulse GL76 12UDK</t>
  </si>
  <si>
    <t>MS-17L4,CreatorPro M17 A12UIS,; MS-17L4,CreatorPro M17 A12UJS,; MS-17L4,Crosshair 17 B12SC,; MS-17L4,Crosshair 17 B12UC,; MS-17L4,Crosshair 17 B12UD,; MS-17L4,Katana GF76 12SC,; MS-17L4,Katana GF76 12UC,; MS-17L4,Katana GF76 12UD,; MS-17L4,Pulse GL76 12SCK,; MS-17L4,Pulse GL76 12UCK,; MS-17L4,Sword 17 A12SC,; MS-17L4,Sword 17 A12UC,; MS-17L4,Sword 17 A12UD,</t>
  </si>
  <si>
    <t>ES_1047644_Pulse GL76 12UDK_20221115141335_8350734</t>
  </si>
  <si>
    <t>MS-14C6</t>
  </si>
  <si>
    <t>Prestige 14 A12UD</t>
  </si>
  <si>
    <t>MS-14C6,Prestige 14 A12SC,; MS-14C6,Prestige 14 A12UC,; MS-14C6,Prestige 14 A12UD,; MS-14C6,Prestige 14Evo A12M,; MS-14C6,Prestige 14Evo A12MT,</t>
  </si>
  <si>
    <t>ES_1047644_Prestige 14 A12UD _20211117134144_2464779</t>
  </si>
  <si>
    <t>Microsoft Corporation</t>
  </si>
  <si>
    <t>Microsoft</t>
  </si>
  <si>
    <t>Surface Laptop Studio</t>
  </si>
  <si>
    <t>Hybrid HDD/SSD</t>
  </si>
  <si>
    <t>ES_21335_1964_092920211034722_7229275</t>
  </si>
  <si>
    <t>MS-16R6</t>
  </si>
  <si>
    <t>GF63 Thin 11UD</t>
  </si>
  <si>
    <t>MS-16R6,GF63 Thin 11SC,; MS-16R6,GF63 Thin 11UC,; MS-16R6,GF63 Thin 11UD,</t>
  </si>
  <si>
    <t>ES_1047644_GF63 Thin 11UD_20218116093434_9417430</t>
  </si>
  <si>
    <t>MS-17LL</t>
  </si>
  <si>
    <t>Alpha 17 B5EEK</t>
  </si>
  <si>
    <t>MS-17LL,Alpha 17 B5EE,; MS-17LL,Alpha 17 B5EEK,</t>
  </si>
  <si>
    <t>ES_1047644_Alpha 17 B5EEK_20218102210225_1160351</t>
  </si>
  <si>
    <t>Intel Corporation</t>
  </si>
  <si>
    <t>Intel</t>
  </si>
  <si>
    <t>LAPTOP</t>
  </si>
  <si>
    <t>KC57</t>
  </si>
  <si>
    <t>Windows 10</t>
  </si>
  <si>
    <t>United States, Switzerland, Japan</t>
  </si>
  <si>
    <t>ES_41192_KC57_20215123092735_1188877</t>
  </si>
  <si>
    <t>MS-158L</t>
  </si>
  <si>
    <t>Alpha 15 B5EE</t>
  </si>
  <si>
    <t>MS-158L,Alpha 15 B5EE,; MS-158L,Alpha 15 B5EEK,</t>
  </si>
  <si>
    <t>Connected Modern Standby</t>
  </si>
  <si>
    <t>ES_1047644_Alpha 15 B5EE_20217114114125_3353974</t>
  </si>
  <si>
    <t>MS-15CK</t>
  </si>
  <si>
    <t>Delta 15 A5EFK</t>
  </si>
  <si>
    <t>MS-15CK,Delta 15 A5EF,; MS-15CK,Delta 15 A5EFK,; MS-15CK,Delta 15 A5EFKU,; MS-15CK,Delta 15 A5EFU,</t>
  </si>
  <si>
    <t>ES_1047644_Delta 15 A5EFK_20217119164157_8747863</t>
  </si>
  <si>
    <t>ThinkPad P15v Gen 2</t>
  </si>
  <si>
    <t>21A9</t>
  </si>
  <si>
    <t>ThinkPad T15p Gen 2, ThinkPad P15v Gen 2 LTE, ThinkPad T15p Gen 2 LTE,21AA, 21A7, 21A8,</t>
  </si>
  <si>
    <t>ES_1037540_21A9_05062021212410I40_7349927</t>
  </si>
  <si>
    <t>Q508U Series</t>
  </si>
  <si>
    <t>Q508U</t>
  </si>
  <si>
    <t>ES_41973_Q508U_06222021033333_9684579</t>
  </si>
  <si>
    <t>ThinkPad P17 Gen 2</t>
  </si>
  <si>
    <t>20YU</t>
  </si>
  <si>
    <t>ThinkPad P17 Gen 2 LTE,20YV,</t>
  </si>
  <si>
    <t>ES_1037540_20YU_05072021152420I22_7349927</t>
  </si>
  <si>
    <t>UM535Q SeriesUM535Q Series</t>
  </si>
  <si>
    <t>UM535Q</t>
  </si>
  <si>
    <t>UM535Q Series,BM535Q,; UM535Q Series,RM535Q,; UM535Q Series,UM5500Q,</t>
  </si>
  <si>
    <t>ES_41973_UM535Q_062820210243513_3707022</t>
  </si>
  <si>
    <t>M3401Q Series</t>
  </si>
  <si>
    <t>M3401Q</t>
  </si>
  <si>
    <t>ES_41973_M3401Q_062820210920727_1181702</t>
  </si>
  <si>
    <t>MS-1591</t>
  </si>
  <si>
    <t>Summit E16 A11UDT</t>
  </si>
  <si>
    <t>ES_1047644_Summit E16 A11UDT_20216127135008_9105697</t>
  </si>
  <si>
    <t>MS-16S7</t>
  </si>
  <si>
    <t>Prestige 15 A11UC</t>
  </si>
  <si>
    <t>MS-16S7,Prestige 15 A11MO,; MS-16S7,Prestige 15 A11MOT,; MS-16S7,Prestige 15 A11SC,; MS-16S7,Prestige 15 A11SCT,; MS-16S7,Prestige 15 A11UC,; MS-16S7,Prestige 15 A11UCT,; MS-16S7,Prestige 15 A11UD,; MS-16S7,Prestige 15 A11UDT,</t>
  </si>
  <si>
    <t>Solaris 10</t>
  </si>
  <si>
    <t>ES_1047644_Prestige 15 A11UC_20216123094505_6030335</t>
  </si>
  <si>
    <t>N20H4***(* can be 0-9, a-z, A-Z, "(",")", "-", "/", "\", "_" or blank for the marketing purpose)</t>
  </si>
  <si>
    <t>TravelMate P4</t>
  </si>
  <si>
    <t>Windows 10 Pro</t>
  </si>
  <si>
    <t>ES_20101_TravelMate P4_112420210017647_6666244</t>
  </si>
  <si>
    <t>Travel Mate SPIN P4</t>
  </si>
  <si>
    <t>ES_20101_Travel Mate SPIN P4_112420210017113_6704094</t>
  </si>
  <si>
    <t>TMP414RN-51</t>
  </si>
  <si>
    <t>193199012067;193199012074;193199140371;195133037525;195133037532;195133049917;195133092951;195133093118;195133113717;195133113830;195133113847;195133113854;195133124690;195133167369</t>
  </si>
  <si>
    <t>ES_20101_TMP414RN-51_112420210017607_4582216</t>
  </si>
  <si>
    <t>TMP414-51G</t>
  </si>
  <si>
    <t>ES_20101_TMP414-51G_112420210017129_7826595</t>
  </si>
  <si>
    <t>TMP414RN-51G</t>
  </si>
  <si>
    <t>ES_20101_TMP414RN-51G_112420210017585_8702550</t>
  </si>
  <si>
    <t>TMP414RNA-51G</t>
  </si>
  <si>
    <t>ES_20101_TMP414-51_082220220900991_3030437</t>
  </si>
  <si>
    <t>TMP414RNA-51</t>
  </si>
  <si>
    <t>195133054195;195133054201;195133124683;195133152433;195133152440</t>
  </si>
  <si>
    <t>ES_20101_TMP414RNA-51_100420220123386_2515263</t>
  </si>
  <si>
    <t>TMP414A-51G</t>
  </si>
  <si>
    <t>ES_20101_TMP414A-51G_10042022012121_5138840</t>
  </si>
  <si>
    <t>TMX40A-53G</t>
  </si>
  <si>
    <t>ES_20101_TMX40A-53G_100420220124780_6996049</t>
  </si>
  <si>
    <t>TMP414A-51</t>
  </si>
  <si>
    <t>ES_20101_TMP414A-51_100420220122800_2560656</t>
  </si>
  <si>
    <t>TMX40A-53</t>
  </si>
  <si>
    <t>ES_20101_TMX40A-53_100420220124173_8660709</t>
  </si>
  <si>
    <t>S5500E Series</t>
  </si>
  <si>
    <t>S5500E</t>
  </si>
  <si>
    <t>S5500E Series,K5500E,; S5500E Series,V5500E,</t>
  </si>
  <si>
    <t>ES_41973_S5500E_051220210141149_1945410</t>
  </si>
  <si>
    <t>S5400E Series</t>
  </si>
  <si>
    <t>S5400E</t>
  </si>
  <si>
    <t>S5400E Series,K5400E,; S5400E Series,V5400E,</t>
  </si>
  <si>
    <t>ES_41973_S5400E_052620210919711_5424440</t>
  </si>
  <si>
    <t>K3400P Series</t>
  </si>
  <si>
    <t>K3400P</t>
  </si>
  <si>
    <t>K3400P Series,P3400CP,; K3400P Series,V3400P,</t>
  </si>
  <si>
    <t>ES_41973_K3400P_051720210859725_6349292</t>
  </si>
  <si>
    <t>UX482EAR Series</t>
  </si>
  <si>
    <t>UX482EAR</t>
  </si>
  <si>
    <t>UX482EAR Series,BX482EAR,; UX482EAR Series,BX482EGR,; UX482EAR Series,RX482EAR,; UX482EAR Series,RX482EGR,; UX482EAR Series,UX482EGR,</t>
  </si>
  <si>
    <t>ES_41973_UX482EAR_062120210911881_4677602</t>
  </si>
  <si>
    <t>MS-1571</t>
  </si>
  <si>
    <t>Creator Z16 A11UET</t>
  </si>
  <si>
    <t>MS-1571,Creator Z16 A11UE,n/a; MS-1571,Creator Z16 A11UET,n/a; MS-1571,Creator Z16 Fujiwara Hiroshi Limited Edition A11UET,n/a</t>
  </si>
  <si>
    <t>ES_1047644_Creator Z16 A11UET_20215125092953_7625425</t>
  </si>
  <si>
    <t>M7600Q Series</t>
  </si>
  <si>
    <t>M7600Q</t>
  </si>
  <si>
    <t>M7600Q Series,Y7600CQ,</t>
  </si>
  <si>
    <t>ES_41973_M7600Q_052420210217199_7528268</t>
  </si>
  <si>
    <t>M3500Q Series</t>
  </si>
  <si>
    <t>M3500Q</t>
  </si>
  <si>
    <t>M3500Q Series,D3500Q,; M3500Q Series,Y3500CQ,</t>
  </si>
  <si>
    <t>ES_41973_M3500Q_052420210445943_8975062</t>
  </si>
  <si>
    <t>Victus by HP Laptop ENERGY STAR</t>
  </si>
  <si>
    <t>16-d</t>
  </si>
  <si>
    <t>Victus by HP 16 Laptop PC ENERGY STAR,16-d,; Victus by HP 16 Laptop PC ENERGY STAR,16t-d,; Victus by HP Laptop ENERGY STAR,16t-d,</t>
  </si>
  <si>
    <t>ES_1024439_16-d_012320222106590_7740481</t>
  </si>
  <si>
    <t>P106F</t>
  </si>
  <si>
    <t>Inspiron 15 7510</t>
  </si>
  <si>
    <t>P106F,Vostro 15 7510,</t>
  </si>
  <si>
    <t>ES_29573_Inspiron 15 7510_051920210242792_9524256</t>
  </si>
  <si>
    <t>N7600P Series</t>
  </si>
  <si>
    <t>N7600P</t>
  </si>
  <si>
    <t>N7600P Series,P7600CP,</t>
  </si>
  <si>
    <t>ES_41973_N7600P_051920210446664_9714261</t>
  </si>
  <si>
    <t>Precision 5760</t>
  </si>
  <si>
    <t>P92F,XPS 9710,</t>
  </si>
  <si>
    <t>884116391258;884116391265;884116391272;884116391289;884116391296;884116391302;884116392378;884116392385;884116392484;884116392491;884116392507;884116392514;884116392521;884116392538;884116392545;884116393849</t>
  </si>
  <si>
    <t>ES_29573_Precision 5760_04232021041685_9363497</t>
  </si>
  <si>
    <t>K3500P Series</t>
  </si>
  <si>
    <t>K3500P</t>
  </si>
  <si>
    <t>K3500P Series,P3500CP,; K3500P Series,V3500P,</t>
  </si>
  <si>
    <t>ES_41973_K3500P_050320211502211_3060695</t>
  </si>
  <si>
    <t>N7400P Series</t>
  </si>
  <si>
    <t>N7400P</t>
  </si>
  <si>
    <t>N7400P Series,N7400PC,; N7400P Series,P7400CP,</t>
  </si>
  <si>
    <t>ES_41973_N7400P_120620210117477_5549557</t>
  </si>
  <si>
    <t>M7400Q Series</t>
  </si>
  <si>
    <t>M7400Q</t>
  </si>
  <si>
    <t>M7400Q Series,Y7400CQ,</t>
  </si>
  <si>
    <t>ES_41973_M7400Q_052520211231939_7998391</t>
  </si>
  <si>
    <t>MS-1543</t>
  </si>
  <si>
    <t>GE66 Raider 11UH</t>
  </si>
  <si>
    <t>MS-1543,GE66 Raider 11UE,; MS-1543,GE66 Raider 11UG,; MS-1543,GE66 Raider 11UH,; MS-1543,GP66 Leopard 11UE,; MS-1543,GP66 Leopard 11UG,; MS-1543,GP66 Leopard 11UH,</t>
  </si>
  <si>
    <t>ES_1047644_GE66 Raider 11UH_20214124110144_4422304</t>
  </si>
  <si>
    <t>Latitude 5521</t>
  </si>
  <si>
    <t>P104F,Precision 3561,</t>
  </si>
  <si>
    <t>ES_29573_Latitude 5521_042720210346621_5251731</t>
  </si>
  <si>
    <t>16-e</t>
  </si>
  <si>
    <t>Victus by HP 16 Laptop PC ENERGY STAR,16-e,; Victus by HP 16 Laptop PC ENERGY STAR,16z-e,; Victus by HP Laptop ENERGY STAR,16z-e,</t>
  </si>
  <si>
    <t>ES_1024439_16-e_012020220336318_5142120</t>
  </si>
  <si>
    <t>OMEN by HP Laptop ENERGY STAR</t>
  </si>
  <si>
    <t>16-b</t>
  </si>
  <si>
    <t>OMEN by HP 16 Laptop PC ENERGY STAR,16-b,; OMEN by HP 16 Laptop PC ENERGY STAR,16t-b,; OMEN by HP Laptop ENERGY STAR,16t-b,</t>
  </si>
  <si>
    <t>ES_1024439_16-b_012020220336610_6450721</t>
  </si>
  <si>
    <t>16-c</t>
  </si>
  <si>
    <t>OMEN by HP 16 Laptop PC ENERGY STAR,16-c,; OMEN by HP 16 Laptop PC ENERGY STAR,16z-c,; OMEN by HP Laptop ENERGY STAR,16z-c,</t>
  </si>
  <si>
    <t>ES_1024439_16-c_012020220336433_8273679</t>
  </si>
  <si>
    <t>MS-17K3</t>
  </si>
  <si>
    <t>GE76 Raider 11UH</t>
  </si>
  <si>
    <t>MS-17K3,GE76 Dragon Tiamat 11UE,; MS-17K3,GE76 Dragon Tiamat 11UG,; MS-17K3,GE76 Dragon Tiamat 11UH,; MS-17K3,GE76 Raider 11UE,; MS-17K3,GE76 Raider 11UG,; MS-17K3,GE76 Raider 11UH,; MS-17K3,GP76 Leopard 11UE,; MS-17K3,GP76 Leopard 11UG,; MS-17K3,GP76 Leopard 11UH,</t>
  </si>
  <si>
    <t>ES_1047644_GE76 Raider 11UH_20216105093222_939061</t>
  </si>
  <si>
    <t>MS-158K</t>
  </si>
  <si>
    <t>Bravo 15 B5DD</t>
  </si>
  <si>
    <t>ES_1047644_Bravo 15 B5DD_20215122113355_5635427</t>
  </si>
  <si>
    <t>UX5400E Series</t>
  </si>
  <si>
    <t>UX5400E</t>
  </si>
  <si>
    <t>UX5400E Series,BX5400E,; UX5400E Series,RX5400E,</t>
  </si>
  <si>
    <t>ES_41973_UX5400E_052320212158686_5519883</t>
  </si>
  <si>
    <t>MS-16V4</t>
  </si>
  <si>
    <t>GS66 Stealth 11UH</t>
  </si>
  <si>
    <t>MS-16V4,GS66 Stealth 11UE,; MS-16V4,GS66 Stealth 11UEZ,; MS-16V4,GS66 Stealth 11UG,; MS-16V4,GS66 Stealth 11UGZ,; MS-16V4,GS66 Stealth 11UH,; MS-16V4,GS66 Stealth 11UHZ,; MS-16V4,WS66 11UK,; MS-16V4,WS66 11UKT,; MS-16V4,WS66 11UKZ,; MS-16V4,WS66 11UM,; MS-16V4,WS66 11UMT,; MS-16V4,WS66 11UMZ,</t>
  </si>
  <si>
    <t>ES_1047644_GS66 Stealth 11UH_20214117132205_1197264</t>
  </si>
  <si>
    <t>HP Pavilion Gaming 15 Laptop PC ENERGY STAR</t>
  </si>
  <si>
    <t>15z-ec</t>
  </si>
  <si>
    <t>HP Pavilion Gaming 15 Laptop PC ENERGY STAR,15-ec,; HP Pavilion Gaming Laptop ENERGY STAR,15-ec,; HP Pavilion Gaming Laptop ENERGY STAR,15z-ec,; HP ZHAN 99 Mobile Workstation G3,99 G3,</t>
  </si>
  <si>
    <t>ES_1024439_15z-ec_10272019124747_0467663</t>
  </si>
  <si>
    <t>MS-1582</t>
  </si>
  <si>
    <t>Katana GF66 11UD</t>
  </si>
  <si>
    <t>MS-1582,Crosshair 15 A11SCK,; MS-1582,Crosshair 15 A11UCK,; MS-1582,Crosshair 15 A11UDK,; MS-1582,Katana GF66 11SC,; MS-1582,Katana GF66 11SCK,; MS-1582,Katana GF66 11UC,; MS-1582,Katana GF66 11UCK,; MS-1582,Katana GF66 11UD,; MS-1582,Katana GF66 11UDK,; MS-1582,Pulse GL66 11SC,; MS-1582,Pulse GL66 11SCK,; MS-1582,Pulse GL66 11UC,; MS-1582,Pulse GL66 11UCK,; MS-1582,Pulse GL66 11UD,; MS-1582,Pulse GL66 11UDK,; MS-1582,Sword 15 A11SC,; MS-1582,Sword 15 A11SCK,; MS-1582,Sword 15 A11UC,; MS-1582,Sword 15 A11UCK,; MS-1582,Sword 15 A11UD,; MS-1582,Sword 15 A11UDK,; MS-1582,WF66 11UI,; MS-1582,WF66 11UJ,</t>
  </si>
  <si>
    <t>ES_1047644_Katana GF66 11UD_20215102095646_6006762</t>
  </si>
  <si>
    <t>ThinkPad L15 Gen 2</t>
  </si>
  <si>
    <t>20X7</t>
  </si>
  <si>
    <t>,20X8,</t>
  </si>
  <si>
    <t>ES_1037540_20X7_03042021142422I57_1126158</t>
  </si>
  <si>
    <t>ThinkPad L14 Gen 2</t>
  </si>
  <si>
    <t>20X5</t>
  </si>
  <si>
    <t>,20X6,</t>
  </si>
  <si>
    <t>ES_1037540_20X5_03042021142452I51_3606062</t>
  </si>
  <si>
    <t>MS-1581</t>
  </si>
  <si>
    <t>Katana GF66 11UG</t>
  </si>
  <si>
    <t>MS-1581,Crosshair 15 A11UEK,; MS-1581,Crosshair 15 A11UGK,; MS-1581,Katana GF66 11UE,; MS-1581,Katana GF66 11UEK,; MS-1581,Katana GF66 11UG,; MS-1581,Katana GF66 11UGK,; MS-1581,Pulse GL66 11UE,; MS-1581,Pulse GL66 11UEK,; MS-1581,Pulse GL66 11UG,; MS-1581,Pulse GL66 11UGK,; MS-1581,Pulse GL66 11UGKV,; MS-1581,Sword 15 A11UE,; MS-1581,Sword 15 A11UEK,; MS-1581,Sword 15 A11UG,; MS-1581,Sword 15 A11UGK,</t>
  </si>
  <si>
    <t>ES_1047644_Katana GF66 11UG_20214127104931_9419290</t>
  </si>
  <si>
    <t>MS-17L1</t>
  </si>
  <si>
    <t>Katana GF76 11UG</t>
  </si>
  <si>
    <t>MS-17L1,Crosshair 17 A11UEK,; MS-17L1,Crosshair 17 A11UGK,; MS-17L1,Katana GF76 11UE,; MS-17L1,Katana GF76 11UEK,; MS-17L1,Katana GF76 11UG,; MS-17L1,Katana GF76 11UGK,; MS-17L1,Pulse GL76 11UE,; MS-17L1,Pulse GL76 11UEK,; MS-17L1,Pulse GL76 11UG,; MS-17L1,Pulse GL76 11UGK,; MS-17L1,Sword 17 A11UE,; MS-17L1,Sword 17 A11UEK,; MS-17L1,Sword 17 A11UG,; MS-17L1,Sword 17 A11UGK,</t>
  </si>
  <si>
    <t>ES_1047644_Katana GF76 11UD_20215109134555_5532602</t>
  </si>
  <si>
    <t>MS-17L2</t>
  </si>
  <si>
    <t>Katana GF76 11UD</t>
  </si>
  <si>
    <t>MS-17L2,Crosshair 17 A11SCK,; MS-17L2,Crosshair 17 A11UCK,; MS-17L2,Crosshair 17 A11UDK,; MS-17L2,Katana GF76 11SC,; MS-17L2,Katana GF76 11SCK,; MS-17L2,Katana GF76 11UC,; MS-17L2,Katana GF76 11UCK,; MS-17L2,Katana GF76 11UD,; MS-17L2,Katana GF76 11UDK,; MS-17L2,Pulse GL76 11SC,; MS-17L2,Pulse GL76 11SCK,; MS-17L2,Pulse GL76 11UC,; MS-17L2,Pulse GL76 11UCK,; MS-17L2,Pulse GL76 11UD,; MS-17L2,Pulse GL76 11UDK,; MS-17L2,Sword 17 A11SC,; MS-17L2,Sword 17 A11SCK,; MS-17L2,Sword 17 A11UC,; MS-17L2,Sword 17 A11UCK,; MS-17L2,Sword 17 A11UD,; MS-17L2,Sword 17 A11UDK,; MS-17L2,WF76 11UI,; MS-17L2,WF76 11UJ,</t>
  </si>
  <si>
    <t>ES_1047644_Katana GF76 11UD_20215109135835_8705208</t>
  </si>
  <si>
    <t>P143G</t>
  </si>
  <si>
    <t>Inspiron 14 5415</t>
  </si>
  <si>
    <t>P143G,Vostro 14 5415,</t>
  </si>
  <si>
    <t>ES_29573_Inspiron 14 5415_041920210200919_3915717</t>
  </si>
  <si>
    <t>HM5600Q Series</t>
  </si>
  <si>
    <t>HM5600Q</t>
  </si>
  <si>
    <t>HM5600Q Series,H5600Q,; HM5600Q Series,J5600Q,; HM5600Q Series,JM5600Q,; HM5600Q Series,W5600Q,</t>
  </si>
  <si>
    <t>ES_41973_HM5600Q_080320211116660_6493771</t>
  </si>
  <si>
    <t>B1400C Series</t>
  </si>
  <si>
    <t>B1400C</t>
  </si>
  <si>
    <t>B1400C Series,B1400CEAE,; B1400C Series,B1400CEPE,; B1400C Series,B1408C,; B1400C Series,BW450C,; B1400C Series,P1450C,; B1400C Series,PX455C,</t>
  </si>
  <si>
    <t>ES_41973_B1400C_042120211532170_4824934</t>
  </si>
  <si>
    <t>B1500C Series</t>
  </si>
  <si>
    <t>B1500C</t>
  </si>
  <si>
    <t>B1500C Series,B1500CEAE,; B1500C Series,B1500CEPE,; B1500C Series,B1508C,; B1500C Series,BW550C,; B1500C Series,P1550C,; B1500C Series,PX555C,</t>
  </si>
  <si>
    <t>ES_41973_B1500C_042220210210387_6007300</t>
  </si>
  <si>
    <t>HP Pavilion 14 Laptop PC ENERGY STAR</t>
  </si>
  <si>
    <t>14-ec</t>
  </si>
  <si>
    <t>HP Pavilion 14 Laptop PC ENERGY STAR,14z-ec,; HP Pavilion Laptop ENERGY STAR,14-ec,; HP Pavilion Laptop ENERGY STAR,14z-ec,</t>
  </si>
  <si>
    <t>ES_1024439_14-ec_041020210358637_5572003</t>
  </si>
  <si>
    <t>N20C10</t>
  </si>
  <si>
    <t>N20C10,AN515-51s,</t>
  </si>
  <si>
    <t>ES_20101_N20C10_10182022073416_5866142</t>
  </si>
  <si>
    <t>P108F</t>
  </si>
  <si>
    <t>Latitude 3520</t>
  </si>
  <si>
    <t>M.2 SSD, 2.5" HDD</t>
  </si>
  <si>
    <t>ES_29573_Latitude 3520_042120211323459_4096692</t>
  </si>
  <si>
    <t>Legion 5 17ACH6H</t>
  </si>
  <si>
    <t>Lenovo Legion 5 17ACH6H,Lenovo Legion 5 17ACH6H,</t>
  </si>
  <si>
    <t>ES_1037540_Legion 5 17ACH6H_01222021165117_8404005</t>
  </si>
  <si>
    <t>Xitrix Computer Corporation</t>
  </si>
  <si>
    <t>XITRIX</t>
  </si>
  <si>
    <t>TravelPro M500</t>
  </si>
  <si>
    <t>TravelPro M500,TravelPro ****,The â€œ*â€ can be any or no characters for marketing purposes; TravelPro M500,TravelPro M500,</t>
  </si>
  <si>
    <t>ES_1058575_TravelPro M500_20211105094444_6448130</t>
  </si>
  <si>
    <t>ThinkPad T14s Gen 2</t>
  </si>
  <si>
    <t>20WM</t>
  </si>
  <si>
    <t>ThinkPad T14s Gen 2 HPD, ThinkPad T14s Gen 2 LTE1, ThinkPad T14s Gen 2 LTE2, ThinkPad T14s Gen 2 5G, ThinkPad T14s Gen 2 LTE1 HPD, ThinkPad T14s Gen 2 LTE2 HPD, ThinkPad T14s Gen 2 5G HPD,20WN,</t>
  </si>
  <si>
    <t>ES_1037540_20WM_01052021172439I17_7349927</t>
  </si>
  <si>
    <t>ThinkPad X13 Gen 2</t>
  </si>
  <si>
    <t>20WK</t>
  </si>
  <si>
    <t>ThinkPad X13 Gen 2 HPD, ThinkPad X13 Gen 2 LTE1, ThinkPad X13 Gen 2 LTE2, ThinkPad X13 Gen 2 5G, ThinkPad X13 Gen 2 LTE1 HPD, ThinkPad X13 Gen 2 LTE2 HPD, ThinkPad X13 Gen 2 5G HPD, VersaPro Type VB, LAVIE Direct PM(X),20WL,</t>
  </si>
  <si>
    <t>ES_1037540_20WK_01052021172450I43_3606062</t>
  </si>
  <si>
    <t>N19Q9</t>
  </si>
  <si>
    <t>EUN314-51W Urban</t>
  </si>
  <si>
    <t>N19Q9,EUN314-51WG Urban,</t>
  </si>
  <si>
    <t>ES_20101_EUN314-51W Urban_031120210116928_1591035</t>
  </si>
  <si>
    <t>ThinkPad T15 Gen 2</t>
  </si>
  <si>
    <t>20W4</t>
  </si>
  <si>
    <t>ThinkPad T15 Gen 2 LTE1, ThinkPad P15s Gen 2,20W5, 20W6, 20W7,</t>
  </si>
  <si>
    <t>ES_1037540_20W4_12222020152412I56_7349927</t>
  </si>
  <si>
    <t>ThinkPad T14 Gen 2</t>
  </si>
  <si>
    <t>20W0</t>
  </si>
  <si>
    <t>ThinkPad T14 Gen 2 LTE1 , ThinkPad T14 Gen 2 LTE2, ThinkPad P14s Gen 2, ThinkPad P14s Gen 2 LTE2,20W1, 20VX, 20VY,</t>
  </si>
  <si>
    <t>ES_1037540_20W0_12222020152427I38_3606062</t>
  </si>
  <si>
    <t>MS-1563</t>
  </si>
  <si>
    <t>Stealth 15M A11UEK</t>
  </si>
  <si>
    <t>MS-1563,Stealth 15M A11UE,; MS-1563,Stealth 15M A11UEK,</t>
  </si>
  <si>
    <t>ES_1047644_Stealth 15M A11UEK_20210120093405_308435</t>
  </si>
  <si>
    <t>LGE</t>
  </si>
  <si>
    <t>17U70P</t>
  </si>
  <si>
    <t>17U70P*</t>
  </si>
  <si>
    <t>17U70P,17UB70P,; 17U70P,17UD70P,"*" can be 0 to 9 or A to Z or blank; 17U70P,17UG70P,(Additional Identifying Model Information - "*" can be 0 to 9 or A to Z or blank)</t>
  </si>
  <si>
    <t>195174006863;195174024454</t>
  </si>
  <si>
    <t>ES_1118034_17U70P*_051820210254391_4791561</t>
  </si>
  <si>
    <t>15U70P*_*</t>
  </si>
  <si>
    <t>15U70P,15U70P,(Additional Identifying Model Information - * can be 0 to 9 or A to Z or blank)</t>
  </si>
  <si>
    <t>195174006825;195174024973</t>
  </si>
  <si>
    <t>Moden Standby Mode</t>
  </si>
  <si>
    <t>ES_1118034_15U70P_032120210833858_4414117</t>
  </si>
  <si>
    <t>N20C8</t>
  </si>
  <si>
    <t>N20C8,PT314-51s,</t>
  </si>
  <si>
    <t>195133106351;195133106634;195133111713;195133116404;195133117098;195133132336;195133137218</t>
  </si>
  <si>
    <t>ES_20101_N20C8_041820212159613_2293591</t>
  </si>
  <si>
    <t>Legion 5 Pro 16ACH6H</t>
  </si>
  <si>
    <t>Lenovo Legion R9000P2021H, Lenovo Legion 5 Pro 16ACH6H,Lenovo Legion R9000P2021H, Lenovo Legion 5 Pro 16ACH6H,</t>
  </si>
  <si>
    <t>ES_1037540_Legion 5 Pro 16ACH6H_01082021171304_1154462</t>
  </si>
  <si>
    <t>HP ENVY 14 Laptop PC ENERGY STAR</t>
  </si>
  <si>
    <t>14-eb</t>
  </si>
  <si>
    <t>HP ENVY 14 Laptop PC ENERGY STAR,14t-eb,; HP ENVY Laptop ENERGY STAR,14-eb,; HP ENVY Laptop ENERGY STAR,14t-eb,</t>
  </si>
  <si>
    <t>ES_1024439_14-eb_040420211203608_7946207</t>
  </si>
  <si>
    <t>X515E Series</t>
  </si>
  <si>
    <t>X515E</t>
  </si>
  <si>
    <t>X515E Series,A1500E,; X515E Series,A516E,; X515E Series,F1500E,; X515E Series,F515E,; X515E Series,P1511CE,; X515E Series,P1512CE,; X515E Series,R1500E,; X515E Series,R565E,; X515E Series,X1500E,</t>
  </si>
  <si>
    <t>ES_41973_X515E_041520212215498_4548111</t>
  </si>
  <si>
    <t>UM425UG Series</t>
  </si>
  <si>
    <t>UM425UG</t>
  </si>
  <si>
    <t>UM425UG Series,BM425UG,; UM425UG Series,Q408UG,; UM425UG Series,RM425UG,</t>
  </si>
  <si>
    <t>ES_41973_UM425UG_042120211141952_4306146</t>
  </si>
  <si>
    <t>Latitude 5520</t>
  </si>
  <si>
    <t>ES_29573_Latitude 5520_11212020155335_4015978</t>
  </si>
  <si>
    <t>MS-17K2</t>
  </si>
  <si>
    <t>GE76 Raider 10UH</t>
  </si>
  <si>
    <t>MS-17K2,GE76 Raider 10UE,; MS-17K2,GE76 Raider 10UG,; MS-17K2,GE76 Raider 10UH,; MS-17K2,GP76 Leopard 10UE,; MS-17K2,GP76 Leopard 10UG,; MS-17K2,GP76 Leopard 10UH,</t>
  </si>
  <si>
    <t>ES_1047644_GE76 Raider 10UH_20210110175509_9063968</t>
  </si>
  <si>
    <t>B3400CE Series</t>
  </si>
  <si>
    <t>B3400CE</t>
  </si>
  <si>
    <t>ES_41973_B3400CE_120920200327198_9833750</t>
  </si>
  <si>
    <t>B3500CE Series</t>
  </si>
  <si>
    <t>B3500CE</t>
  </si>
  <si>
    <t>ES_41973_B3500CE_122320202129548_5017974</t>
  </si>
  <si>
    <t>Fujitsu Limited</t>
  </si>
  <si>
    <t>Fujitsu</t>
  </si>
  <si>
    <t>CELSIUS H7510</t>
  </si>
  <si>
    <t>ES_20230_CELSIUS H7510_10042020132159_7719367</t>
  </si>
  <si>
    <t>HP ZBook Studio x360 G5 Convertible Workstation ENERGY STAR</t>
  </si>
  <si>
    <t>HSN-Q11C</t>
  </si>
  <si>
    <t>HP ZBook Studio x360 G5 ENERGY STAR, HP ZBook Studio G5 Mobile Workstation ENERGY STAR, HP ZBook Studio G5 ENERGY STAR, HP EliteBook 1050 G1 Notebook PC ENERGY STAR, HP EliteBook 1050 G1 ENERGY STAR,,</t>
  </si>
  <si>
    <t>ES_1024439_HSN-Q11C_01222021132714_8971508</t>
  </si>
  <si>
    <t>NT550XDA</t>
  </si>
  <si>
    <t>550XDA, NT550XDZ, 550XDZ, NT551XDA, NP550XDA,550XDA, NT550XDZ, 550XDZ, NT551XDA, NP550XDA,</t>
  </si>
  <si>
    <t>ES_1023593_NT550XDA_11102020105906_6467772</t>
  </si>
  <si>
    <t>ES_1023593_NT550XDA_11292020150625_7632148</t>
  </si>
  <si>
    <t>UX482E Series</t>
  </si>
  <si>
    <t>UX482E</t>
  </si>
  <si>
    <t>ES_41973_UX482E_09102020025922_6762247</t>
  </si>
  <si>
    <t>TP470E Series</t>
  </si>
  <si>
    <t>TP470E</t>
  </si>
  <si>
    <t>TP470E Series,J470E,; TP470E Series,R460E,; TP470E Series,SF470E,</t>
  </si>
  <si>
    <t>ES_41973_TP470E_11242020083247_6767073</t>
  </si>
  <si>
    <t>N19H4***</t>
  </si>
  <si>
    <t>SF314-57</t>
  </si>
  <si>
    <t>N19H4***,SF314-57G,(Additional Identifying Model Information - * : 0-9, a-z, A-Z, "(", ")", "-", "/", "\", "_" or blank for the marketing purpose)</t>
  </si>
  <si>
    <t>ES_20101_SF314-57_11202020154842_7322034</t>
  </si>
  <si>
    <t>MS-14D3</t>
  </si>
  <si>
    <t>Summit B14 A11MO</t>
  </si>
  <si>
    <t>MS-14D3,Modern 14 B11MO,; MS-14D3,Summit B14 A11MO,; MS-14D3,Summit B14 A11MOT,; MS-14D3,Summit B14 A11MOvPro,</t>
  </si>
  <si>
    <t>ES_1047644_Summit B14 A11MO_20210114143338_6074447</t>
  </si>
  <si>
    <t>S532E Series</t>
  </si>
  <si>
    <t>S532E</t>
  </si>
  <si>
    <t>S532E Series,K532E,; S532E Series,V532E,</t>
  </si>
  <si>
    <t>Modern Standby mode</t>
  </si>
  <si>
    <t>ES_41973_S532E_11242020142930_8170750</t>
  </si>
  <si>
    <t>UX435E Series</t>
  </si>
  <si>
    <t>UX435E</t>
  </si>
  <si>
    <t>UX435E Series,BX435E,; UX435E Series,BX435EAL,; UX435E Series,BX435EGL,; UX435E Series,RX435E,; UX435E Series,RX435EAL,; UX435E Series,RX435EGL,; UX435E Series,UX435EAL,; UX435E Series,UX435EGL,</t>
  </si>
  <si>
    <t>ES_41973_UX435E_11242020014219_2139016</t>
  </si>
  <si>
    <t>P130G</t>
  </si>
  <si>
    <t>Inspiron 5402</t>
  </si>
  <si>
    <t>P130G,Inspiron 5409,; P130G,Vostro 5402,</t>
  </si>
  <si>
    <t>ES_29573_Inspiron 5402_10042020094704_4824031</t>
  </si>
  <si>
    <t>Q528E Series</t>
  </si>
  <si>
    <t>Q528E</t>
  </si>
  <si>
    <t>Q528E Series,Q538E,; Q528E Series,UX564P,</t>
  </si>
  <si>
    <t>ES_41973_Q528E_11242020082356_6236217</t>
  </si>
  <si>
    <t>P122G</t>
  </si>
  <si>
    <t>Inspiron 5301</t>
  </si>
  <si>
    <t>P122G,Inspiron 5301,; P122G,Inspiron 7300,; P122G,Inspiron 7300,; P122G,Vostro 5301,; P122G,Vostro 5301,</t>
  </si>
  <si>
    <t>ES_29573_Inspiron 5301_10042020071407_5647768</t>
  </si>
  <si>
    <t>P123G</t>
  </si>
  <si>
    <t>Inspiron 7400</t>
  </si>
  <si>
    <t>ES_29573_Inspiron 7400_10042020100403_5843098</t>
  </si>
  <si>
    <t>N20H3***</t>
  </si>
  <si>
    <t>SF314-510</t>
  </si>
  <si>
    <t>,,(Additional Identifying Model Information - * can be 0-9, a-z, A-Z, "(",")", "-", "/", "\", "_" or blank for the marketing purpose); N20H3***,SF314-510G,</t>
  </si>
  <si>
    <t>ES_20101_SF314-510_10032020132515_1515191</t>
  </si>
  <si>
    <t>HP Pavilion Laptop ENERGY STAR</t>
  </si>
  <si>
    <t>14t-dv</t>
  </si>
  <si>
    <t>HP Pavilion 14 Laptop PC ENERGY STAR,14-dv,; HP Pavilion 14 Laptop PC ENERGY STAR,14t-dv,; HP Pavilion Laptop ENERGY STAR,14-dv,</t>
  </si>
  <si>
    <t>ES_1024439_14t-dv_10042020184630_7190441</t>
  </si>
  <si>
    <t>15t- eg</t>
  </si>
  <si>
    <t>HP Pavilion 15 Laptop PC ENERGY STAR,15-eg,; HP Pavilion 15 Laptop PC ENERGY STAR,15t- eg,; HP Pavilion Laptop ENERGY STAR,15-eg,</t>
  </si>
  <si>
    <t>ES_1024439_15t- eg_10042020185458_7698131</t>
  </si>
  <si>
    <t>17U70N</t>
  </si>
  <si>
    <t>195174000786;719192641471</t>
  </si>
  <si>
    <t>ES_1118034_17U70N_10282020111402_3642802</t>
  </si>
  <si>
    <t>P97F</t>
  </si>
  <si>
    <t>Inspiron 7506 2n1</t>
  </si>
  <si>
    <t>884116391784;884116391791;884116391807;884116404903;884116404910</t>
  </si>
  <si>
    <t>ES_29573_Inspiron 7506 2n1_10042020091931_3171190</t>
  </si>
  <si>
    <t>N20H4***</t>
  </si>
  <si>
    <t>TMP414-51</t>
  </si>
  <si>
    <t>N20H4***,TMP414-51G,; N20H4***,TMP414RN-51,; N20H4***,TMP414RN-51G,; N20H4***,TMX40-53,; N20H4***,TMX40-53G,; N20H4***,Travel Mate SPIN P4,; N20H4***,TravelMate P4,(Additional Identifying Model Information - * can be 0-9, a-z, A-Z, "(",")", "-", "/", "\", "_" or blank for the marketing purpose)</t>
  </si>
  <si>
    <t>193199012067;193199012074;193199012111;193199140371;193199344922;193199344939;193199894816;193199894823;195133037501;195133037518;195133037525;195133037532;195133049917;195133054218;195133092944;195133092951;195133093118;195133093514;195133106382;195133113717;195133113823;195133113830;195133113847;195133113854;195133124683;195133124690;195133131049;195133137522;195133137713;195133167369</t>
  </si>
  <si>
    <t>ES_20101_TMP414-51_10032020071720_9440732</t>
  </si>
  <si>
    <t>Q507I Series</t>
  </si>
  <si>
    <t>Q507I</t>
  </si>
  <si>
    <t>ES_41973_Q507I_10052020042550_1950370</t>
  </si>
  <si>
    <t>S513E Series</t>
  </si>
  <si>
    <t>S513E</t>
  </si>
  <si>
    <t>S513E Series,A513E,; S513E Series,F513E,; S513E Series,K513E,; S513E Series,R528E,; S513E Series,V513E,; S513E Series,X513E,</t>
  </si>
  <si>
    <t>ES_41973_S513E_11242020062846_9326424</t>
  </si>
  <si>
    <t>S533E Series</t>
  </si>
  <si>
    <t>S533E</t>
  </si>
  <si>
    <t>S533E Series,K533E,; S533E Series,S5600E,; S533E Series,V533E,</t>
  </si>
  <si>
    <t>ES_41973_S533E_07292020160001_8401040</t>
  </si>
  <si>
    <t>N19H3***</t>
  </si>
  <si>
    <t>SF514-54T</t>
  </si>
  <si>
    <t>N19H3***,SF313-52,; N19H3***,SF313-52G,; N19H3***,SF313-53,; N19H3***,SF313-53G,; N19H3***,SF514-54,; N19H3***,SF514-54G,; N19H3***,SF514-54GT,(Additional Identifying Model Information - *: 0-9, a-z, A-Z, (, ), -, /, \, _ or blank for the marketing purpose)</t>
  </si>
  <si>
    <t>ES_20101_SF514-54T_09082020022339_1819911</t>
  </si>
  <si>
    <t>X413E Series</t>
  </si>
  <si>
    <t>X413E</t>
  </si>
  <si>
    <t>X413E Series,A413E,; X413E Series,A415E,; X413E Series,F413E,; X413E Series,K413E,; X413E Series,R438E,; X413E Series,S413E,; X413E Series,V413E,</t>
  </si>
  <si>
    <t>ES_41973_X413E_10042020234736_5256515</t>
  </si>
  <si>
    <t>S433E Series</t>
  </si>
  <si>
    <t>S433E</t>
  </si>
  <si>
    <t>S433E Series,K433E,; S433E Series,V433E,</t>
  </si>
  <si>
    <t>ES_41973_S433E_07302020025452_7692703</t>
  </si>
  <si>
    <t>UX535L Series</t>
  </si>
  <si>
    <t>UX535L</t>
  </si>
  <si>
    <t>ES_41973_UX535L_07122020133847_1127981</t>
  </si>
  <si>
    <t>N19H5***</t>
  </si>
  <si>
    <t>SF514-55T</t>
  </si>
  <si>
    <t>N19H5***,AP714-51GT,; N19H5***,AP714-51T,; N19H5***,SF514-55GT,; N19H5***,SF514-55TA,(Additional Identifying Model Information - * can be 0-9, a-z, A-Z, "(",")", "-", "/", "\", "_" or blank for the marketing purpose)</t>
  </si>
  <si>
    <t>195133035484;195133036313;195133036320;195133036337;195133042901;195133042987;195133052405;195133095563;195133109246;195133139038</t>
  </si>
  <si>
    <t>ES_20101_SF514-55T_10022020160330_4610878</t>
  </si>
  <si>
    <t>X515J Series</t>
  </si>
  <si>
    <t>X515J</t>
  </si>
  <si>
    <t>X515J Series,A516J,; X515J Series,F515J,; X515J Series,P1511CJ,; X515J Series,R565J,; X515J Series,V5200J,</t>
  </si>
  <si>
    <t>ES_41973_X515J_10052020003309_7989567</t>
  </si>
  <si>
    <t>ThinkPad P17 Gen 1</t>
  </si>
  <si>
    <t>20SN</t>
  </si>
  <si>
    <t>ThinkPad P17 Gen 1 LTE,20SQ,</t>
  </si>
  <si>
    <t>ES_1037540_20SN_06042020144116_2367568</t>
  </si>
  <si>
    <t>ThinkPad P15 Gen 1</t>
  </si>
  <si>
    <t>20ST</t>
  </si>
  <si>
    <t>ThinkPad P15 Gen 1 LTE,20UR,; ThinkPad P15g Gen 1 LTE,20US,; ThinkPad P15g Gen 1,20SU,; ThinkPad T15g Gen 1 LTE,,; ThinkPad T15g Gen 1,,</t>
  </si>
  <si>
    <t>ES_1037540_20ST_06042020143548_2020047</t>
  </si>
  <si>
    <t>S533J Series</t>
  </si>
  <si>
    <t>S533J</t>
  </si>
  <si>
    <t>S533J Series,K533J,; S533J Series,S5600J,; S533J Series,V533J,</t>
  </si>
  <si>
    <t>ES_41973_S533J_06132020194118_7278636</t>
  </si>
  <si>
    <t>NP850XCJ</t>
  </si>
  <si>
    <t>no</t>
  </si>
  <si>
    <t>ES_1023593_NP850XCJ_04102020100928_3368319</t>
  </si>
  <si>
    <t>Precision 5750</t>
  </si>
  <si>
    <t>P92F,XPS 9700,</t>
  </si>
  <si>
    <t>ES_29573_Precision 5750_06052020081929_5169438</t>
  </si>
  <si>
    <t>HP Pavilion Gaming Laptop ENERGY STAR</t>
  </si>
  <si>
    <t>16-a</t>
  </si>
  <si>
    <t>HP Pavilion Gaming 16 Laptop PC ENERGY STAR,16-a,; HP Pavilion Gaming 16 Laptop PC ENERGY STAR,16t-a,; HP Pavilion Gaming Laptop ENERGY STAR,16t-a,</t>
  </si>
  <si>
    <t>ES_1024439_16-a_05302020091933_0373497</t>
  </si>
  <si>
    <t>N19Q10</t>
  </si>
  <si>
    <t>CP311-3H</t>
  </si>
  <si>
    <t>N19Q10,CB311-11H,; N19Q10,CB311-11HT,; N20Q10,Chromebook R753T,; N20Q10,R753TN,; N20Q11,Chromebook R853TA,; N20Q11,R853TNA,; N20Q4,CP513-1HL,; N20Q4,Chromebook CP513-1H,; N20Q4,R841LT, R841T,; N20Q9,C722,; N20Q9,C722T,</t>
  </si>
  <si>
    <t>193199592606;193199857521;193199873323;193199879318;193199901866;193199951441;195133064675;195133066228;195133068819;195133082457;195133084895;195133089692;195133096416;195133106313;195133109253;195133112499;195133115872;195133117548;195133123730;195133138505;195133138512;195133138529;195133139243;195133153829;195133156912;195133166546;195133179041;195133182713;195133186964</t>
  </si>
  <si>
    <t>Chrome OS</t>
  </si>
  <si>
    <t>eMMC</t>
  </si>
  <si>
    <t>United States, Taiwan</t>
  </si>
  <si>
    <t>ES_20101_CP311-3H_06302020160436_3076012</t>
  </si>
  <si>
    <t>OMEN 15 Laptop ENERGY STAR</t>
  </si>
  <si>
    <t>15-ek</t>
  </si>
  <si>
    <t>OMEN 15 Laptop ENERGY STAR,15t-ek,; OMEN 15 Laptop PC ENERGY STAR,15-ek,; OMEN 15 Laptop PC ENERGY STAR,15t-ek,</t>
  </si>
  <si>
    <t>ES_1024439_15-ek_04182020162105_6865639</t>
  </si>
  <si>
    <t>15-en</t>
  </si>
  <si>
    <t>OMEN 15 Laptop ENERGY STAR,15-en,; OMEN 15 Laptop PC ENERGY STAR,15-en,; OMEN 15 Laptop PC ENERGY STAR,15z-en,</t>
  </si>
  <si>
    <t>ES_1024439_15-en_04182020163201_7521663</t>
  </si>
  <si>
    <t>S433J Series</t>
  </si>
  <si>
    <t>S433J</t>
  </si>
  <si>
    <t>S433J Series,A413J,; S433J Series,A415J,; S433J Series,F413J,; S433J Series,K413J,; S433J Series,K433J,; S433J Series,R438J,; S433J Series,S413J,; S433J Series,V413J,; S433J Series,V433J,; S433J Series,X412J,; S433J Series,X413J,</t>
  </si>
  <si>
    <t>ES_41973_S433J_04062020090642_4002040</t>
  </si>
  <si>
    <t>P80F</t>
  </si>
  <si>
    <t>Latitude 5510</t>
  </si>
  <si>
    <t>Alternative Low Power Mode (ALPM)</t>
  </si>
  <si>
    <t>ES_29573_Latitude 5510_03102020140433_8164975</t>
  </si>
  <si>
    <t>UM433I Series</t>
  </si>
  <si>
    <t>UM433I</t>
  </si>
  <si>
    <t>UM433I Series,Q407I,</t>
  </si>
  <si>
    <t>ES_41973_UM433I_04062020085417_3257381</t>
  </si>
  <si>
    <t>P89F</t>
  </si>
  <si>
    <t>Dell G3 3500</t>
  </si>
  <si>
    <t>P89F,Dell G5 5500,</t>
  </si>
  <si>
    <t>ES_29573_Dell G3 3500_04062020061825_3905402</t>
  </si>
  <si>
    <t>P129G</t>
  </si>
  <si>
    <t>Latitude 3410</t>
  </si>
  <si>
    <t>Ubuntu</t>
  </si>
  <si>
    <t>ES_29573_Latitude 3410_04062020064814_5694004</t>
  </si>
  <si>
    <t>P102F</t>
  </si>
  <si>
    <t>Inspiron 5501</t>
  </si>
  <si>
    <t>P102F,Inspiron 5508,; P102F,Vostro 5501,</t>
  </si>
  <si>
    <t>ES_29573_Inspiron 5501_04062020070559_6759985</t>
  </si>
  <si>
    <t>X571L Series</t>
  </si>
  <si>
    <t>X571L</t>
  </si>
  <si>
    <t>X571L Series,A571L,; X571L Series,F571L,; X571L Series,K571L,; X571L Series,R571L,; X571L Series,VX60L,</t>
  </si>
  <si>
    <t>ES_41973_X571L_04052020142549_6749544</t>
  </si>
  <si>
    <t>HP ENVY Laptop ENERGY STAR</t>
  </si>
  <si>
    <t>15-ep</t>
  </si>
  <si>
    <t>HP ENVY 15 Laptop PC ENERGY STAR,15-ep,; HP ENVY 15 Laptop PC ENERGY STAR,15m-ep,; HP ENVY 15 Laptop PC ENERGY STAR,15t-ep,; HP ENVY 15m Laptop PC ENERGY STAR,15-ep,; HP ENVY 15m Laptop PC ENERGY STAR,15m-ep,; HP ENVY 15m Laptop PC ENERGY STAR,15t-ep,; HP ENVY Laptop ENERGY STAR,15m-ep,; HP ENVY Laptop ENERGY STAR,15t-ep,; HP ENVY m Laptop ENERGY STAR,15-ep,; HP ENVY m Laptop ENERGY STAR,15m-ep,; HP ENVY m Laptop ENERGY STAR,15t-ep,</t>
  </si>
  <si>
    <t>ES_1024439_15-ep_04052020155611_2171658</t>
  </si>
  <si>
    <t>P2451F Series</t>
  </si>
  <si>
    <t>P2451F</t>
  </si>
  <si>
    <t>P2451F Series,P2458F,</t>
  </si>
  <si>
    <t>ES_41973_P2451F_03142020082358_4238592</t>
  </si>
  <si>
    <t>S333J Series</t>
  </si>
  <si>
    <t>S333J</t>
  </si>
  <si>
    <t>S333J Series,K333J,; S333J Series,V333J,</t>
  </si>
  <si>
    <t>ES_41973_S333J_03152020051542_9342745</t>
  </si>
  <si>
    <t>X413F Series</t>
  </si>
  <si>
    <t>X413F</t>
  </si>
  <si>
    <t>X413F Series,A413F,; X413F Series,F413F,; X413F Series,K413F,; X413F Series,R428F,; X413F Series,S413F,; X413F Series,V413F,</t>
  </si>
  <si>
    <t>ES_41973_X413F_03142020091351_7231101</t>
  </si>
  <si>
    <t>X512J Series</t>
  </si>
  <si>
    <t>X512J</t>
  </si>
  <si>
    <t>X512J Series,A512J,; X512J Series,F512J,; X512J Series,K512J,; X512J Series,P1504J,; X512J Series,R564J,; X512J Series,S512J,; X512J Series,V512J,</t>
  </si>
  <si>
    <t>ES_41973_X512J_03142020154352_0632547</t>
  </si>
  <si>
    <t>HSN-I49C-4_544L*AV</t>
  </si>
  <si>
    <t>Dell, Inc.</t>
  </si>
  <si>
    <t>Latitude 3530</t>
  </si>
  <si>
    <t>Framework Computer Inc</t>
  </si>
  <si>
    <t>Framework Laptop</t>
  </si>
  <si>
    <t>FRAGPA0000</t>
  </si>
  <si>
    <t>Win11</t>
  </si>
  <si>
    <t>ACPI S3</t>
  </si>
  <si>
    <t>System76</t>
  </si>
  <si>
    <t>System76 Laptop</t>
  </si>
  <si>
    <t>kudu5</t>
  </si>
  <si>
    <t>Pop!_OS 22.04 LTS</t>
  </si>
  <si>
    <t>GIGA-BYTE Technology Co., Ltd.</t>
  </si>
  <si>
    <t>Gigabyte</t>
  </si>
  <si>
    <t>RC14</t>
  </si>
  <si>
    <t>darp8</t>
  </si>
  <si>
    <t>galp6</t>
  </si>
  <si>
    <t>gaze13</t>
  </si>
  <si>
    <t>Getac Technology Corp.</t>
  </si>
  <si>
    <t>Getac</t>
  </si>
  <si>
    <t>K120</t>
  </si>
  <si>
    <t>E&amp;S International Enterprises, Inc.</t>
  </si>
  <si>
    <t>Gateway</t>
  </si>
  <si>
    <t>GGNC71719</t>
  </si>
  <si>
    <t>oryp4</t>
  </si>
  <si>
    <t>Shenzhen Chuangkeyou Technology Co., Ltd.</t>
  </si>
  <si>
    <t>SAINTDISE</t>
  </si>
  <si>
    <t>ANL5</t>
  </si>
  <si>
    <t>GWNR71539</t>
  </si>
  <si>
    <t>Windows11 home</t>
  </si>
  <si>
    <t>G2022_LA-M331P_84W</t>
  </si>
  <si>
    <t>HSN-I55C_5A2N*AV</t>
  </si>
  <si>
    <t>HSN-I55C_65W</t>
  </si>
  <si>
    <t>WIN 11</t>
  </si>
  <si>
    <t>TPN-C162_671**AV_90W</t>
  </si>
  <si>
    <t>Lenovo Group, Ltd.</t>
  </si>
  <si>
    <t>ThinkBook 16 G4+ IAP</t>
  </si>
  <si>
    <t>galp3-c</t>
  </si>
  <si>
    <t>Lenovo Slim 7 16IAH7xxxxxx</t>
  </si>
  <si>
    <t>ThinkBook Plus G3 IAP</t>
  </si>
  <si>
    <t>lemp11</t>
  </si>
  <si>
    <t>HSN-I46C_47A**AV</t>
  </si>
  <si>
    <t>VAIO Corporation</t>
  </si>
  <si>
    <t>VAIO</t>
  </si>
  <si>
    <t>PC8940****</t>
  </si>
  <si>
    <t>WIndows11</t>
  </si>
  <si>
    <t>Dynabook Americas, Inc</t>
  </si>
  <si>
    <t>dynabook</t>
  </si>
  <si>
    <t>PBS60*</t>
  </si>
  <si>
    <t>TECNO MOBILE LIMITED</t>
  </si>
  <si>
    <t>TECNO</t>
  </si>
  <si>
    <t>T15AA</t>
  </si>
  <si>
    <t>Windows 11 Home</t>
  </si>
  <si>
    <t>ASUSTeK COMPUTER INC.</t>
  </si>
  <si>
    <t>UX5401Z</t>
  </si>
  <si>
    <t>TN3402Q</t>
  </si>
  <si>
    <t>HSN-I45C-3_4B5T0AV</t>
  </si>
  <si>
    <t>darp6</t>
  </si>
  <si>
    <t>TP3402Z</t>
  </si>
  <si>
    <t>IdeaPad 5 Pro 16IAH7</t>
  </si>
  <si>
    <t>Acer, Inc.</t>
  </si>
  <si>
    <t>N23C7</t>
  </si>
  <si>
    <t>win11</t>
  </si>
  <si>
    <t>Fujitsu Client Computing Limited</t>
  </si>
  <si>
    <t>5E15A3</t>
  </si>
  <si>
    <t>LG Electronics Inc.</t>
  </si>
  <si>
    <t>16Z90RS-*</t>
  </si>
  <si>
    <t>HSN-I45C-3_4B5R*AV</t>
  </si>
  <si>
    <t>ThinkBook 13s G4 ARB</t>
  </si>
  <si>
    <t>Latitude 7430</t>
  </si>
  <si>
    <t>N23C11</t>
  </si>
  <si>
    <t>SFE16-42</t>
  </si>
  <si>
    <t>Latitude 7330</t>
  </si>
  <si>
    <t>ThinkPad Z13 Gen 1</t>
  </si>
  <si>
    <t>5E14A3</t>
  </si>
  <si>
    <t>HSN-C13C-7_4D0G3AV</t>
  </si>
  <si>
    <t>Win10</t>
  </si>
  <si>
    <t>NP935QDC</t>
  </si>
  <si>
    <t>UX9702A</t>
  </si>
  <si>
    <t>GWTN156-12BK</t>
  </si>
  <si>
    <t>Windows 10 Home in S mode</t>
  </si>
  <si>
    <t>14Z90RS-*</t>
  </si>
  <si>
    <t>Latitude 5430</t>
  </si>
  <si>
    <t>MICRO-STAR INTERNATIONAL CO LTD</t>
  </si>
  <si>
    <t>Summit E16FlipEvo A12MTvPro</t>
  </si>
  <si>
    <t>7U16A4</t>
  </si>
  <si>
    <t>ThinkBook 15 G4 IAP</t>
  </si>
  <si>
    <t>Win11 Pro</t>
  </si>
  <si>
    <t>7U13A3</t>
  </si>
  <si>
    <t>HSN-I45C_4C0**AV</t>
  </si>
  <si>
    <t>galp4</t>
  </si>
  <si>
    <t>pang11</t>
  </si>
  <si>
    <t>HSN-I37C-4_9JW80AV</t>
  </si>
  <si>
    <t>WIN 10</t>
  </si>
  <si>
    <t>Prestige 15 A11MO</t>
  </si>
  <si>
    <t>M1603Q</t>
  </si>
  <si>
    <t>Win 11</t>
  </si>
  <si>
    <t>V110</t>
  </si>
  <si>
    <t>HSN-I45C-4_4B***AV</t>
  </si>
  <si>
    <t>16Z90SP-G</t>
  </si>
  <si>
    <t>TPN-C149_8JE9*AV</t>
  </si>
  <si>
    <t>ThinkPad X1 Carbon Gen 10</t>
  </si>
  <si>
    <t>Windows 11, Windows 10, Linux</t>
  </si>
  <si>
    <t>M5402R</t>
  </si>
  <si>
    <t>ThinkBook 15p G2 ITH</t>
  </si>
  <si>
    <t>Shenzhen CYX Industrial Co., Ltd.</t>
  </si>
  <si>
    <t>ACEMAGIC</t>
  </si>
  <si>
    <t>AX15</t>
  </si>
  <si>
    <t>AX16</t>
  </si>
  <si>
    <t>AX17</t>
  </si>
  <si>
    <t>AX15PRO</t>
  </si>
  <si>
    <t>AX16PRO</t>
  </si>
  <si>
    <t>AX17PRO</t>
  </si>
  <si>
    <t>CX16S</t>
  </si>
  <si>
    <t>TX15</t>
  </si>
  <si>
    <t>TX16</t>
  </si>
  <si>
    <t>TX17</t>
  </si>
  <si>
    <t>RX15</t>
  </si>
  <si>
    <t>RX16</t>
  </si>
  <si>
    <t>RX17</t>
  </si>
  <si>
    <t>ANL6</t>
  </si>
  <si>
    <t>A2301</t>
  </si>
  <si>
    <t>A2302</t>
  </si>
  <si>
    <t>A2303</t>
  </si>
  <si>
    <t>A2701</t>
  </si>
  <si>
    <t>A2702</t>
  </si>
  <si>
    <t>A2703</t>
  </si>
  <si>
    <t>NA1401</t>
  </si>
  <si>
    <t>NA1402</t>
  </si>
  <si>
    <t>NA1501</t>
  </si>
  <si>
    <t>NA1502</t>
  </si>
  <si>
    <t>NA1503</t>
  </si>
  <si>
    <t>NA1601</t>
  </si>
  <si>
    <t>NA1602</t>
  </si>
  <si>
    <t>NA1603</t>
  </si>
  <si>
    <t>NA1701</t>
  </si>
  <si>
    <t>NA1702</t>
  </si>
  <si>
    <t>NT1401</t>
  </si>
  <si>
    <t>NT1402</t>
  </si>
  <si>
    <t>NT1501</t>
  </si>
  <si>
    <t>NT1502</t>
  </si>
  <si>
    <t>NT1601</t>
  </si>
  <si>
    <t>NT1602</t>
  </si>
  <si>
    <t>NT1701</t>
  </si>
  <si>
    <t>NT1702</t>
  </si>
  <si>
    <t>GWCC71416-BK</t>
  </si>
  <si>
    <t>UX3402Z</t>
  </si>
  <si>
    <t>TPN-C147_3T4**AV</t>
  </si>
  <si>
    <t>galp5</t>
  </si>
  <si>
    <t>UP6502Z</t>
  </si>
  <si>
    <t>TN3604Y</t>
  </si>
  <si>
    <t>UM3402Y</t>
  </si>
  <si>
    <t>M1605Y</t>
  </si>
  <si>
    <t>VWNC51518-BK</t>
  </si>
  <si>
    <t>Yoga 7 14ARB7</t>
  </si>
  <si>
    <t>darp5</t>
  </si>
  <si>
    <t>TPN-Q221_664**AV</t>
  </si>
  <si>
    <t>15U50Q-*</t>
  </si>
  <si>
    <t>HSN-I41C_275P0AV</t>
  </si>
  <si>
    <t>17Z90R-A*</t>
  </si>
  <si>
    <t>HSN-I50C_4J0**AV</t>
  </si>
  <si>
    <t>HSN-I50C_100W</t>
  </si>
  <si>
    <t>TPN-Q222_667**AV</t>
  </si>
  <si>
    <t>FRANPG0000</t>
  </si>
  <si>
    <t>W11</t>
  </si>
  <si>
    <t>N23Q14</t>
  </si>
  <si>
    <t>A315-44P</t>
  </si>
  <si>
    <t>ThinkBook 16p NX ARH</t>
  </si>
  <si>
    <t>Panasonic - DC</t>
  </si>
  <si>
    <t>FZ-55D******</t>
  </si>
  <si>
    <t>Windows10</t>
  </si>
  <si>
    <t>14T90Q*-*</t>
  </si>
  <si>
    <t>B3402FE</t>
  </si>
  <si>
    <t>PC882****</t>
  </si>
  <si>
    <t>Windows11</t>
  </si>
  <si>
    <t>TPN-I142_730**AV_65W</t>
  </si>
  <si>
    <t>B3402FB</t>
  </si>
  <si>
    <t>VWNR71529</t>
  </si>
  <si>
    <t>HSN-I41C-4_19X3*AV</t>
  </si>
  <si>
    <t>Latitude 5330</t>
  </si>
  <si>
    <t>Latitude 9430 2-in-1</t>
  </si>
  <si>
    <t>Modern 14 B11MOL</t>
  </si>
  <si>
    <t>17ZB90R*-*</t>
  </si>
  <si>
    <t>N23Q21</t>
  </si>
  <si>
    <t>UP5401Z</t>
  </si>
  <si>
    <t>Apple, Inc.</t>
  </si>
  <si>
    <t>Apple</t>
  </si>
  <si>
    <t>A2485</t>
  </si>
  <si>
    <t>macOS</t>
  </si>
  <si>
    <t>UM5401R</t>
  </si>
  <si>
    <t>HSN-I37C-4_5U0F*AV</t>
  </si>
  <si>
    <t>TPN-C158_794**AV</t>
  </si>
  <si>
    <t>LCFC(Hefei) Electronics Technology Co., Ltd.</t>
  </si>
  <si>
    <t>IdeaPad 3 17IAU7</t>
  </si>
  <si>
    <t>M3502Q</t>
  </si>
  <si>
    <t>16ZB90R*-*</t>
  </si>
  <si>
    <t>HSN-Q21C_8RY12AV</t>
  </si>
  <si>
    <t>A2991</t>
  </si>
  <si>
    <t>Prestige 15 A12M</t>
  </si>
  <si>
    <t>pang10</t>
  </si>
  <si>
    <t>TPN-C151_1E411AV</t>
  </si>
  <si>
    <t>A2780</t>
  </si>
  <si>
    <t>17ZT90P*-*</t>
  </si>
  <si>
    <t>lemp10</t>
  </si>
  <si>
    <t>Summit E16Evo A11MT</t>
  </si>
  <si>
    <t>N20C6</t>
  </si>
  <si>
    <t>win10</t>
  </si>
  <si>
    <t>M5602Q</t>
  </si>
  <si>
    <t>HSN-I43C-5_1V3V4AV</t>
  </si>
  <si>
    <t>TPN-C139_5NU96AV</t>
  </si>
  <si>
    <t>15ZB90R*-*</t>
  </si>
  <si>
    <t>HSN-I43C_2N7W9AV</t>
  </si>
  <si>
    <t>Corsair Memory, Inc.</t>
  </si>
  <si>
    <t>CORSAIR and ORIGIN PC</t>
  </si>
  <si>
    <t>RLP0007</t>
  </si>
  <si>
    <t>CF-33U******</t>
  </si>
  <si>
    <t>GWCC51416-BK</t>
  </si>
  <si>
    <t>TONGFANG HONGKONG(SUZHOU) LIMITED</t>
  </si>
  <si>
    <t>RC57</t>
  </si>
  <si>
    <t>Window 11</t>
  </si>
  <si>
    <t>SATELLITE PRO C30-K</t>
  </si>
  <si>
    <t>16T90R-*</t>
  </si>
  <si>
    <t>TPN-C139_5NU95AV</t>
  </si>
  <si>
    <t>N22Q23</t>
  </si>
  <si>
    <t>Yoga 7 14IAL7</t>
  </si>
  <si>
    <t>HSN-I41C_45W</t>
  </si>
  <si>
    <t>TPN-Q254_1Z***AV</t>
  </si>
  <si>
    <t>IdeaPad Slim 3 16IRH8</t>
  </si>
  <si>
    <t>ThinkPad L14 Gen 3</t>
  </si>
  <si>
    <t>K3502Z</t>
  </si>
  <si>
    <t>Lenovo V14 G3 ABA</t>
  </si>
  <si>
    <t>17Z90Q*-*</t>
  </si>
  <si>
    <t>XPS 13 9315 2-in-1</t>
  </si>
  <si>
    <t>16T90Q*-*</t>
  </si>
  <si>
    <t>16Z90R-A*</t>
  </si>
  <si>
    <t>Dynabook Technology (Hangzhou) Inc.</t>
  </si>
  <si>
    <t>PYS43*</t>
  </si>
  <si>
    <t>Lenovo V14 G3 IAP</t>
  </si>
  <si>
    <t>14ZB90R*-*</t>
  </si>
  <si>
    <t>15Z90RT-*</t>
  </si>
  <si>
    <t>N22Q19**</t>
  </si>
  <si>
    <t>B1400CB</t>
  </si>
  <si>
    <t>IdeaPad 5 14IAL7</t>
  </si>
  <si>
    <t>UX3402V</t>
  </si>
  <si>
    <t>HSN-Q28C_1Y4Z*AV</t>
  </si>
  <si>
    <t>HSN-Q28C_2M02*AV</t>
  </si>
  <si>
    <t>HSN-Q28C_342G8AV</t>
  </si>
  <si>
    <t>HSN-Q28C_35V79AV</t>
  </si>
  <si>
    <t>HSN-Q28C_39Q09AV</t>
  </si>
  <si>
    <t>HSN-Q28C_4B572AV</t>
  </si>
  <si>
    <t>HSN-C10C_1G7F*AV</t>
  </si>
  <si>
    <t>IdeaPad 1 14IAU7</t>
  </si>
  <si>
    <t>15Z90R-*</t>
  </si>
  <si>
    <t>ThinkBook 13x G2 IAP</t>
  </si>
  <si>
    <t>K3402Z</t>
  </si>
  <si>
    <t>16Z90Q*-*</t>
  </si>
  <si>
    <t>HSN-Q34C-4_HSN-Q34C-4MB_45W</t>
  </si>
  <si>
    <t>TPN-C151_1E414AV</t>
  </si>
  <si>
    <t>IdeaPad 5 14ABA7</t>
  </si>
  <si>
    <t>K5404V</t>
  </si>
  <si>
    <t>XiaoXin Duet IAU7</t>
  </si>
  <si>
    <t>TPN-I142_730**AV_45W</t>
  </si>
  <si>
    <t>HSN-Q28C-4_1Y5E*AV</t>
  </si>
  <si>
    <t>HSN-Q28C-4_2Q01*AV</t>
  </si>
  <si>
    <t>HSN-Q28C-4_1V4E*AV</t>
  </si>
  <si>
    <t>HSN-Q28C-4_1Y5D*AV</t>
  </si>
  <si>
    <t>HSN-Q28C-4_1Y5F*AV</t>
  </si>
  <si>
    <t>HSN-Q28C-4_4P459AV</t>
  </si>
  <si>
    <t>HSN-Q28C-4_342K*AV</t>
  </si>
  <si>
    <t>HSN-Q28C-4_2C3F0AV</t>
  </si>
  <si>
    <t>HSN-Q28C-4_298K0AV</t>
  </si>
  <si>
    <t>HSN-I49C-6_473R8AV</t>
  </si>
  <si>
    <t>Techvision Intelligent TechnologyCo.,Ltd.</t>
  </si>
  <si>
    <t>LincPlus</t>
  </si>
  <si>
    <t>LincPlus P3</t>
  </si>
  <si>
    <t>HSN-Q33C_HSN-Q33MB_65W</t>
  </si>
  <si>
    <t>darp7</t>
  </si>
  <si>
    <t>ThinkPad X1 Nano Gen 2</t>
  </si>
  <si>
    <t>Summit E13FlipEvo A13MT</t>
  </si>
  <si>
    <t>16U75R-*</t>
  </si>
  <si>
    <t>16U70R-*</t>
  </si>
  <si>
    <t>N22Q14**</t>
  </si>
  <si>
    <t>Lenovo Slim 7 14IAP7</t>
  </si>
  <si>
    <t>K3504V</t>
  </si>
  <si>
    <t>XPS 9320</t>
  </si>
  <si>
    <t>LincPlus P2</t>
  </si>
  <si>
    <t>HSN-I49C-3_4A1X*AV</t>
  </si>
  <si>
    <t>Yoga 9 14IAP7</t>
  </si>
  <si>
    <t>GWTC51427</t>
  </si>
  <si>
    <t>Windows 10 home</t>
  </si>
  <si>
    <t>GWTN156-11</t>
  </si>
  <si>
    <t>IdeaPad 3 17ABA7</t>
  </si>
  <si>
    <t>galp3-b</t>
  </si>
  <si>
    <t>X1503Z</t>
  </si>
  <si>
    <t>HSN-I32C_2L4H*AV</t>
  </si>
  <si>
    <t>HSN-Q35C-4_4K0**AV</t>
  </si>
  <si>
    <t>Latitude 7330 Rugged Extreme</t>
  </si>
  <si>
    <t>B5402FE</t>
  </si>
  <si>
    <t>GWNP415H34S-BK</t>
  </si>
  <si>
    <t>HSN-Q27C-5_1A8**AV</t>
  </si>
  <si>
    <t>HSN-Q27C-5_326J*AV</t>
  </si>
  <si>
    <t>HSN-Q27C-5_65W**AV</t>
  </si>
  <si>
    <t>HSN-Q27C-5_61W**AV</t>
  </si>
  <si>
    <t>HSN-Q27C-5_464P*AV</t>
  </si>
  <si>
    <t>PML30*</t>
  </si>
  <si>
    <t>N23Q23</t>
  </si>
  <si>
    <t>B2402FB</t>
  </si>
  <si>
    <t>Vostro 3420</t>
  </si>
  <si>
    <t>15Z90Q*-*</t>
  </si>
  <si>
    <t>IdeaPad 3 14ABA7</t>
  </si>
  <si>
    <t>TPN-W150_267**AV</t>
  </si>
  <si>
    <t>TPN-Q250_1Q8**AV</t>
  </si>
  <si>
    <t>Prestige 16 AI Evo B1MG</t>
  </si>
  <si>
    <t>TPN-Q243_436**AV</t>
  </si>
  <si>
    <t>Modern 15 B7MG</t>
  </si>
  <si>
    <t>N22Q21**</t>
  </si>
  <si>
    <t>14U70R-*</t>
  </si>
  <si>
    <t>HSN-I39C_45W</t>
  </si>
  <si>
    <t>PML20*</t>
  </si>
  <si>
    <t>HSN-Q26C_10J9*AV</t>
  </si>
  <si>
    <t>HSN-Q26C_2K1K*AV</t>
  </si>
  <si>
    <t>ThinkBook 13s G4 IAP</t>
  </si>
  <si>
    <t>NP950XED</t>
  </si>
  <si>
    <t>16U70Q*-*</t>
  </si>
  <si>
    <t>UP3404V</t>
  </si>
  <si>
    <t>Latitude 3330</t>
  </si>
  <si>
    <t>HSN-I49C-6</t>
  </si>
  <si>
    <t>A515-58P</t>
  </si>
  <si>
    <t>M712U</t>
  </si>
  <si>
    <t>VWNC51529</t>
  </si>
  <si>
    <t>IdeaPad Flex 5 16ALC7</t>
  </si>
  <si>
    <t>NP550XED</t>
  </si>
  <si>
    <t>NP954XED</t>
  </si>
  <si>
    <t>15Z95P*-*</t>
  </si>
  <si>
    <t>TPN-I133_8YM01AV</t>
  </si>
  <si>
    <t>14T90S*-*</t>
  </si>
  <si>
    <t>TPN-I135_33L19AV</t>
  </si>
  <si>
    <t>RCA</t>
  </si>
  <si>
    <t>RWNC51428</t>
  </si>
  <si>
    <t>TPN-Q276_6G***AV</t>
  </si>
  <si>
    <t>Shenzhen Good Energy Technology Co.,LTD</t>
  </si>
  <si>
    <t>N1</t>
  </si>
  <si>
    <t>Windows 11 home</t>
  </si>
  <si>
    <t>TPN-Q242_1B2**AV</t>
  </si>
  <si>
    <t>HSN-C12C_30M**AV</t>
  </si>
  <si>
    <t>HSN-Q33C-5_4D1**AV</t>
  </si>
  <si>
    <t>HSN-Q33C-5_HSN-Q32C-4MB_45W</t>
  </si>
  <si>
    <t>N20H2</t>
  </si>
  <si>
    <t>NP641BEF</t>
  </si>
  <si>
    <t>HSN-Q31C-5_1Y9H*AV</t>
  </si>
  <si>
    <t>L2502FY</t>
  </si>
  <si>
    <t>Summit E16 AI Evo A1MTG</t>
  </si>
  <si>
    <t>TPN-Q230_8WQ**AV</t>
  </si>
  <si>
    <t>NP750XDA</t>
  </si>
  <si>
    <t>Windows 10-Pro</t>
  </si>
  <si>
    <t>N22Q17**</t>
  </si>
  <si>
    <t>IdeaPad 1 14ALC7</t>
  </si>
  <si>
    <t>17Z90S*-*</t>
  </si>
  <si>
    <t>14U70Q*-*</t>
  </si>
  <si>
    <t>PYU13*</t>
  </si>
  <si>
    <t>NP960XFG</t>
  </si>
  <si>
    <t>B5302FB</t>
  </si>
  <si>
    <t>14Z90R-*</t>
  </si>
  <si>
    <t>IdeaPad Flex 5 14ABA</t>
  </si>
  <si>
    <t>Prestige 14 AI Evo C1MG</t>
  </si>
  <si>
    <t>Lenovo 13w Yoga</t>
  </si>
  <si>
    <t>HSN-I44C_28M93AV</t>
  </si>
  <si>
    <t>ThinkPad L13 Gen 3</t>
  </si>
  <si>
    <t>NP930XED</t>
  </si>
  <si>
    <t>HSN-Q33C_4D0Q*AV</t>
  </si>
  <si>
    <t>X515K</t>
  </si>
  <si>
    <t>Win 10</t>
  </si>
  <si>
    <t>Lenovo V15 G3 ABA</t>
  </si>
  <si>
    <t>TPN-Q273_5B***AV</t>
  </si>
  <si>
    <t>14T90R-*</t>
  </si>
  <si>
    <t>L2402FY</t>
  </si>
  <si>
    <t>HSN-I47C_48C7*AV</t>
  </si>
  <si>
    <t>NP934XED</t>
  </si>
  <si>
    <t>T3300K</t>
  </si>
  <si>
    <t>B1402CB</t>
  </si>
  <si>
    <t>HSN-Q28C-5_2Q12*AV</t>
  </si>
  <si>
    <t>HSN-Q28C-5_1V4F*AV</t>
  </si>
  <si>
    <t>HSN-Q28C-5_1Y5L*AV</t>
  </si>
  <si>
    <t>HSN-Q28C-5_1Y5M*AV</t>
  </si>
  <si>
    <t>HSN-Q28C-5_342L*AV</t>
  </si>
  <si>
    <t>TPN-Q246_9WD**AV</t>
  </si>
  <si>
    <t>Modern 14 C7M</t>
  </si>
  <si>
    <t>HSN-I54C_58G3*AV</t>
  </si>
  <si>
    <t>N23C2</t>
  </si>
  <si>
    <t>Lenovo V15 G2 IJL</t>
  </si>
  <si>
    <t>NP950QED</t>
  </si>
  <si>
    <t>NP730QED</t>
  </si>
  <si>
    <t>FRANPA0000</t>
  </si>
  <si>
    <t>TPN-Q261_66***AV</t>
  </si>
  <si>
    <t>TPN-W150_4V9**AV</t>
  </si>
  <si>
    <t>N23Q11</t>
  </si>
  <si>
    <t>HSN-I41C-5_1G1X7AV</t>
  </si>
  <si>
    <t>B7402FB</t>
  </si>
  <si>
    <t>Latitude 3535</t>
  </si>
  <si>
    <t>HSN-I42C_17N**AV</t>
  </si>
  <si>
    <t>IdeaPad 3 15ABA7</t>
  </si>
  <si>
    <t>14Z90Q*-*</t>
  </si>
  <si>
    <t>IdeaPad 1 14ADA7</t>
  </si>
  <si>
    <t>PCR30*</t>
  </si>
  <si>
    <t>NP950XEE</t>
  </si>
  <si>
    <t>UP5302Z</t>
  </si>
  <si>
    <t>B7402FE</t>
  </si>
  <si>
    <t>Yoga Slim 7 Carbon 13IAP7</t>
  </si>
  <si>
    <t>Yoga Slim 9 14ITL5</t>
  </si>
  <si>
    <t>Yoga Pro 14sITL 2021</t>
  </si>
  <si>
    <t>Windows 12</t>
  </si>
  <si>
    <t>IdeaPad Slim 9 14ITL5</t>
  </si>
  <si>
    <t>CX5601FB</t>
  </si>
  <si>
    <t>Latitude 9330</t>
  </si>
  <si>
    <t>Modern 15 H B12M</t>
  </si>
  <si>
    <t>TPN-Q234_323**AV</t>
  </si>
  <si>
    <t>Commercial 14 H A12MG</t>
  </si>
  <si>
    <t>TPN-W160_7X8**AV_90W</t>
  </si>
  <si>
    <t>TPN-I135_1M9K*AV</t>
  </si>
  <si>
    <t>TPN-Q242_12N**KV</t>
  </si>
  <si>
    <t>X1702Z</t>
  </si>
  <si>
    <t>Inspiron 14 7425 2-in-1</t>
  </si>
  <si>
    <t>NP930QED</t>
  </si>
  <si>
    <t>TPN-I139_2W0J8AV</t>
  </si>
  <si>
    <t>Latitude 3430</t>
  </si>
  <si>
    <t>UM325UAZ</t>
  </si>
  <si>
    <t>PCR40*</t>
  </si>
  <si>
    <t>HSN-I39C_276L*AV</t>
  </si>
  <si>
    <t>TPN-Q245_4U8**AV</t>
  </si>
  <si>
    <t>NP750XFG</t>
  </si>
  <si>
    <t>TPN-I140_799**AV</t>
  </si>
  <si>
    <t>IdeaPad 5 15ABA7</t>
  </si>
  <si>
    <t>TPN-W160_7X8**AV_65W</t>
  </si>
  <si>
    <t>HSN-Q27C-4_464N1AV</t>
  </si>
  <si>
    <t>HSN-Q27C-4_2Q5**AV</t>
  </si>
  <si>
    <t>HSN-Q27C-4_344C*AV</t>
  </si>
  <si>
    <t>HSN-Q27C-4_61G0*AV</t>
  </si>
  <si>
    <t>HSN-Q27C-4_65X**AV</t>
  </si>
  <si>
    <t>15Z90S*-*</t>
  </si>
  <si>
    <t>UM5401Q</t>
  </si>
  <si>
    <t>HSN-Q26C_434Z*AV</t>
  </si>
  <si>
    <t>HSN-Q26C_33D9*AV</t>
  </si>
  <si>
    <t>Prestige 13Evo A12M</t>
  </si>
  <si>
    <t>TPN-Q287_789**AV_45W</t>
  </si>
  <si>
    <t>NP750XFH</t>
  </si>
  <si>
    <t>N20C13</t>
  </si>
  <si>
    <t>NP750QFG</t>
  </si>
  <si>
    <t>X1404Z</t>
  </si>
  <si>
    <t>TPN-I135_1M9L*AV</t>
  </si>
  <si>
    <t>R2022_Y0R_84W</t>
  </si>
  <si>
    <t>21B3</t>
  </si>
  <si>
    <t>TPN-C156</t>
  </si>
  <si>
    <t>TPN-C156_47Z**AV</t>
  </si>
  <si>
    <t>NP960QFG</t>
  </si>
  <si>
    <t>N21Q9**</t>
  </si>
  <si>
    <t>FRANPC00N4</t>
  </si>
  <si>
    <t>Chrome</t>
  </si>
  <si>
    <t>T3304G</t>
  </si>
  <si>
    <t>IdeaPad 1 15IGL7</t>
  </si>
  <si>
    <t>TPN-Q217_73X**AV_45W</t>
  </si>
  <si>
    <t>NP940XFG</t>
  </si>
  <si>
    <t>NP960XGL</t>
  </si>
  <si>
    <t>PDA30*</t>
  </si>
  <si>
    <t>HSN-C11C_28R**AV</t>
  </si>
  <si>
    <t>TPN-Q292_7K6**AV_65W</t>
  </si>
  <si>
    <t>Huaqin Telecom Technology Co.,Ltd.</t>
  </si>
  <si>
    <t>NP750TDA</t>
  </si>
  <si>
    <t>B1402CG</t>
  </si>
  <si>
    <t>N22Q13**</t>
  </si>
  <si>
    <t>NP750QGK</t>
  </si>
  <si>
    <t>Yoga 6 13ALC7</t>
  </si>
  <si>
    <t>TPN-Q277_6G***AV</t>
  </si>
  <si>
    <t>NP750XED</t>
  </si>
  <si>
    <t>TPN-Q289_73B**AV_45W</t>
  </si>
  <si>
    <t>TPN-Q240_9WL**AV</t>
  </si>
  <si>
    <t>XPS 9315</t>
  </si>
  <si>
    <t>15Z90ST**</t>
  </si>
  <si>
    <t>X415F</t>
  </si>
  <si>
    <t>TPN-W138_5NE**AV</t>
  </si>
  <si>
    <t>NP960QGK</t>
  </si>
  <si>
    <t>13U70Q*-*</t>
  </si>
  <si>
    <t>ADATA Technology (U.S.A.) Co., Ltd.</t>
  </si>
  <si>
    <t>XPG</t>
  </si>
  <si>
    <t>XPGXENIA14G11</t>
  </si>
  <si>
    <t>N23C4</t>
  </si>
  <si>
    <t>KM413U</t>
  </si>
  <si>
    <t>HSN-I48C_HSN-I58MB_45W</t>
  </si>
  <si>
    <t>HSN-I59C_HSN-I59MB_100W</t>
  </si>
  <si>
    <t>A315-24P</t>
  </si>
  <si>
    <t>NP750BCJ</t>
  </si>
  <si>
    <t>GWNC31514</t>
  </si>
  <si>
    <t>E510K</t>
  </si>
  <si>
    <t>UM5302T</t>
  </si>
  <si>
    <t>BR1102CG</t>
  </si>
  <si>
    <t>Latitude 3435</t>
  </si>
  <si>
    <t>N22Q18**</t>
  </si>
  <si>
    <t>N23C9</t>
  </si>
  <si>
    <t>TPN-Q268_360**AV</t>
  </si>
  <si>
    <t>Lenovo ThinkPad C14 Gen 1 Chromebook</t>
  </si>
  <si>
    <t>TPN-Q285_6E2**AV</t>
  </si>
  <si>
    <t>NP960XGK</t>
  </si>
  <si>
    <t>E1404F</t>
  </si>
  <si>
    <t>TPN-Q260_480**AV</t>
  </si>
  <si>
    <t>9U13A3</t>
  </si>
  <si>
    <t>IdeaPad 5 Pro 14ARH7</t>
  </si>
  <si>
    <t>HSN-I48C_48F**AV</t>
  </si>
  <si>
    <t>ThinkPad X13 Yoga Gen 3</t>
  </si>
  <si>
    <t>S2022</t>
  </si>
  <si>
    <t>POP OS</t>
  </si>
  <si>
    <t>B5402CB</t>
  </si>
  <si>
    <t>N21C2</t>
  </si>
  <si>
    <t>9U14A4</t>
  </si>
  <si>
    <t>Evoo Products Company, LLC</t>
  </si>
  <si>
    <t>GWTC116-3BK</t>
  </si>
  <si>
    <t>X1605P</t>
  </si>
  <si>
    <t>N20H1</t>
  </si>
  <si>
    <t>HSN-I57C_HSN-I57MB_65W</t>
  </si>
  <si>
    <t>TP1400K</t>
  </si>
  <si>
    <t>HSN-I47C</t>
  </si>
  <si>
    <t>A2442</t>
  </si>
  <si>
    <t>TPN-Q183_8PF**AV</t>
  </si>
  <si>
    <t>Inspiron 15 3521</t>
  </si>
  <si>
    <t>TPN-Q291_793**AV_45W</t>
  </si>
  <si>
    <t>N23C10</t>
  </si>
  <si>
    <t>PZA10*</t>
  </si>
  <si>
    <t>TPN-Q248_20J**AV</t>
  </si>
  <si>
    <t>RWNP41524-BK-S</t>
  </si>
  <si>
    <t>TPN-Q271</t>
  </si>
  <si>
    <t>TPN-Q271_4Z9**AV</t>
  </si>
  <si>
    <t>lemp9</t>
  </si>
  <si>
    <t>Modern 15 B12M</t>
  </si>
  <si>
    <t>A2992</t>
  </si>
  <si>
    <t>SF314-44G</t>
  </si>
  <si>
    <t>Summit E13 AI Evo A1MTG</t>
  </si>
  <si>
    <t>CR1102CG</t>
  </si>
  <si>
    <t>IdeaPad 1 15IJL7</t>
  </si>
  <si>
    <t>TPN-C139_648C*AV</t>
  </si>
  <si>
    <t>N22Q10</t>
  </si>
  <si>
    <t>ChromeOS</t>
  </si>
  <si>
    <t>TPN-H101</t>
  </si>
  <si>
    <t>CX5501FE</t>
  </si>
  <si>
    <t>14Z90S*-*</t>
  </si>
  <si>
    <t>A314-42P</t>
  </si>
  <si>
    <t>UX10, UX10G2-R</t>
  </si>
  <si>
    <t>PZA30*</t>
  </si>
  <si>
    <t>B9400CB</t>
  </si>
  <si>
    <t>A2779</t>
  </si>
  <si>
    <t>Modern 14 C12M</t>
  </si>
  <si>
    <t>E210K</t>
  </si>
  <si>
    <t>GCNP41524</t>
  </si>
  <si>
    <t>HSN-I40C_2M0K4AV</t>
  </si>
  <si>
    <t>CX1500FK</t>
  </si>
  <si>
    <t>TPN-I139_551J1AV</t>
  </si>
  <si>
    <t>GWTN133-1BL</t>
  </si>
  <si>
    <t>NP940XGK</t>
  </si>
  <si>
    <t>IdeaPad 1 14IJL7</t>
  </si>
  <si>
    <t>GWTC116-2BK</t>
  </si>
  <si>
    <t>NP935QNA</t>
  </si>
  <si>
    <t>NP545XLA</t>
  </si>
  <si>
    <t>Window10</t>
  </si>
  <si>
    <t>HSN-C09C_18V33AV</t>
  </si>
  <si>
    <t>ThinkPad X13s Gen 1</t>
  </si>
  <si>
    <t>TPN-Q255_2H2**AV</t>
  </si>
  <si>
    <t>PC8970*****</t>
  </si>
  <si>
    <t>Modern 15 B11M</t>
  </si>
  <si>
    <t>PZA20*</t>
  </si>
  <si>
    <t>IP Flex 3 Chrome 15IJL7</t>
  </si>
  <si>
    <t>TPN-I140_67K**AV</t>
  </si>
  <si>
    <t>Prestige 13 AI Evo A1MG</t>
  </si>
  <si>
    <t>TPN-Q283_65Y**AV</t>
  </si>
  <si>
    <t>11TC50Q</t>
  </si>
  <si>
    <t>CX3401FB</t>
  </si>
  <si>
    <t>N23Q5**</t>
  </si>
  <si>
    <t>CR1100CK</t>
  </si>
  <si>
    <t>A2941</t>
  </si>
  <si>
    <t>IdeaPad 3 Chrome 15IJL6</t>
  </si>
  <si>
    <t>XE525QEA</t>
  </si>
  <si>
    <t>Modern 14 C11M</t>
  </si>
  <si>
    <t>IP Flex 5 Chrome 14IAU7</t>
  </si>
  <si>
    <t>HSN-I33C_7CB**AV</t>
  </si>
  <si>
    <t>TPN-Q269</t>
  </si>
  <si>
    <t>TPN-Q269_37F**AV</t>
  </si>
  <si>
    <t>N23Q16</t>
  </si>
  <si>
    <t>TPN-Q251_446**AV</t>
  </si>
  <si>
    <t>CX3400FM</t>
  </si>
  <si>
    <t>TPN-Q257_2J8**AV</t>
  </si>
  <si>
    <t>NP730QFG</t>
  </si>
  <si>
    <t>CTL</t>
  </si>
  <si>
    <t>PX14EXT</t>
  </si>
  <si>
    <t>TPN-Q231_157**AV</t>
  </si>
  <si>
    <t>TPN-Q231_68J**AV</t>
  </si>
  <si>
    <t>N23Q18 (45W)</t>
  </si>
  <si>
    <t>XE310XDA</t>
  </si>
  <si>
    <t>CM1402CM2</t>
  </si>
  <si>
    <t>Lenovo 10w</t>
  </si>
  <si>
    <t>Chromebook 3111</t>
  </si>
  <si>
    <t>A2918</t>
  </si>
  <si>
    <t>Chromebook 3110</t>
  </si>
  <si>
    <t>Lenovo 100e Chromebook Gen 3</t>
  </si>
  <si>
    <t>TPN-Q256_2J6**AV</t>
  </si>
  <si>
    <t>N20Q11</t>
  </si>
  <si>
    <t>N20Q10</t>
  </si>
  <si>
    <t>NP340XNA</t>
  </si>
  <si>
    <t>A2681</t>
  </si>
  <si>
    <t>B3000DQ1</t>
  </si>
  <si>
    <t>TPN-Q233_2J0**AV</t>
  </si>
  <si>
    <t>XE340XDA</t>
  </si>
  <si>
    <t>CHROME</t>
  </si>
  <si>
    <t>N20C7</t>
  </si>
  <si>
    <t>TPN-Q232_157**AV</t>
  </si>
  <si>
    <t>IP Duet 3 Chrome 11Q727</t>
  </si>
  <si>
    <t>CX1101CM</t>
  </si>
  <si>
    <t>TPN-Q259_2P2**AV</t>
  </si>
  <si>
    <t>CZ1000DV</t>
  </si>
  <si>
    <t>NP340XLA</t>
  </si>
  <si>
    <t>TPN-Q282_65M**AV</t>
  </si>
  <si>
    <t>CM3000DV</t>
  </si>
  <si>
    <t>TPN-Q227_7GR**AV</t>
  </si>
  <si>
    <t>TPN-Q258_2P1**AV</t>
  </si>
  <si>
    <t>TPN-Q272</t>
  </si>
  <si>
    <t>TPN-Q272_4N0**AV</t>
  </si>
  <si>
    <t>A2338</t>
  </si>
  <si>
    <t>TPN-Q249_9TZ**AV</t>
  </si>
  <si>
    <t>N21Q1**</t>
  </si>
  <si>
    <t>Aorus</t>
  </si>
  <si>
    <t>X7XF</t>
  </si>
  <si>
    <t>RP87* (* means 20 alphanumeric, maybe 0-9, A-Z, -, _, + or blank for marketing use only)</t>
  </si>
  <si>
    <t>PH3D15-71 (330W)</t>
  </si>
  <si>
    <t>Titan 18 HX A14VIG</t>
  </si>
  <si>
    <t>Legion 5 Pro 16ARH7H</t>
  </si>
  <si>
    <t>N23C13</t>
  </si>
  <si>
    <t>X7LF</t>
  </si>
  <si>
    <t>Raider GE78HX 13VH</t>
  </si>
  <si>
    <t>X5PF</t>
  </si>
  <si>
    <t>Legion 5 Pro 16ARH7</t>
  </si>
  <si>
    <t>TPN-C171_765**AV_230W</t>
  </si>
  <si>
    <t>RX5M*</t>
  </si>
  <si>
    <t>Legion 7 16ARHA7</t>
  </si>
  <si>
    <t>RX7P</t>
  </si>
  <si>
    <t>RX5P*</t>
  </si>
  <si>
    <t>gaze16-3060-b</t>
  </si>
  <si>
    <t>Alienware</t>
  </si>
  <si>
    <t>Alienware m18 R1 AMD_330W</t>
  </si>
  <si>
    <t>gaze17-3050</t>
  </si>
  <si>
    <t>UX582H</t>
  </si>
  <si>
    <t>Dell G16 7630_330W</t>
  </si>
  <si>
    <t>X5LF</t>
  </si>
  <si>
    <t>RP86* (* means 20 alphanumeric, maybe 0-9, A-Z, -, _, + or blank for marketing use only)</t>
  </si>
  <si>
    <t>N23Q2 (330W)</t>
  </si>
  <si>
    <t>Legion 5 Pro 16IAH7</t>
  </si>
  <si>
    <t>oryp8</t>
  </si>
  <si>
    <t>RP5M*</t>
  </si>
  <si>
    <t>TUF517Z</t>
  </si>
  <si>
    <t>FX517ZH</t>
  </si>
  <si>
    <t>FX517ZR</t>
  </si>
  <si>
    <t>Alienware x14</t>
  </si>
  <si>
    <t>N20C3</t>
  </si>
  <si>
    <t>N22Q22 (ZGU)(230W)</t>
  </si>
  <si>
    <t>X600 Pro</t>
  </si>
  <si>
    <t>X7EF</t>
  </si>
  <si>
    <t>RX7P* (* means 20 alphanumeric, maybe 0-9, A-Z, -, _, + or blank for marketing use only)</t>
  </si>
  <si>
    <t>N22C3</t>
  </si>
  <si>
    <t>Legion S7 16ARHA7</t>
  </si>
  <si>
    <t>gaze16-3050</t>
  </si>
  <si>
    <t>G634J</t>
  </si>
  <si>
    <t>Stealth 14 AI Studio A1UDXG</t>
  </si>
  <si>
    <t>G733P</t>
  </si>
  <si>
    <t>Vector GP76 12UHS</t>
  </si>
  <si>
    <t>HSC-I52C_4Z8R7AV</t>
  </si>
  <si>
    <t>P6PF</t>
  </si>
  <si>
    <t>Vector GP66 12UE</t>
  </si>
  <si>
    <t>Legion 5 Pro 16IAH7H</t>
  </si>
  <si>
    <t>W7600H</t>
  </si>
  <si>
    <t>Alienware m15 R7 AMD</t>
  </si>
  <si>
    <t>RC57** (* means 20 alphanumeric, maybe 0-9, A-Z, -, _, + or blank for marketing use only)</t>
  </si>
  <si>
    <t>X6LBSF</t>
  </si>
  <si>
    <t>HSN-C13C-5_31Z4*AV</t>
  </si>
  <si>
    <t>ThinkPad X1 Extreme Gen 4</t>
  </si>
  <si>
    <t>TPN-Q265_2W6A2AV</t>
  </si>
  <si>
    <t>G713R</t>
  </si>
  <si>
    <t>G5 KD</t>
  </si>
  <si>
    <t>N22C1 (330W)</t>
  </si>
  <si>
    <t>AN515-58 (330W)</t>
  </si>
  <si>
    <t>Dell G16 7620</t>
  </si>
  <si>
    <t>G733Z</t>
  </si>
  <si>
    <t>GP76 Leopard 11UG</t>
  </si>
  <si>
    <t>Windows 10 Home</t>
  </si>
  <si>
    <t>7H16A4</t>
  </si>
  <si>
    <t>Legion S7 16IAH7</t>
  </si>
  <si>
    <t>HSC-I56C_609L7AV</t>
  </si>
  <si>
    <t>Katana GF76 12SC</t>
  </si>
  <si>
    <t>Vector GP77 13UCX</t>
  </si>
  <si>
    <t>Stealth 14 A13UCX</t>
  </si>
  <si>
    <t>oryp7</t>
  </si>
  <si>
    <t>GZ301V</t>
  </si>
  <si>
    <t>Katana GF66 12SC</t>
  </si>
  <si>
    <t>G531G</t>
  </si>
  <si>
    <t>Razer, Inc.</t>
  </si>
  <si>
    <t>Razer</t>
  </si>
  <si>
    <t>RZ09-0423</t>
  </si>
  <si>
    <t>GU604V</t>
  </si>
  <si>
    <t>GV601R</t>
  </si>
  <si>
    <t>AN515-46 (330W)</t>
  </si>
  <si>
    <t>TPN-Q266_2Y4**AV</t>
  </si>
  <si>
    <t>gaze15</t>
  </si>
  <si>
    <t>GP66 Leopard 11UE</t>
  </si>
  <si>
    <t>GA503R</t>
  </si>
  <si>
    <t>addw1</t>
  </si>
  <si>
    <t>A3D15-71GM</t>
  </si>
  <si>
    <t>Stealth 15 A12UDX</t>
  </si>
  <si>
    <t>kudu6</t>
  </si>
  <si>
    <t>N23Q4 (230W)</t>
  </si>
  <si>
    <t>G713P</t>
  </si>
  <si>
    <t>oryp5</t>
  </si>
  <si>
    <t>GF75 Thin 10UE</t>
  </si>
  <si>
    <t>oryp9</t>
  </si>
  <si>
    <t>Katana 17 B12UCX</t>
  </si>
  <si>
    <t>IdeaPad Gaming 3 16IAH7</t>
  </si>
  <si>
    <t>Katana 15 B13VEK</t>
  </si>
  <si>
    <t>AC57</t>
  </si>
  <si>
    <t>Thin GF63 12UCX</t>
  </si>
  <si>
    <t>RZ09-0421</t>
  </si>
  <si>
    <t>Bravo 15 B7EC</t>
  </si>
  <si>
    <t>N22C2</t>
  </si>
  <si>
    <t>TPN-Q236_2J3**AV</t>
  </si>
  <si>
    <t>GZ301Z</t>
  </si>
  <si>
    <t>Bravo 17 C7UDX</t>
  </si>
  <si>
    <t>GU603</t>
  </si>
  <si>
    <t>HSN-C12C_3K0R*AV</t>
  </si>
  <si>
    <t>H5600Q</t>
  </si>
  <si>
    <t>GA402N</t>
  </si>
  <si>
    <t>G733C</t>
  </si>
  <si>
    <t>TPN-Q263_2V8U1AV</t>
  </si>
  <si>
    <t>IdeaPad Gaming 3 16ARH7</t>
  </si>
  <si>
    <t>HSN-Q37C_HSN-Q37MB_150W</t>
  </si>
  <si>
    <t>Windows11 Pro</t>
  </si>
  <si>
    <t>K3605V</t>
  </si>
  <si>
    <t>addw2</t>
  </si>
  <si>
    <t>FA507</t>
  </si>
  <si>
    <t>oryp10</t>
  </si>
  <si>
    <t>21C1</t>
  </si>
  <si>
    <t>Prestige 16 AI Studio B1VGG</t>
  </si>
  <si>
    <t>FX707</t>
  </si>
  <si>
    <t>TPN-C168_758**AV_280W</t>
  </si>
  <si>
    <t>Dell G15 5525</t>
  </si>
  <si>
    <t>IdeaPad 5 Pro 16ARH7</t>
  </si>
  <si>
    <t>N23Q7</t>
  </si>
  <si>
    <t>gaze14</t>
  </si>
  <si>
    <t>RC555</t>
  </si>
  <si>
    <t>N19H4</t>
  </si>
  <si>
    <t>N20C1</t>
  </si>
  <si>
    <t>Latitude 5431</t>
  </si>
  <si>
    <t>TPN-Q238_2L1**AV</t>
  </si>
  <si>
    <t>TPN-Q237_322**AV</t>
  </si>
  <si>
    <t>Cyborg 15 A12UDX</t>
  </si>
  <si>
    <t>FA617</t>
  </si>
  <si>
    <t>ThinkPad P16 Gen 1</t>
  </si>
  <si>
    <t>UX5400Z</t>
  </si>
  <si>
    <t>Yoga Slim 7 Pro 16ACH6</t>
  </si>
  <si>
    <t>Precision 5570</t>
  </si>
  <si>
    <t>GF63 Thin 11SC</t>
  </si>
  <si>
    <t>Summit E16 A12M</t>
  </si>
  <si>
    <t>TPN-C170_76T**AV_230W</t>
  </si>
  <si>
    <t>Win11Pro</t>
  </si>
  <si>
    <t>TPN-C154_39R2*AV</t>
  </si>
  <si>
    <t>TPN-Q229_2P***AV</t>
  </si>
  <si>
    <t>GA503Q</t>
  </si>
  <si>
    <t>TPN-Q267_2W4**AV</t>
  </si>
  <si>
    <t>G814J</t>
  </si>
  <si>
    <t>oryp6</t>
  </si>
  <si>
    <t>Yoga Slim 7 Carbon 14ACN6</t>
  </si>
  <si>
    <t>SFX14-71G</t>
  </si>
  <si>
    <t>RZ09-0427</t>
  </si>
  <si>
    <t>N23Q**</t>
  </si>
  <si>
    <t>HSN-I41C-5_1G3T*AV</t>
  </si>
  <si>
    <t>Bravo 15 C7UCX</t>
  </si>
  <si>
    <t>M6500I</t>
  </si>
  <si>
    <t>17U70Q*-*</t>
  </si>
  <si>
    <t>ThinkBook 16p G3 ARH</t>
  </si>
  <si>
    <t>Cyborg 15 AI A1UCX</t>
  </si>
  <si>
    <t>HSN-Q36C_4T4Z*AV</t>
  </si>
  <si>
    <t>HSN-Q36C_HSN-Q36MB_150W</t>
  </si>
  <si>
    <t>TPN-Q284_632**AV</t>
  </si>
  <si>
    <t>HSN-Q26C_10J**AV</t>
  </si>
  <si>
    <t>Prestige 14 AI Studio C1VFG</t>
  </si>
  <si>
    <t>N22Q26**</t>
  </si>
  <si>
    <t>TPN-C139_4Z340AV</t>
  </si>
  <si>
    <t>Win 11 Pro</t>
  </si>
  <si>
    <t>TPN-Q264_2V***AV</t>
  </si>
  <si>
    <t>TPN-Q286_70R07AV_65W</t>
  </si>
  <si>
    <t>Vostro 7620</t>
  </si>
  <si>
    <t>IdeaPad 5 15IAL7</t>
  </si>
  <si>
    <t>HSN-I45C-4_4C3U*AV</t>
  </si>
  <si>
    <t>Yoga Slim 9 14IAP7</t>
  </si>
  <si>
    <t>TPN-Q293_7M3**AV_140W</t>
  </si>
  <si>
    <t>ThinkPad P16s Gen 1</t>
  </si>
  <si>
    <t>TPN-C141_8VD**AV</t>
  </si>
  <si>
    <t>HSN-I45C-6_4C769AV</t>
  </si>
  <si>
    <t>NP760XDA</t>
  </si>
  <si>
    <t>ThinkBook 15 G4 ABA</t>
  </si>
  <si>
    <t>Yoga Slim 7 ProX 14IAH7</t>
  </si>
  <si>
    <t>Lenovo Slim 7 ProX 14ARH7</t>
  </si>
  <si>
    <t>HSN-I41C-4_275V*AV</t>
  </si>
  <si>
    <t>Summit E16 AI Studio A1VFTG</t>
  </si>
  <si>
    <t>Yoga 7 16IAH7</t>
  </si>
  <si>
    <t>TPN-Q278_771**AV_200W</t>
  </si>
  <si>
    <t>Modern 15 A11SBL</t>
  </si>
  <si>
    <t>N20H4</t>
  </si>
  <si>
    <t>TPN-W161_7Y6**AV_135W</t>
  </si>
  <si>
    <t>Prestige 14H B12UCX</t>
  </si>
  <si>
    <t>HSN-Q28C-5_1Y5K6AV</t>
  </si>
  <si>
    <t>TPN-Q262_2Z***AV</t>
  </si>
  <si>
    <t>Vostro 5620</t>
  </si>
  <si>
    <t>Precision 5470</t>
  </si>
  <si>
    <t>N20C12</t>
  </si>
  <si>
    <t>AMD</t>
  </si>
  <si>
    <t>Vostro 3525</t>
  </si>
  <si>
    <t>Summit E16Flip A13VET</t>
  </si>
  <si>
    <t>Compal Electronics, Inc.</t>
  </si>
  <si>
    <t>IdeaPad 5 Pro 14IAP7</t>
  </si>
  <si>
    <t>ThinkBook 14 G4 ABA</t>
  </si>
  <si>
    <t>S410</t>
  </si>
  <si>
    <t>X540U</t>
  </si>
  <si>
    <t>GV301R</t>
  </si>
  <si>
    <t>TPN-Q279_7Y8**AV_150W</t>
  </si>
  <si>
    <t>N22C7</t>
  </si>
  <si>
    <t>TPN-Q252_167R*AV</t>
  </si>
  <si>
    <t>HSN-Q32C-5_4D3W6AV</t>
  </si>
  <si>
    <t>Vostro 5625</t>
  </si>
  <si>
    <t>UX482EGR</t>
  </si>
  <si>
    <t>N19C5</t>
  </si>
  <si>
    <t>Latitude 5430 Rugged</t>
  </si>
  <si>
    <t>ThinkPad Z16 Gen 1</t>
  </si>
  <si>
    <t>Yoga Slim 7 Pro 14IHU5</t>
  </si>
  <si>
    <t>HSN-Q26C_435A*AV</t>
  </si>
  <si>
    <t>HSN-Q26C_33F00AV</t>
  </si>
  <si>
    <t>HSN-Q26C_33F01AV</t>
  </si>
  <si>
    <t>HSN-Q26C_500C5AV</t>
  </si>
  <si>
    <t>HSN-Q26C_4W5W9AV</t>
  </si>
  <si>
    <t>HSN-Q26C_434Y9AV</t>
  </si>
  <si>
    <t>N22Q25</t>
  </si>
  <si>
    <t>N19H1</t>
  </si>
  <si>
    <t>NP960XFH</t>
  </si>
  <si>
    <t>X1500E</t>
  </si>
  <si>
    <t>TPN-Q244_190**AV</t>
  </si>
  <si>
    <t>B360(With graphics card)</t>
  </si>
  <si>
    <t>Windows</t>
  </si>
  <si>
    <t>PH16-72</t>
  </si>
  <si>
    <t>bonw14</t>
  </si>
  <si>
    <t>Pop!_OS 22.04</t>
  </si>
  <si>
    <t>N23Q2</t>
  </si>
  <si>
    <t>N23Q10</t>
  </si>
  <si>
    <t>GX650P</t>
  </si>
  <si>
    <t>Alienware x15 R2</t>
  </si>
  <si>
    <t>Alienware x17 R2</t>
  </si>
  <si>
    <t>TPN-C171_8N9**AV_230W</t>
  </si>
  <si>
    <t>TPN-C167_755**AV_280W</t>
  </si>
  <si>
    <t>Alienware x16 R1 AMD_240W</t>
  </si>
  <si>
    <t>Titan GT77HX 13VH</t>
  </si>
  <si>
    <t>Window 11 Pro</t>
  </si>
  <si>
    <t>Titan GT77 12UGS</t>
  </si>
  <si>
    <t>Raider GE78HX 13VE</t>
  </si>
  <si>
    <t>Raider GE68HX 13VE</t>
  </si>
  <si>
    <t>Alienware m16 R1 AMD_330W</t>
  </si>
  <si>
    <t>Raider GE78 HX 14VHG</t>
  </si>
  <si>
    <t>GE76 Raider 11UG</t>
  </si>
  <si>
    <t>Window 10 Home</t>
  </si>
  <si>
    <t>Dell G15 5530_330W</t>
  </si>
  <si>
    <t>Stealth 17Studio A13VE</t>
  </si>
  <si>
    <t>Raider GE68HX 13VH</t>
  </si>
  <si>
    <t>TPN-Q266_70W**AV_330W</t>
  </si>
  <si>
    <t>Raider GE67HX 12UGS</t>
  </si>
  <si>
    <t>Alpha 17 C7VF</t>
  </si>
  <si>
    <t>Alienware m15 R7</t>
  </si>
  <si>
    <t>GX650R</t>
  </si>
  <si>
    <t>Raider GE76 12UG</t>
  </si>
  <si>
    <t>N23Q4 (ZGSA)</t>
  </si>
  <si>
    <t>Creator Z17HXStudio A13VET</t>
  </si>
  <si>
    <t>Stealth 16Studio A13VE</t>
  </si>
  <si>
    <t>G513R</t>
  </si>
  <si>
    <t>Creator Z17 A12UE</t>
  </si>
  <si>
    <t>UX582Z</t>
  </si>
  <si>
    <t>Stealth 16 AI Studio A1VGG</t>
  </si>
  <si>
    <t>Creator Z16P B12UE</t>
  </si>
  <si>
    <t>Creator Z16 A12UET</t>
  </si>
  <si>
    <t>GU603Z</t>
  </si>
  <si>
    <t>TPN-Q280_594H7AV</t>
  </si>
  <si>
    <t>Bravo 17 C7VE</t>
  </si>
  <si>
    <t>Katana GF66 12UE</t>
  </si>
  <si>
    <t>Stealth GS77 12UE</t>
  </si>
  <si>
    <t>GA402R</t>
  </si>
  <si>
    <t>Pulse 15 B13VEK</t>
  </si>
  <si>
    <t>Katana GF76 12UE</t>
  </si>
  <si>
    <t>Window 11 Home</t>
  </si>
  <si>
    <t>Prestige 16Studio A13VF</t>
  </si>
  <si>
    <t>Creator Z16HXStudio B13VET</t>
  </si>
  <si>
    <t>G614J</t>
  </si>
  <si>
    <t>Creator Z16HX Studio A13VE</t>
  </si>
  <si>
    <t>FA707</t>
  </si>
  <si>
    <t>Alpha 17 B5EE</t>
  </si>
  <si>
    <t>Delta 15 A5EF</t>
  </si>
  <si>
    <t>Pulse 17 B13VEK</t>
  </si>
  <si>
    <t>Bravo 15 C7VE</t>
  </si>
  <si>
    <t>TPN-Q281_5B1S7AV</t>
  </si>
  <si>
    <t>TPN-Q267_343**AV</t>
  </si>
  <si>
    <t>GU502D</t>
  </si>
  <si>
    <t>Additional Model Information</t>
  </si>
  <si>
    <t>WLAN Capability</t>
  </si>
  <si>
    <t>Bluetooth Capability</t>
  </si>
  <si>
    <t>Multi-Channel Memory Support</t>
  </si>
  <si>
    <t>External PSU Rate Power</t>
  </si>
  <si>
    <t>Wired Ethernet Or Fiber Card With A Transmit Rate Of 10 GB/S Or Greater</t>
  </si>
  <si>
    <t>Total Number Of Wired Ethernet Or Fiber Card With A Transmit Rate Of 10 GB/S Or Greater</t>
  </si>
  <si>
    <t>Wired Ethernet Port With Transmit Rate Above 1 Gb/S And Less Than 10 Gb/S (Non Add-In Card)</t>
  </si>
  <si>
    <t>Data Transmission Rate Wired Ethernet Port Above 1 Gb/S Less Than 10 Gb/S (Non Add-In Card) (Gb/S)</t>
  </si>
  <si>
    <t>ThinkCentre neo 50t Gen 4</t>
  </si>
  <si>
    <t>12JA</t>
  </si>
  <si>
    <t>ThinkCentre neo 50t Gen 4,12JB,</t>
  </si>
  <si>
    <t>Desktop</t>
  </si>
  <si>
    <t>Desktop D2,Desktop I2 or Integrated Desktop 2</t>
  </si>
  <si>
    <t>ES_1037540_12JA_11012022153625_3106805</t>
  </si>
  <si>
    <t>D22E3</t>
  </si>
  <si>
    <t>Veriton K8715G</t>
  </si>
  <si>
    <t>D22E3,ATSP130 F9,; D22E3,Altos P130 F9,; D22E3,VK8715G,; D22E3,VK8715GT,; D22E3,VM8715G,; D22E3,VM8715GT,; D22E3,VX8715G,; D22E3,VX8715GT,; D22E3,Veriton K8715GT,; D22E3,Veriton M8715G,; D22E3,Veriton M8715GT,; D22E3,Veriton X8715G,; D22E3,Veriton X8715GT,</t>
  </si>
  <si>
    <t>Desktop D1,Desktop I2 or Integrated Desktop 2</t>
  </si>
  <si>
    <t>ES_Acer Inc._Veriton K8715G_011020230954356_8693337</t>
  </si>
  <si>
    <t>D32M</t>
  </si>
  <si>
    <t>Vostro 3020 T</t>
  </si>
  <si>
    <t>D32M,Inspiron 3020,</t>
  </si>
  <si>
    <t>Desktop D1,Desktop D2,Desktop I1 or Integrated Desktop 1,Desktop I2 or Integrated Desktop 2</t>
  </si>
  <si>
    <t>NVME SSD, 3.5" HDD, 2.5" HDD</t>
  </si>
  <si>
    <t>ES_29573_Vostro 3020 T_100320220347224_8286455</t>
  </si>
  <si>
    <t>IdeaCentre 5 14IRB8</t>
  </si>
  <si>
    <t>90VJ</t>
  </si>
  <si>
    <t>ES_1037540_90VJ_10182022163237_8768884</t>
  </si>
  <si>
    <t>LOQ 17IRB8</t>
  </si>
  <si>
    <t>90VG</t>
  </si>
  <si>
    <t>ES_1037540_90VG_11142022142439_4716302</t>
  </si>
  <si>
    <t>D21W1</t>
  </si>
  <si>
    <t>Veriton N6710G</t>
  </si>
  <si>
    <t>D21W1,VN4710G,; D21W1,VN4710GT,; D21W1,VN6710G,; D21W1,VN6710GT,; D21W1,VVN4710GT,; D21W1,Veriton N4710G,; D21W1,Veriton N4710GT,; D21W1,Veriton N6710GT,; D21W1,Veriton VN4710GT,; D21W1,Veriton Vero N4710GT,</t>
  </si>
  <si>
    <t>Desktop I2 or Integrated Desktop 2</t>
  </si>
  <si>
    <t>ES_20101_Veriton N6710G_111520220258826_5646036</t>
  </si>
  <si>
    <t>D31M</t>
  </si>
  <si>
    <t>OptiPlex Tower Plus 7010</t>
  </si>
  <si>
    <t>ES_29573_OptiPlex Tower Plus 7010_10102022172052_997735</t>
  </si>
  <si>
    <t>D17S</t>
  </si>
  <si>
    <t>OptiPlex SFF 7010</t>
  </si>
  <si>
    <t>ES_29573_OptiPlex SFF 7010_10192022104044_9732171</t>
  </si>
  <si>
    <t>OptiPlex SFF Plus 7010</t>
  </si>
  <si>
    <t>ES_29573_OptiPlex SFF Plus 7010_10192022165119_7427026</t>
  </si>
  <si>
    <t>D22W6</t>
  </si>
  <si>
    <t>Veriton X6710G</t>
  </si>
  <si>
    <t>D22W6,Altos P10 F8,; D22W6,Altos P130 F8,; D22W6,VX4710G,; D22W6,VX4710GT,; D22W6,VX6710G,; D22W6,VX6710GT,; D22W6,Veriton X4710G,; D22W6,Veriton X4710GT,; D22W6,Veriton X6710GT,</t>
  </si>
  <si>
    <t>ES_20101_Veriton X6710G_111420220928639_7021465</t>
  </si>
  <si>
    <t>D22W5</t>
  </si>
  <si>
    <t>Veriton M6710G</t>
  </si>
  <si>
    <t>D22W5,Altos P10 F8,; D22W5,Altos P30 F8,; D22W5,VM4710G,; D22W5,VM4710GT,; D22W5,VM6710G,; D22W5,VM6710GT,; D22W5,Veriton M4710G,; D22W5,Veriton M4710GT,; D22W5,Veriton M6710GT,</t>
  </si>
  <si>
    <t>ES_20101_Veriton M6710G_111620220228931_3012959</t>
  </si>
  <si>
    <t>D22W4</t>
  </si>
  <si>
    <t>Veriton K6710G</t>
  </si>
  <si>
    <t>D22W4,Altos P10 F8,; D22W4,VK4710G,; D22W4,VK4710GT,; D22W4,VK6710G,; D22W4,VK6710GT,; D22W4,Veriton K4710G,; D22W4,Veriton K4710GT,; D22W4,Veriton K6710GT,</t>
  </si>
  <si>
    <t>ES_20101_Veriton K6710G_111720220958526_3792722</t>
  </si>
  <si>
    <t>Northern Micro</t>
  </si>
  <si>
    <t>Spirit X299-AS</t>
  </si>
  <si>
    <t>X299-AS</t>
  </si>
  <si>
    <t>Desktop D2</t>
  </si>
  <si>
    <t>Canada</t>
  </si>
  <si>
    <t>ES_41199_X299-AS_12152022150204_2321495</t>
  </si>
  <si>
    <t>D30M</t>
  </si>
  <si>
    <t>XPS 8960</t>
  </si>
  <si>
    <t>ES_29573_XPS 8960_09292022170151_6955072</t>
  </si>
  <si>
    <t>Legion T5 26ARA8</t>
  </si>
  <si>
    <t>90UX</t>
  </si>
  <si>
    <t>Legion T5 26ARA8,90V0,All models are identical to each other except for model number.</t>
  </si>
  <si>
    <t>D22E2</t>
  </si>
  <si>
    <t>Veriton S2710G</t>
  </si>
  <si>
    <t>D22E1,VX2710G,; D22E1,Veriton X2710G,; D22E2,VS2710G,</t>
  </si>
  <si>
    <t>HDD &amp; SSD</t>
  </si>
  <si>
    <t>ES_20101_Veriton S2710G_102520220934782_4180872</t>
  </si>
  <si>
    <t>Legion T5 26IRB8</t>
  </si>
  <si>
    <t>90UT</t>
  </si>
  <si>
    <t>Legion T5 26IRB8,90UV,All models are identical to each other except for input rating and model number.</t>
  </si>
  <si>
    <t>NUC12SNK</t>
  </si>
  <si>
    <t>735858505598;735858505611</t>
  </si>
  <si>
    <t>ES_41192_NUC12SNK_07252022085576_3600050</t>
  </si>
  <si>
    <t>DTG</t>
  </si>
  <si>
    <t>ESPRIMO D7012 ESTAR</t>
  </si>
  <si>
    <t>,ESPRIMO D7012 ESTARx, ESPRIMO D7012 EPEATG,</t>
  </si>
  <si>
    <t xml:space="preserve">M.2 SSD  </t>
  </si>
  <si>
    <t>ES_20230_ESPRIMO D7012 ESTAR_1021202292452I14_7349927</t>
  </si>
  <si>
    <t>ESPRIMO D9012 ESTAR</t>
  </si>
  <si>
    <t>,ESPRIMO D9012 ESTARx, ESPRIMO D9012 EPEATG,</t>
  </si>
  <si>
    <t>ES_20230_ESPRIMO D9012 ESTAR_10212022112429I58_7349927</t>
  </si>
  <si>
    <t>MI7W</t>
  </si>
  <si>
    <t>CELSIUS W5012 ESTAR</t>
  </si>
  <si>
    <t>,CELSIUS W5012 ESTARx, CELSIUS W5012 EPEATG, CELSIUS W5012 EPEATxG,</t>
  </si>
  <si>
    <t xml:space="preserve">M.2 SSD </t>
  </si>
  <si>
    <t>ES_20230_CELSIUS W5012 ESTAR_1110202210247I02_7349927</t>
  </si>
  <si>
    <t>ESPRIMO P7012 ESTAR</t>
  </si>
  <si>
    <t>,ESPRIMO P7012 ESTARx, ESPRIMO P7012 EPEATG, ESPRIMO P7012 EPEATxG,</t>
  </si>
  <si>
    <t>ES_20230_ESPRIMO P7012 ESTAR_11102022112418I01_7349927</t>
  </si>
  <si>
    <t>ESPRIMO P6012 ESTAR</t>
  </si>
  <si>
    <t>,ESPRIMO P6012 ESTARx, ESPRIMO P6012 EPEATG,</t>
  </si>
  <si>
    <t>ES_20230_ESPRIMO P6012 ESTAR_11102022122426I28_7349927</t>
  </si>
  <si>
    <t>ESPRIMO P9012 ESTAR</t>
  </si>
  <si>
    <t>,ESPRIMO P9012 ESTARx, ESPRIMO P9012 EPEATG,</t>
  </si>
  <si>
    <t xml:space="preserve">M.2 SSD x2; 3.5"HDD x1 </t>
  </si>
  <si>
    <t>ES_20230_ESPRIMO P9012 ESTAR_11102022142444I54_7349927</t>
  </si>
  <si>
    <t>Legion T7 34IRZ8</t>
  </si>
  <si>
    <t>90V6</t>
  </si>
  <si>
    <t>Legion T7 34IRZ8,90V8,</t>
  </si>
  <si>
    <t>ES_1037540_90V6_09072022181211_9779931</t>
  </si>
  <si>
    <t>D500TDES Series</t>
  </si>
  <si>
    <t>M500TD</t>
  </si>
  <si>
    <t>Hard Disk Drive, Solid State Drive</t>
  </si>
  <si>
    <t>ES_41973_M500TD_091420220933972_1843511</t>
  </si>
  <si>
    <t>D500TDES</t>
  </si>
  <si>
    <t>ES_41973_D500TDES_091420220933115_1805700</t>
  </si>
  <si>
    <t>D700TDES Series</t>
  </si>
  <si>
    <t>D700TDES</t>
  </si>
  <si>
    <t>ES_41973_D700TDES_091920220217943_1318485</t>
  </si>
  <si>
    <t>M700TD</t>
  </si>
  <si>
    <t>ES_41973_M700TD_091920220217101_3291923</t>
  </si>
  <si>
    <t>D900MDES Series</t>
  </si>
  <si>
    <t>M900MD</t>
  </si>
  <si>
    <t>ES_41973_M900MD_062720220647290_3660947</t>
  </si>
  <si>
    <t>D900MDES</t>
  </si>
  <si>
    <t>ES_41973_D900MDES_06272022064769_7671712</t>
  </si>
  <si>
    <t>D900SDES Series</t>
  </si>
  <si>
    <t>M900SD</t>
  </si>
  <si>
    <t>ES_41973_M900SD_06302022034716_1999873</t>
  </si>
  <si>
    <t>D900SDES</t>
  </si>
  <si>
    <t>ES_41973_D900SDES_06302022034777_5233023</t>
  </si>
  <si>
    <t>Ace Technology Partners, LLC</t>
  </si>
  <si>
    <t>Ace</t>
  </si>
  <si>
    <t>Ace Vision</t>
  </si>
  <si>
    <t>VS-U660I</t>
  </si>
  <si>
    <t>.,VS-DM660I,; .,VS-S610I,; .,VS-U610I,</t>
  </si>
  <si>
    <t>ES_1080606_VS-M660I_07212022170212_1968429</t>
  </si>
  <si>
    <t>D22W8</t>
  </si>
  <si>
    <t>ConceptD CM100-53A</t>
  </si>
  <si>
    <t>D22W8,CM100-53A,</t>
  </si>
  <si>
    <t>ES_20101_ConceptD CM100-53A_051820220644172_2541196</t>
  </si>
  <si>
    <t>D22W7</t>
  </si>
  <si>
    <t>ConceptD CT500-53A</t>
  </si>
  <si>
    <t>D22W7,CT500-53A,</t>
  </si>
  <si>
    <t>ES_20101_ConceptD CT500-53A_051820220659761_1613866</t>
  </si>
  <si>
    <t>MS-B941</t>
  </si>
  <si>
    <t>MPG Trident 3 12th</t>
  </si>
  <si>
    <t>0.304486447</t>
  </si>
  <si>
    <t>ES_1047644_MPG Trident 3 12th_20223115163202_9313312</t>
  </si>
  <si>
    <t>MS-B937</t>
  </si>
  <si>
    <t>Creator P50 12th</t>
  </si>
  <si>
    <t>ES_1047644_Creator P50 12th_20223128102705_9948994</t>
  </si>
  <si>
    <t>HP Pro Tower 400 G9 PCI Desktop PC (ENERGY STAR)</t>
  </si>
  <si>
    <t>HSC-F001MT-550</t>
  </si>
  <si>
    <t>HP Pro Tower 480 G9 PCI Desktop PC (ENERGY STAR),,</t>
  </si>
  <si>
    <t>196068776350;196068776367;196188707340;196188821367;196188821374;196188821381;196188821398;196337079014</t>
  </si>
  <si>
    <t>Windows 11 Home 64-bit</t>
  </si>
  <si>
    <t>ES_1024439_Pro Tower 480 G9 PCI Desk_04082022164943_8342541</t>
  </si>
  <si>
    <t>HP Pro SFF 400 G9 Desktop PC (ENERGY STAR)</t>
  </si>
  <si>
    <t>HSC-F003SF</t>
  </si>
  <si>
    <t>196068778675;196068778705;196188709085;196188789483;196188789506;196188789520</t>
  </si>
  <si>
    <t>ES_1024439_Pro SFF 400 G9 Desktop PC_04082022165310_7486784</t>
  </si>
  <si>
    <t>ThinkCentre neo 70t Gen 3</t>
  </si>
  <si>
    <t>11YT</t>
  </si>
  <si>
    <t>ThinkCentre neo 70t Gen 3,11YU,</t>
  </si>
  <si>
    <t>ES_1037540_11YT_02142022154357_36279</t>
  </si>
  <si>
    <t>D500SDES Series</t>
  </si>
  <si>
    <t>D500SDES</t>
  </si>
  <si>
    <t>D500SDES Series,D500SD_CZ,</t>
  </si>
  <si>
    <t>Desktop D1,Desktop D2,Desktop I2 or Integrated Desktop 2</t>
  </si>
  <si>
    <t>ES_41973_D500SDES_050320220311616_8317687</t>
  </si>
  <si>
    <t>M500SD</t>
  </si>
  <si>
    <t>Switzerland, Taiwan, Japan, Canada</t>
  </si>
  <si>
    <t>ES_41973_M500SD_062320221047107_7488281</t>
  </si>
  <si>
    <t>D22W3</t>
  </si>
  <si>
    <t>VK8690G</t>
  </si>
  <si>
    <t>D22W3,Altos P130 F8,; D22W3,Veriton K8690GT,; D22W3,Veriton Large Tower Workstation,</t>
  </si>
  <si>
    <t>ES_20101_Veriton K8690G_031620220106808_7908831</t>
  </si>
  <si>
    <t>D700SDES Series</t>
  </si>
  <si>
    <t>D700SDES</t>
  </si>
  <si>
    <t>D700SDES Series,D700SD_CZ,</t>
  </si>
  <si>
    <t>ES_41973_D700SDES_050320220726241_1462363</t>
  </si>
  <si>
    <t>M700SD</t>
  </si>
  <si>
    <t>ES_41973_M700SD_062720220237718_6705289</t>
  </si>
  <si>
    <t>D500MDES Series</t>
  </si>
  <si>
    <t>D500MDES</t>
  </si>
  <si>
    <t>D500MDES Series,D500MD_CZ,</t>
  </si>
  <si>
    <t>ES_41973_D500MDES_041320220203608_1512946</t>
  </si>
  <si>
    <t>M500MD</t>
  </si>
  <si>
    <t>ES_41973_M500MD_062720220525830_9081413</t>
  </si>
  <si>
    <t>OptiPlex 7000 Tower</t>
  </si>
  <si>
    <t>D31M,OptiPlex 7000 Tower TCO Certified,</t>
  </si>
  <si>
    <t>ES_29573_OptiPlex 7000 Tower_10272021141659_3693048</t>
  </si>
  <si>
    <t>OptiPlex XE4 Tower</t>
  </si>
  <si>
    <t>D31M,OptiPlex XE4 Tower TCO Certified,</t>
  </si>
  <si>
    <t>ES_29573_OptiPlex XE4 Tower_10272021144429_3755151</t>
  </si>
  <si>
    <t>OptiPlex 5000 Tower</t>
  </si>
  <si>
    <t>Windows 11,Ubuntu,Windows 10</t>
  </si>
  <si>
    <t>NVME SSD, 3.5"HDD, 2.5"HDD</t>
  </si>
  <si>
    <t>ES_29573_OptiPlex 5000 Tower_110820210347325_1679425</t>
  </si>
  <si>
    <t>Windows 11, Ubuntu, Windows 10</t>
  </si>
  <si>
    <t>OptiPlex 5000 SFF</t>
  </si>
  <si>
    <t>D17S,OptiPlex 5000 SFF TCO Certified,</t>
  </si>
  <si>
    <t>ES_29573_OptiPlex 5000 SFF_10262021105807_5745355</t>
  </si>
  <si>
    <t>OptiPlex 3000 SFF</t>
  </si>
  <si>
    <t>ES_29573_OptiPlex 3000 SFF_10262021131948_7185479</t>
  </si>
  <si>
    <t>Altos P10 F8</t>
  </si>
  <si>
    <t>D22W4,Veriton K4690GT,; D22W4,Veriton K6690G,; D22W4,Veriton K6690GT,; D22W4,Veriton Large Tower,; D22W5,Altos P10 F8,; D22W5,Altos P30 F8,; D22W5,Veriton M4690G,; D22W5,Veriton M4690GT,; D22W5,Veriton M6690G,; D22W5,Veriton M6690GT,; D22W5,Veriton Mid Tower,; D22W6,Altos P10 F8,; D22W6,Altos P130 F8,; D22W6,Veriton Compact Tower,; D22W6,Veriton X4690G,; D22W6,Veriton X4690GT,; D22W6,Veriton X6690G,; D22W6,Veriton X6690GT,</t>
  </si>
  <si>
    <t>193199103543;193199140494;193199140500;193199152954;193199152961;193199152978;193199152985;193199152992;193199153005;193199153012;193199154170;193199343864;193199343871;193199343888;193199344410;193199344427;193199345332;193199345349;195133153508;195133157186;195133157193;195133157209;195133157223;195133157230;195133157247;195133157254;195133157261;195133160148;195133160155;195133160346;195133160353;195133166539;195133167024;195133167031;195133167048;195133167055;195133174671;195133183734;195133184106;195133184663</t>
  </si>
  <si>
    <t>Desktop D2,Desktop I1 or Integrated Desktop 1,Desktop I2 or Integrated Desktop 2</t>
  </si>
  <si>
    <t>ES_20101_Veriton K4690G_021620222336743_4408247</t>
  </si>
  <si>
    <t>Veriton N6690G</t>
  </si>
  <si>
    <t>D21W1,Altos T450 F8,; D21W1,VN4690G,; D21W1,VN4690GT,; D21W1,VN6690G,; D21W1,VVN4690G,; D21W1,VVN4690GT,; D21W1,Veriton N4690G,; D21W1,Veriton N4690GT,; D21W1,Veriton VN4690GT,; D21W1,Veriton Vero N4690GT,</t>
  </si>
  <si>
    <t>193199011961;193199012050;193199066275;193199066282;193199066299;193199344908;193199344915;193199345318;193199345325;195133154642;195133157278;195133157285;195133166461</t>
  </si>
  <si>
    <t>Desktop I1 or Integrated Desktop 1</t>
  </si>
  <si>
    <t>ES_20101_Veriton N6690G_022220220236354_6435955</t>
  </si>
  <si>
    <t>HP Elite Mini 800 G9 Desktop PC (ENERGY STAR)</t>
  </si>
  <si>
    <t>HSC-Q001DM</t>
  </si>
  <si>
    <t>HP Mini Conferencing PC with Microsoft Teams Rooms (ENERGY STAR), HP Mini Conferencing PC with Zoom Rooms (ENERGY STAR), HP Elite Mini 600 G9 Desktop PC (ENERGY STAR), HP Pro Mini 400 G9 Desktop PC (ENERGY STAR),,</t>
  </si>
  <si>
    <t>modernstandby</t>
  </si>
  <si>
    <t>ES_1024439_Elite Mini 800 G9 Desktop_01042022163228_8802181</t>
  </si>
  <si>
    <t>modern stadnby</t>
  </si>
  <si>
    <t>D700MDES Series</t>
  </si>
  <si>
    <t>D700MDES</t>
  </si>
  <si>
    <t>D700MDES Series,D700MD_CZ,</t>
  </si>
  <si>
    <t>ES_41973_D700MDES_041920220648526_2369924</t>
  </si>
  <si>
    <t>M700MD</t>
  </si>
  <si>
    <t>ES_41973_M700MD_062320220554711_6495455</t>
  </si>
  <si>
    <t>Veriton M200-P565</t>
  </si>
  <si>
    <t>Veriton M200-P565,Veriton M200-P565,</t>
  </si>
  <si>
    <t>ES_Acer Inc._Veriton M200-P565_022420220007840_1882933</t>
  </si>
  <si>
    <t>Veriton M200-P500</t>
  </si>
  <si>
    <t>Veriton M200-P500,Veriton M200-P500,</t>
  </si>
  <si>
    <t>ES_Acer Inc._Veriton M200-P500_022320220206445_8054909</t>
  </si>
  <si>
    <t>Transource Computers</t>
  </si>
  <si>
    <t>Transource</t>
  </si>
  <si>
    <t>SCORCH 2050</t>
  </si>
  <si>
    <t>SCO-2050-SYS</t>
  </si>
  <si>
    <t>ES_1058586_SCO-2050-SYS_02252022135311_1862260</t>
  </si>
  <si>
    <t>MS-B929</t>
  </si>
  <si>
    <t>Creator P100A 12th</t>
  </si>
  <si>
    <t>ES_1047644_Creator P100A 12th_20224110094122_6207753</t>
  </si>
  <si>
    <t>OptiPlex 3000 Tower</t>
  </si>
  <si>
    <t>D32M,ChengMing 3900 Tower,; D32M,ChengMing 3901 Tower,; D32M,Inspiron 3910,; D32M,Vostro 3910,</t>
  </si>
  <si>
    <t>884116393870;884116393924;884116393979;884116393993;884116394013;884116394037;884116394044;884116394051;884116394068;884116394112;884116394198;884116394211;884116395157;884116395164;884116395492</t>
  </si>
  <si>
    <t>D900SCES Series</t>
  </si>
  <si>
    <t>D900SCES</t>
  </si>
  <si>
    <t>Hard Disk Drive,Solid State Drive</t>
  </si>
  <si>
    <t>ES_41973_D900SCES_010520222036585_6970041</t>
  </si>
  <si>
    <t>MS-B924</t>
  </si>
  <si>
    <t>MPG Trident AS 12th</t>
  </si>
  <si>
    <t>MS-B924,MPG Trident A 12th,</t>
  </si>
  <si>
    <t>ES_1047644_MPG Trident AS 12th_20224110100554_3677983</t>
  </si>
  <si>
    <t>HP Elite SFF 800 G9 Desktop PC (ENERGY STAR)</t>
  </si>
  <si>
    <t>Elite SFF 800 G9 Desktop PC</t>
  </si>
  <si>
    <t>HP Elite SFF 600 G9 Desktop PC (ENERGY STAR),Elite SFF 600 G9 Desktop PC,HSC-F002SF; HP Elite SFF 600 G9 Desktop PC (ENERGY STAR),HSC-F002SF,; HP Elite SFF 800 G9 Desktop PC (ENERGY STAR),HSC-F002SF,</t>
  </si>
  <si>
    <t>Desktop D1,Desktop D2,Desktop I1 or Integrated Desktop 1</t>
  </si>
  <si>
    <t>HSC-F002SF</t>
  </si>
  <si>
    <t>HP Elite Tower 800 G9 Desktop PC (ENERGY STAR)</t>
  </si>
  <si>
    <t>Elite Tower 800 G9 Desktop PC</t>
  </si>
  <si>
    <t>HP Elite Tower 600 G9 Desktop PC (ENERGY STAR),Elite Tower 600 G9 Desktop PC,; HP Elite Tower 680 G9 Desktop PC (ENERGY STAR),Elite Tower 680 G9 Desktop PC,; HP Elite Tower 680 G9 PCI Desktop PC (ENERGY STAR),HSC-F001MT-260,; HP Elite Tower 680 G9 PCI Desktop PC (ENERGY STAR),HSC-F001MT-400,; HP Elite Tower 680 G9 PCI Desktop PC (ENERGY STAR),HSC-F001MT-550,; HP Elite Tower 880 G9 Desktop PC (ENERGY STAR),Elite Tower 880 G9 Desktop PC,; HP Z1 G9 Tower Desktop PC (ENERGY STAR),Z1 G9 Tower Desktop PC,</t>
  </si>
  <si>
    <t>ES_1024439_Elite Tower 800 G9_010620221936204_7358636</t>
  </si>
  <si>
    <t>ThinkCentre M90s Gen 3</t>
  </si>
  <si>
    <t>11TS</t>
  </si>
  <si>
    <t>ThinkCentre M90s Gen 3,11TT,</t>
  </si>
  <si>
    <t>ES_1037540_11TS_01162022211000_0000001</t>
  </si>
  <si>
    <t>ThinkCentre M80s Gen 3</t>
  </si>
  <si>
    <t>11TF</t>
  </si>
  <si>
    <t>ThinkCentre M80s Gen 3,11TG, 11YX, 11YY, 11WD, 11WE,</t>
  </si>
  <si>
    <t>ES_1037540_11TF_01162022205900_0000001</t>
  </si>
  <si>
    <t>ThinkCentre M80t Gen 3</t>
  </si>
  <si>
    <t>11TD</t>
  </si>
  <si>
    <t>ThinkCentre M80t Gen 3,11TE, 11YV, 11YW, 11W9, 11WA,</t>
  </si>
  <si>
    <t>ES_1037540_11TD_01162022210500_0000001</t>
  </si>
  <si>
    <t>Si Computer Spa</t>
  </si>
  <si>
    <t>SiComputer</t>
  </si>
  <si>
    <t>Productiva XS Gen 3</t>
  </si>
  <si>
    <t>XS.*#.##.##</t>
  </si>
  <si>
    <t>Productiva XS,XS.*#.##.##,</t>
  </si>
  <si>
    <t>ES_1141037_XS.*#.##.##_05192022113754_7010944</t>
  </si>
  <si>
    <t>ThinkCentre M70t Gen 3</t>
  </si>
  <si>
    <t>11T5</t>
  </si>
  <si>
    <t>ThinkCentre M70t Gen 3,11T6,; ThinkCentre M70t Gen 3,11V5,; ThinkCentre M70t Gen 3,11X3,; ThinkCentre M70t Gen 3,11Y7,; ThinkCentre M70t Gen 3,12Q2,; ThinkCentre M70t Gen 3,12Q6,</t>
  </si>
  <si>
    <t>ES_1037540_11T5_10182021170922_5290490</t>
  </si>
  <si>
    <t>ThinkCentre M70s Gen 3</t>
  </si>
  <si>
    <t>11T7</t>
  </si>
  <si>
    <t>ThinkCentre M70s Gen 3,11T8,; ThinkCentre M70s Gen 3,11V7,; ThinkCentre M70s Gen 3,11X8,; ThinkCentre M70s Gen 3,11Y9,; ThinkCentre M70s Gen 3,12Q3,; ThinkCentre M70s Gen 3,12Q7,</t>
  </si>
  <si>
    <t>ES_1037540_11T7_10182021195122_5314905</t>
  </si>
  <si>
    <t>ThinkCentre M90t Gen 3</t>
  </si>
  <si>
    <t>11TM</t>
  </si>
  <si>
    <t>ThinkCentre M90t Gen 3,11TN,</t>
  </si>
  <si>
    <t>ES_1037540_11TM_122320210312_0000001</t>
  </si>
  <si>
    <t>Productiva K200 Gen 3</t>
  </si>
  <si>
    <t>K2.*#.##.##</t>
  </si>
  <si>
    <t>Productiva K200,K2.*#.##.##,</t>
  </si>
  <si>
    <t>ES_1141037_K2.*#.##.##_06292022152620_8075448</t>
  </si>
  <si>
    <t>Activa Micro Gen 3</t>
  </si>
  <si>
    <t>M1.*#.##.##</t>
  </si>
  <si>
    <t>Activa Micro,M1.*#.##.##,</t>
  </si>
  <si>
    <t>ES_1141037_M1.*#.##.##_05112022173236_6617006</t>
  </si>
  <si>
    <t>Activa Work Gen 3</t>
  </si>
  <si>
    <t>B2.*#.##.##</t>
  </si>
  <si>
    <t>Activa Work,B2.*#.##.##,</t>
  </si>
  <si>
    <t>ES_1141037_B2.*#.##.##_06292022154303_3102655</t>
  </si>
  <si>
    <t>adamant technical services inc</t>
  </si>
  <si>
    <t>Adamant Custom</t>
  </si>
  <si>
    <t>ATSI000810</t>
  </si>
  <si>
    <t>ATSI000780</t>
  </si>
  <si>
    <t>ATSI000795</t>
  </si>
  <si>
    <t>ATSI000768</t>
  </si>
  <si>
    <t>ATSI000750</t>
  </si>
  <si>
    <t>ATSI000765</t>
  </si>
  <si>
    <t>AD0208202300076</t>
  </si>
  <si>
    <t>B0BTBPXM8H</t>
  </si>
  <si>
    <t>B0BTDMHDNS</t>
  </si>
  <si>
    <t>AD0208202300046</t>
  </si>
  <si>
    <t>ATSI000404</t>
  </si>
  <si>
    <t>ATSI000438</t>
  </si>
  <si>
    <t>B0BNLLTXN5</t>
  </si>
  <si>
    <t>B0BQ8M1WG4</t>
  </si>
  <si>
    <t>ATSI000383</t>
  </si>
  <si>
    <t>ATSI000401</t>
  </si>
  <si>
    <t>ATSI001985</t>
  </si>
  <si>
    <t>ENIAC</t>
  </si>
  <si>
    <t>Adenine</t>
  </si>
  <si>
    <t>ADENINE ALPHA 004-AT</t>
  </si>
  <si>
    <t>B0BRL8PQBG</t>
  </si>
  <si>
    <t>B0BPJZRD2X</t>
  </si>
  <si>
    <t>GAMINGPOWERPC</t>
  </si>
  <si>
    <t>G101</t>
  </si>
  <si>
    <t>G102</t>
  </si>
  <si>
    <t>G302</t>
  </si>
  <si>
    <t>D22E3 (750W)</t>
  </si>
  <si>
    <t>D23E2 (750W)</t>
  </si>
  <si>
    <t>TPC-F140-MT-550 _M26313-001_550W</t>
  </si>
  <si>
    <t>Predator PO3-655 (500W)</t>
  </si>
  <si>
    <t>TPC-W058-MT_L76700-003_750W</t>
  </si>
  <si>
    <t>TPC-W058-MT_L76699-001_750W</t>
  </si>
  <si>
    <t>G13CH</t>
  </si>
  <si>
    <t>Lenovo Legion T5 26AMR5</t>
  </si>
  <si>
    <t>D22W4 (750W)</t>
  </si>
  <si>
    <t>GB-AMSI9N8I-2051</t>
  </si>
  <si>
    <t>Windows 10 Enterprise</t>
  </si>
  <si>
    <t>D22W7 (500W)</t>
  </si>
  <si>
    <t>Alienware Aurora Ryzen Edition R14</t>
  </si>
  <si>
    <t>Alienware Aurora R13</t>
  </si>
  <si>
    <t>GB-AMSR9N8I-20A1</t>
  </si>
  <si>
    <t>TPC-W064-MT_N14584-001_1200W</t>
  </si>
  <si>
    <t>***</t>
  </si>
  <si>
    <t>Legion T7 34IAZ7</t>
  </si>
  <si>
    <t>D21E4</t>
  </si>
  <si>
    <t>D21E4 (800W)</t>
  </si>
  <si>
    <t>Predator PO7-640 (800W)</t>
  </si>
  <si>
    <t>Predator PO5-655 (800W)</t>
  </si>
  <si>
    <t>TPC-F128-MT-500E</t>
  </si>
  <si>
    <t>Predator PO5-640 (800W)</t>
  </si>
  <si>
    <t>TPC-F124-MT_L56021-005_500W</t>
  </si>
  <si>
    <t>TPC-F124-MT_L56021-004_400W</t>
  </si>
  <si>
    <t>TPC-W062-MT_N14551-001_1200W</t>
  </si>
  <si>
    <t>NZXT</t>
  </si>
  <si>
    <t>PB1-HBA2-W1-001</t>
  </si>
  <si>
    <t>Windows 10 Home 2004</t>
  </si>
  <si>
    <t>TPC-W064-MT_M81403-001_800W</t>
  </si>
  <si>
    <t>BPC-H1MNRO-BLK-032</t>
  </si>
  <si>
    <t>HSC-F003SF_M81601-001_240W</t>
  </si>
  <si>
    <t>Windows® 11 Pro 64-bit</t>
  </si>
  <si>
    <t>BPC-H1MINI-BLK-008</t>
  </si>
  <si>
    <t>TPC-W059-MT_M22426-002_800W</t>
  </si>
  <si>
    <t>G15CF</t>
  </si>
  <si>
    <t>BPC-H1MNRO-WHT-015</t>
  </si>
  <si>
    <t>HSC-F001MT-550_M81599-001_180W</t>
  </si>
  <si>
    <t>TPC-W058-MT_M21501-***_750W</t>
  </si>
  <si>
    <t>TPC-W068-MT_N14551-004_800W</t>
  </si>
  <si>
    <t>G15DK-C</t>
  </si>
  <si>
    <t>Alienware Aurora R15_1350W_L</t>
  </si>
  <si>
    <t>TPC-W062-MT</t>
  </si>
  <si>
    <t>D-G419-NG812-A-18</t>
  </si>
  <si>
    <t>HSC-F004R</t>
  </si>
  <si>
    <t>TPC-F130-MT-550_L76443-002_550W</t>
  </si>
  <si>
    <t>TPC-F130-MT-550-FMB-2003-550W</t>
  </si>
  <si>
    <t>TPC-F123-MT_L75365-001_500W</t>
  </si>
  <si>
    <t>TPC-F132-MT-FMB-2006-550W</t>
  </si>
  <si>
    <t>TPC-F130-MT-550_L76444-002_550W</t>
  </si>
  <si>
    <t>TPC-F132-MT_L76445-002_550W</t>
  </si>
  <si>
    <t>TPC-F132-MT-FMB-2005-550W</t>
  </si>
  <si>
    <t>TPC-F132-MT_L82472-002_550W</t>
  </si>
  <si>
    <t>G10DK-C</t>
  </si>
  <si>
    <t>G15DK</t>
  </si>
  <si>
    <t>Micro Electronics Inc.</t>
  </si>
  <si>
    <t>PowerSpec</t>
  </si>
  <si>
    <t>G361</t>
  </si>
  <si>
    <t>BPC-H1MNLU-BLK-010</t>
  </si>
  <si>
    <t>D21E3</t>
  </si>
  <si>
    <t>D23E3 (750W)</t>
  </si>
  <si>
    <t>ABS</t>
  </si>
  <si>
    <t>ABS Computer Technologies</t>
  </si>
  <si>
    <t>DT ABS MASTER ALA273</t>
  </si>
  <si>
    <t>WINDOWS 11</t>
  </si>
  <si>
    <t>G10DK</t>
  </si>
  <si>
    <t>TPC-F132-MT_L76447-002_350W</t>
  </si>
  <si>
    <t>TPC-F113-SF-310C</t>
  </si>
  <si>
    <t>Legion T5 26IOB6</t>
  </si>
  <si>
    <t>Legion T5 26IAB7</t>
  </si>
  <si>
    <t>TPC-F123-MT_M16092-001_500W</t>
  </si>
  <si>
    <t>TPC-W067-MT_M81403-002_800W</t>
  </si>
  <si>
    <t>TPC-W065-MT</t>
  </si>
  <si>
    <t>TPC-F123-MT_M74218-002_500W</t>
  </si>
  <si>
    <t>Nitro N50-640</t>
  </si>
  <si>
    <t>HSC-F001MT-550_M81591-001_550W</t>
  </si>
  <si>
    <t>Windows11 Pro 64-bit</t>
  </si>
  <si>
    <t>D700TEC</t>
  </si>
  <si>
    <t>TPC-F123-MT_M74218-003_350W</t>
  </si>
  <si>
    <t>TPC-F123-MT_M74218-004_350W</t>
  </si>
  <si>
    <t>D500TEC</t>
  </si>
  <si>
    <t>G22CH</t>
  </si>
  <si>
    <t>TPC-F123-MT_M74218-001_500W</t>
  </si>
  <si>
    <t>TPC-F124-MT_L56021-006_500W</t>
  </si>
  <si>
    <t>D20E2 (500W)</t>
  </si>
  <si>
    <t>TPC-F123-MT_M82922-001_400W</t>
  </si>
  <si>
    <t>OptiPlex 3090 Tower</t>
  </si>
  <si>
    <t>PD500TC</t>
  </si>
  <si>
    <t>XPS 8940</t>
  </si>
  <si>
    <t>ViprTech</t>
  </si>
  <si>
    <t>R5-3060-32G-1T</t>
  </si>
  <si>
    <t>I7-1660-16G-512G-W-COMBO</t>
  </si>
  <si>
    <t>PRO DP180 13</t>
  </si>
  <si>
    <t>TPC-F131-SF_L76443-202_350W</t>
  </si>
  <si>
    <t>I5-1060-16G-2T</t>
  </si>
  <si>
    <t>BPC-H1MINI-BLK-016</t>
  </si>
  <si>
    <t>ByteSpeed LLC</t>
  </si>
  <si>
    <t>Bytespeed</t>
  </si>
  <si>
    <t>Performance Q570M</t>
  </si>
  <si>
    <t>Microsoft Windows 10 Pro 21H1</t>
  </si>
  <si>
    <t>I7-R7-8G-500G</t>
  </si>
  <si>
    <t>I5-3050-16G-512G</t>
  </si>
  <si>
    <t>G15CE</t>
  </si>
  <si>
    <t>TPC-P069-SF_L76446-002_210W</t>
  </si>
  <si>
    <t>TPC-P069-SF_L76446-003_210W</t>
  </si>
  <si>
    <t>TPC-P069-SF-L76446-210W</t>
  </si>
  <si>
    <t>TPC-W066-MT_N14551-003_500W</t>
  </si>
  <si>
    <t>D500MD</t>
  </si>
  <si>
    <t>Alarco, Inc</t>
  </si>
  <si>
    <t>Alarco</t>
  </si>
  <si>
    <t>Robot_580_i7</t>
  </si>
  <si>
    <t>G10CE</t>
  </si>
  <si>
    <t>B735</t>
  </si>
  <si>
    <t>Windows 11 Pro 23H2</t>
  </si>
  <si>
    <t>B749</t>
  </si>
  <si>
    <t>Windows 11 Pro 21H2</t>
  </si>
  <si>
    <t>B748</t>
  </si>
  <si>
    <t>Veriton X2720G 300W)</t>
  </si>
  <si>
    <t>TPC-W068-MT_M75026-004_800W</t>
  </si>
  <si>
    <t>Skytech USA LLC - Enforcement</t>
  </si>
  <si>
    <t>STGAubron &amp;STGsivir</t>
  </si>
  <si>
    <t>ABR1722</t>
  </si>
  <si>
    <t>TPC-P069-SF_L76448-002_180W</t>
  </si>
  <si>
    <t>TPC-P069-SF-L76448-180W</t>
  </si>
  <si>
    <t>TPC-F123-MT_N25864-002_400W</t>
  </si>
  <si>
    <t>Plus BPC-H1MNLU-BLK-001</t>
  </si>
  <si>
    <t>Creator P50</t>
  </si>
  <si>
    <t>Window 10 Pro</t>
  </si>
  <si>
    <t>ABR2322</t>
  </si>
  <si>
    <t>TPC-F129-SF-450E</t>
  </si>
  <si>
    <t>I5-750-16G-1T-White</t>
  </si>
  <si>
    <t>Vog_580_P4</t>
  </si>
  <si>
    <t>ABR0422</t>
  </si>
  <si>
    <t>TPC-P072-SF_M39591-001_180W</t>
  </si>
  <si>
    <t>B248</t>
  </si>
  <si>
    <t>Origin PC</t>
  </si>
  <si>
    <t>Chronos</t>
  </si>
  <si>
    <t>Windows 10 Home 64-bit</t>
  </si>
  <si>
    <t>Value H510M SFF</t>
  </si>
  <si>
    <t>B733</t>
  </si>
  <si>
    <t>Shuttle Inc.</t>
  </si>
  <si>
    <t>Shuttle</t>
  </si>
  <si>
    <t>SW580R8</t>
  </si>
  <si>
    <t>Window 10</t>
  </si>
  <si>
    <t>TPC-P072-SF_M39536-001_180W</t>
  </si>
  <si>
    <t>OptiPlex 3090 SFF</t>
  </si>
  <si>
    <t>Windows OS</t>
  </si>
  <si>
    <t>Inspiron 3030_460W</t>
  </si>
  <si>
    <t>TPC-F124-MT_L56021-008_400W</t>
  </si>
  <si>
    <t>MPG Trident 3 11th</t>
  </si>
  <si>
    <t>11SC</t>
  </si>
  <si>
    <t>D21E1</t>
  </si>
  <si>
    <t>D21E1 (500W)</t>
  </si>
  <si>
    <t>Aspire TC-1785 (500W)</t>
  </si>
  <si>
    <t>B684</t>
  </si>
  <si>
    <t>Veriton Vero N4720GT (135W)</t>
  </si>
  <si>
    <t>B734</t>
  </si>
  <si>
    <t>S300MA</t>
  </si>
  <si>
    <t>Inspiron 3020_460W</t>
  </si>
  <si>
    <t>ABR0722</t>
  </si>
  <si>
    <t>TPC-Q072-DM_M25879-001_180W</t>
  </si>
  <si>
    <t>D700MC</t>
  </si>
  <si>
    <t>TPC-F125-SF_M16092-004_180W</t>
  </si>
  <si>
    <t>TPC-P072-SF_M04768-004_180W</t>
  </si>
  <si>
    <t>Aopoo Technology CO.,ltd</t>
  </si>
  <si>
    <t>Chatreey</t>
  </si>
  <si>
    <t>G1</t>
  </si>
  <si>
    <t>windows 10</t>
  </si>
  <si>
    <t>OptiPlex XE4 SFF</t>
  </si>
  <si>
    <t>B686</t>
  </si>
  <si>
    <t>Windows 11 Pro 22H2</t>
  </si>
  <si>
    <t>Performance Q670M</t>
  </si>
  <si>
    <t>Microsoft Windows 11 Pro 21H2</t>
  </si>
  <si>
    <t>D700MD</t>
  </si>
  <si>
    <t>TPC-F125-SF_L75365-***_180W</t>
  </si>
  <si>
    <t>Value H610M</t>
  </si>
  <si>
    <t>TPC-P072-SF_M04638-003_180W</t>
  </si>
  <si>
    <t>ABR0122</t>
  </si>
  <si>
    <t>Veriton N6710G (135W)</t>
  </si>
  <si>
    <t>D900SD</t>
  </si>
  <si>
    <t>B685</t>
  </si>
  <si>
    <t>TPC-F118-R_L09623-021_250W</t>
  </si>
  <si>
    <t>TPC-F118-R_L09623-001_250W</t>
  </si>
  <si>
    <t>TPC-F118-R</t>
  </si>
  <si>
    <t>HELIX</t>
  </si>
  <si>
    <t>BDT HELIX 1150H</t>
  </si>
  <si>
    <t>WINDOWS 10</t>
  </si>
  <si>
    <t>Shenzhen Dixinyun Technology Co., Ltd</t>
  </si>
  <si>
    <t>Kinupute</t>
  </si>
  <si>
    <t>MV200</t>
  </si>
  <si>
    <t>D900MD</t>
  </si>
  <si>
    <t>D500SD</t>
  </si>
  <si>
    <t>D700SD</t>
  </si>
  <si>
    <t>shenzhen msecore technology co., ltd</t>
  </si>
  <si>
    <t>msecore</t>
  </si>
  <si>
    <t>MV300</t>
  </si>
  <si>
    <t>Shenzhenshi Jimokekejiyouxiangongsi</t>
  </si>
  <si>
    <t>GMKtec</t>
  </si>
  <si>
    <t>G5</t>
  </si>
  <si>
    <t>Goodtico</t>
  </si>
  <si>
    <t>IT12</t>
  </si>
  <si>
    <t>D700SC</t>
  </si>
  <si>
    <t>DT HELIX 1170H</t>
  </si>
  <si>
    <t>NUC8HV</t>
  </si>
  <si>
    <t>D900MC</t>
  </si>
  <si>
    <t>Vision Computers, Inc.</t>
  </si>
  <si>
    <t>VCI HP ProDesk 405 G8 Mini</t>
  </si>
  <si>
    <t>MKG600</t>
  </si>
  <si>
    <t>TPC-Q076-DM_M39084-001_150W</t>
  </si>
  <si>
    <t>TPC-Q076-DM_L92261-002_150W</t>
  </si>
  <si>
    <t>HSC-Q001DM_M81296-002_200W</t>
  </si>
  <si>
    <t>HSC-Q001DM_M81296-001_200W</t>
  </si>
  <si>
    <t>Performance B760S Mini</t>
  </si>
  <si>
    <t>Microsoft Windows 11 Pro 22H2</t>
  </si>
  <si>
    <t>HSC-Q001DM_MBQ-2201_180W</t>
  </si>
  <si>
    <t>D340MC</t>
  </si>
  <si>
    <t>Elo Touch Solutions, Inc.</t>
  </si>
  <si>
    <t>Elo</t>
  </si>
  <si>
    <t>EPS00E7</t>
  </si>
  <si>
    <t>90U9</t>
  </si>
  <si>
    <t>XC-340</t>
  </si>
  <si>
    <t>TPC-F126-SF_L56028-***_65W</t>
  </si>
  <si>
    <t>XH510G2</t>
  </si>
  <si>
    <t>TPC-I021-DM_941780-001_90W</t>
  </si>
  <si>
    <t>D900SC</t>
  </si>
  <si>
    <t>NUC6i7KYK</t>
  </si>
  <si>
    <t>90SM</t>
  </si>
  <si>
    <t>DH610</t>
  </si>
  <si>
    <t>D500TC</t>
  </si>
  <si>
    <t>S500MC</t>
  </si>
  <si>
    <t>SH610R4</t>
  </si>
  <si>
    <t>XH610G</t>
  </si>
  <si>
    <t>Windows 11 Pro 22H2 64Bit</t>
  </si>
  <si>
    <t>Shenzhen Shi Han Song Ke Ji You Xian Gong Si</t>
  </si>
  <si>
    <t>HUNSN</t>
  </si>
  <si>
    <t>IM02</t>
  </si>
  <si>
    <t>Shenzhen Xingtaiming Technology Co., Ltd</t>
  </si>
  <si>
    <t>KINGDEL</t>
  </si>
  <si>
    <t>NC240</t>
  </si>
  <si>
    <t>SH570R6</t>
  </si>
  <si>
    <t>Shenzhen Jiteng Network Technology Co., Ltd</t>
  </si>
  <si>
    <t>GEEKOM</t>
  </si>
  <si>
    <t>Mini IT11</t>
  </si>
  <si>
    <t>Wuhan Ipason Technology Co., Ltd.</t>
  </si>
  <si>
    <t>IPASON</t>
  </si>
  <si>
    <t>IPASON S6-X7004457152</t>
  </si>
  <si>
    <t>SH510R4</t>
  </si>
  <si>
    <t>DS50U</t>
  </si>
  <si>
    <t>PN52</t>
  </si>
  <si>
    <t>PRO DP20ZA 5M</t>
  </si>
  <si>
    <t>TPC-Q076-DM_L92262-003_65W</t>
  </si>
  <si>
    <t>OptiPlex SFF Plus 7010_300W</t>
  </si>
  <si>
    <t>PRO DP10 13M</t>
  </si>
  <si>
    <t>TPC-F127-SF_L80977-***_65W</t>
  </si>
  <si>
    <t>XH610G2</t>
  </si>
  <si>
    <t>GQE55L</t>
  </si>
  <si>
    <t>TPC-I046-DM-180</t>
  </si>
  <si>
    <t>A2615</t>
  </si>
  <si>
    <t>Performance B660S Mini</t>
  </si>
  <si>
    <t>Shanghai IP3 Information Technology CO., Ltd.</t>
  </si>
  <si>
    <t>ATOPNUC</t>
  </si>
  <si>
    <t>MA90</t>
  </si>
  <si>
    <t>PRO DP21 12M</t>
  </si>
  <si>
    <t>MQ8</t>
  </si>
  <si>
    <t>TPC-Q076-DM_L92262-004_65W</t>
  </si>
  <si>
    <t>ShenZhen BoShi Computer Technnology CO.ltd</t>
  </si>
  <si>
    <t>boesiipc</t>
  </si>
  <si>
    <t>MQ9</t>
  </si>
  <si>
    <t>MU8</t>
  </si>
  <si>
    <t>TPC-Q076-DM_M39085-001_65W</t>
  </si>
  <si>
    <t>TPC-Q076-DM_M39085-002_65W</t>
  </si>
  <si>
    <t>DL30N</t>
  </si>
  <si>
    <t>A2901</t>
  </si>
  <si>
    <t>BPCEL03, BPCEL07</t>
  </si>
  <si>
    <t>VCI HP Prodesk 400 G6 Mini</t>
  </si>
  <si>
    <t>TPC-Q072-DM_L79217-002_150W</t>
  </si>
  <si>
    <t>TPC-Q072-DM_QMB-2002_150W</t>
  </si>
  <si>
    <t>Hisense Commercial Display Co.,Ltd.</t>
  </si>
  <si>
    <t>Hisense</t>
  </si>
  <si>
    <t>S02BDS7AA21E</t>
  </si>
  <si>
    <t>AMR5</t>
  </si>
  <si>
    <t>ASBS</t>
  </si>
  <si>
    <t>TK11-B0</t>
  </si>
  <si>
    <t>KAMRUI</t>
  </si>
  <si>
    <t>AD08</t>
  </si>
  <si>
    <t>AK1PRO</t>
  </si>
  <si>
    <t>OASLOA</t>
  </si>
  <si>
    <t>T9PRO</t>
  </si>
  <si>
    <t>Shenzhen DOKE Electronic Co., Ltd</t>
  </si>
  <si>
    <t>Blackview</t>
  </si>
  <si>
    <t>MP10</t>
  </si>
  <si>
    <t>BPCAL02</t>
  </si>
  <si>
    <t>TPC-Q072-DM_L79219-002_90W</t>
  </si>
  <si>
    <t>TPC-Q072-DM_L79216-002_90W</t>
  </si>
  <si>
    <t>PN64-E1</t>
  </si>
  <si>
    <t>Maple Systems</t>
  </si>
  <si>
    <t>IPC2550A</t>
  </si>
  <si>
    <t>TPC-Q072-DM_L79218-002_65W</t>
  </si>
  <si>
    <t>TPC-Q072-DM_L79220-002_65W</t>
  </si>
  <si>
    <t>PN51-E1</t>
  </si>
  <si>
    <t>XH610</t>
  </si>
  <si>
    <t>XH610V</t>
  </si>
  <si>
    <t>TPC-Q072-DM_QMB-2001_65W</t>
  </si>
  <si>
    <t>FCW-Q001D</t>
  </si>
  <si>
    <t>Ubuntu 18.04</t>
  </si>
  <si>
    <t>D23L2 (90W)</t>
  </si>
  <si>
    <t>Skytech Gaming</t>
  </si>
  <si>
    <t>SkytechGaming</t>
  </si>
  <si>
    <t>STT-MINIPC-0499-C01-*-**</t>
  </si>
  <si>
    <t>YLIMPC Industrial Control Computer Technology (Shenzhen) Co., Ltd</t>
  </si>
  <si>
    <t>YLIMPC</t>
  </si>
  <si>
    <t>YPC-C3</t>
  </si>
  <si>
    <t>Meerkat</t>
  </si>
  <si>
    <t>meer6</t>
  </si>
  <si>
    <t>PRO DP21 11M</t>
  </si>
  <si>
    <t>YPC-M3</t>
  </si>
  <si>
    <t>PN80</t>
  </si>
  <si>
    <t>TPC-Q052-DM_L04546-002_65W</t>
  </si>
  <si>
    <t>TPC-Q052-DM_L04546-003_65W</t>
  </si>
  <si>
    <t>HSC-Q001DM_MBQ-2202_90W</t>
  </si>
  <si>
    <t>HSC-Q001DM_M81298-001_90W</t>
  </si>
  <si>
    <t>NUC8CY</t>
  </si>
  <si>
    <t>BPCEL02</t>
  </si>
  <si>
    <t>TPC-Q072-DM_L79219-003_90W</t>
  </si>
  <si>
    <t>PN51</t>
  </si>
  <si>
    <t>OptiPlex 3090 Micro</t>
  </si>
  <si>
    <t>Mini IT8</t>
  </si>
  <si>
    <t>PN50-S1</t>
  </si>
  <si>
    <t>PN51-S1</t>
  </si>
  <si>
    <t>Axis Communications AB</t>
  </si>
  <si>
    <t>AXIS</t>
  </si>
  <si>
    <t>AXIS S1216 TOWER 8 TB</t>
  </si>
  <si>
    <t>TPC-Q073-DM_L93611-009_65W</t>
  </si>
  <si>
    <t>PL64</t>
  </si>
  <si>
    <t>Performance H470S Mini</t>
  </si>
  <si>
    <t>Microsoft Windows 10 Pro</t>
  </si>
  <si>
    <t>TPC-Q073-DM_L93611-012_65W</t>
  </si>
  <si>
    <t>AXIS S9302</t>
  </si>
  <si>
    <t>DH670</t>
  </si>
  <si>
    <t>TPC-Q073-DM_L93611-010_65W</t>
  </si>
  <si>
    <t>HSC-I007TC</t>
  </si>
  <si>
    <t>PN41-S1</t>
  </si>
  <si>
    <t>AK1</t>
  </si>
  <si>
    <t>TPC-Q073-DM_L93611-011_65W</t>
  </si>
  <si>
    <t>Cubi N ADL</t>
  </si>
  <si>
    <t>HSC-W002TC</t>
  </si>
  <si>
    <t>meer5</t>
  </si>
  <si>
    <t>Cubi 5 12M</t>
  </si>
  <si>
    <t>PN64</t>
  </si>
  <si>
    <t>Shenzhen Anxin Taihe Technology Co.,ltd</t>
  </si>
  <si>
    <t>KOOSMILE</t>
  </si>
  <si>
    <t>KSM1</t>
  </si>
  <si>
    <t>MiniAir 11</t>
  </si>
  <si>
    <t>D22W9 (90W)</t>
  </si>
  <si>
    <t>TPC-Q073-DM_M81299-001_65W</t>
  </si>
  <si>
    <t>TPC-Q073-DM_MBQ-2203_65W</t>
  </si>
  <si>
    <t>GQE20C</t>
  </si>
  <si>
    <t>OptiPlex 3000 Micro</t>
  </si>
  <si>
    <t>GQE15A</t>
  </si>
  <si>
    <t>OptiPlex Micro 7010_90W</t>
  </si>
  <si>
    <t>A2816</t>
  </si>
  <si>
    <t>HSC-W001TC</t>
  </si>
  <si>
    <t>Windows 10 IOT Enterprise LTSC</t>
  </si>
  <si>
    <t>PN53</t>
  </si>
  <si>
    <t>NUC7i3DNK</t>
  </si>
  <si>
    <t>NUC12WSH</t>
  </si>
  <si>
    <t>SHEN ZHEN SHI XIN XU HUA MAO YI YOU XIAN GONG SI</t>
  </si>
  <si>
    <t>UXX</t>
  </si>
  <si>
    <t>X20</t>
  </si>
  <si>
    <t>Windows10 Pro</t>
  </si>
  <si>
    <t>NUC11ATK</t>
  </si>
  <si>
    <t>Windows 11 Home in S mode</t>
  </si>
  <si>
    <t>Mini IT12</t>
  </si>
  <si>
    <t>DS20U</t>
  </si>
  <si>
    <t>KB10</t>
  </si>
  <si>
    <t>TPC-Q073-DM_M81299-002_65W</t>
  </si>
  <si>
    <t>Evolve III USA LLC</t>
  </si>
  <si>
    <t>Evolve III</t>
  </si>
  <si>
    <t>EVOXSV1</t>
  </si>
  <si>
    <t>A2686</t>
  </si>
  <si>
    <t>AXIS S9301</t>
  </si>
  <si>
    <t>Windows 10 IoT Enterprise</t>
  </si>
  <si>
    <t>TPC-Q073-DM_M81299-003_65W</t>
  </si>
  <si>
    <t>TPC-Q073-DM_M81299-004_65W</t>
  </si>
  <si>
    <t>PN63-S1</t>
  </si>
  <si>
    <t>AG40</t>
  </si>
  <si>
    <t>OptiPlex Micro Plus 7010_180W</t>
  </si>
  <si>
    <t>TPN-Q253_20P**AV</t>
  </si>
  <si>
    <t>NC40U</t>
  </si>
  <si>
    <t>AWOW Technology(shenzhen)Co.,Ltd.</t>
  </si>
  <si>
    <t>AWOW</t>
  </si>
  <si>
    <t>AK50</t>
  </si>
  <si>
    <t>Windows10 home</t>
  </si>
  <si>
    <t>NUC13ANH</t>
  </si>
  <si>
    <t>Shenzhen Hewei Technology Co., Ltd.</t>
  </si>
  <si>
    <t>FUNYET</t>
  </si>
  <si>
    <t>FY3</t>
  </si>
  <si>
    <t>DL20N</t>
  </si>
  <si>
    <t>PL63</t>
  </si>
  <si>
    <t>TPN-Q290_7L5**AV_90W</t>
  </si>
  <si>
    <t>CTL Chromebox CBx3-x</t>
  </si>
  <si>
    <t>D23E1 (65W)</t>
  </si>
  <si>
    <t>Shenzhen Borui Zhitong Technology Co., LTD</t>
  </si>
  <si>
    <t>AIOEXPC</t>
  </si>
  <si>
    <t>S5</t>
  </si>
  <si>
    <t>meer4</t>
  </si>
  <si>
    <t>AOPEN INC</t>
  </si>
  <si>
    <t>AOPEN</t>
  </si>
  <si>
    <t>BC5125</t>
  </si>
  <si>
    <t>NS03</t>
  </si>
  <si>
    <t>Android 11</t>
  </si>
  <si>
    <t>MELE TECHNOLOGIES (SHENZHEN) CO., LTD</t>
  </si>
  <si>
    <t>MeLE</t>
  </si>
  <si>
    <t>Quieter 3C</t>
  </si>
  <si>
    <t>Ronin PC</t>
  </si>
  <si>
    <t>RONIN PC</t>
  </si>
  <si>
    <t>RONIN GAMING PC</t>
  </si>
  <si>
    <t>PCG02 Pro</t>
  </si>
  <si>
    <t>Quieter HD3Q</t>
  </si>
  <si>
    <t>PCG02</t>
  </si>
  <si>
    <t>Quieter 2Q</t>
  </si>
  <si>
    <t>Quieter 3Q</t>
  </si>
  <si>
    <t>Coolermaster USA</t>
  </si>
  <si>
    <t>Cooler Master</t>
  </si>
  <si>
    <t>NA-H5-DT-I5N306</t>
  </si>
  <si>
    <t>WINDOWS 11 HOME</t>
  </si>
  <si>
    <t>AYW-M2I9-NC32N-N1</t>
  </si>
  <si>
    <t>WINDOWS 11 PRO</t>
  </si>
  <si>
    <t>AYG-M6I5-N311T-N1</t>
  </si>
  <si>
    <t>Jupiter Systems Inc.</t>
  </si>
  <si>
    <t>--</t>
  </si>
  <si>
    <t>CRS-5K</t>
  </si>
  <si>
    <t>ABG-SNI7-N732N-N1</t>
  </si>
  <si>
    <t>ASP-CXA9-N86CN-R1</t>
  </si>
  <si>
    <t>Getgo Trading Inc</t>
  </si>
  <si>
    <t>AVGPC</t>
  </si>
  <si>
    <t>AV-HELLFIRE-2060S</t>
  </si>
  <si>
    <t>AV-FROST-4070-I5</t>
  </si>
  <si>
    <t>AV-HELLFIRE-4070-78X-W</t>
  </si>
  <si>
    <t>BPC-CREAT-BLK-045</t>
  </si>
  <si>
    <t>Windows 10 home 2004</t>
  </si>
  <si>
    <t>STT-SIEGE3.0-0153-BBY-C04-*-**</t>
  </si>
  <si>
    <t>STT-PRISMII-0302-C07-*-**</t>
  </si>
  <si>
    <t>STT-SIEGE3.0-0135-C03-*-**</t>
  </si>
  <si>
    <t>STT-OBELISK-0006-C01-*-**</t>
  </si>
  <si>
    <t>STT-PRISM2-V2-0009-C01-*-**</t>
  </si>
  <si>
    <t>D-M536-SB61P-A-16*</t>
  </si>
  <si>
    <t>Windows 11 Home 21H2</t>
  </si>
  <si>
    <t>DT ABS GLADIATOR ALI603</t>
  </si>
  <si>
    <t>D-A51C-SB61P-L-16*</t>
  </si>
  <si>
    <t>STT-PRISM2B-0263-C01-*-**</t>
  </si>
  <si>
    <t>DT ABS GLADIATOR ALI612</t>
  </si>
  <si>
    <t>BPC-MU37T-WHT-011</t>
  </si>
  <si>
    <t>DT ABS GLADIATOR ALI590</t>
  </si>
  <si>
    <t>DT ABS LEGEND ALI596</t>
  </si>
  <si>
    <t>Thermaltake</t>
  </si>
  <si>
    <t>LCGS</t>
  </si>
  <si>
    <t>TW1S-B550-38I-LCS</t>
  </si>
  <si>
    <t>Aegis R 12TE</t>
  </si>
  <si>
    <t>ABS Legend Gaming PC</t>
  </si>
  <si>
    <t>DT ABS ALI508</t>
  </si>
  <si>
    <t>STT-PRISM2-0327-C10-*-**</t>
  </si>
  <si>
    <t>STT-BLAZE2-0287-C01-*-**</t>
  </si>
  <si>
    <t>DT ABS GLADIATOR ALI575</t>
  </si>
  <si>
    <t>DT ABS GLADIATOR ALI608</t>
  </si>
  <si>
    <t>STT-PRISM2-0327-C11-*-**</t>
  </si>
  <si>
    <t>ABS ROG GUNDAM ALI540</t>
  </si>
  <si>
    <t>STT-AZURE-0343-C07-*-**</t>
  </si>
  <si>
    <t>Cyberpower Inc.</t>
  </si>
  <si>
    <t>CyberpowerPC</t>
  </si>
  <si>
    <t>CS-415-165MB-490-125</t>
  </si>
  <si>
    <t>CS-415-165MB-490-122</t>
  </si>
  <si>
    <t>D-G512-SB61P-L-16*</t>
  </si>
  <si>
    <t>TPC-W059-MT_M22426-002_750W</t>
  </si>
  <si>
    <t>CS-429-152MB-490-101</t>
  </si>
  <si>
    <t>D-G53A-SB61P-L-16*</t>
  </si>
  <si>
    <t>DT ABS LEGEND ALI592</t>
  </si>
  <si>
    <t>CS-429-152MB-490-104</t>
  </si>
  <si>
    <t>CS-220-224MB-490-105</t>
  </si>
  <si>
    <t>CS-429-152MB-490-163</t>
  </si>
  <si>
    <t>CS-429-152MB-490-106</t>
  </si>
  <si>
    <t>CS-450-162MB-490-160</t>
  </si>
  <si>
    <t>BPC-MO38T-BLK-010</t>
  </si>
  <si>
    <t>BPC-MO38T-WHT-010</t>
  </si>
  <si>
    <t>BPC-MO38T-BLK-011</t>
  </si>
  <si>
    <t>BPC-MO38T-WHT-011</t>
  </si>
  <si>
    <t>CS-450-162MB-490-165</t>
  </si>
  <si>
    <t>CS-429-152MB-490-164</t>
  </si>
  <si>
    <t>CS-429-152MB-490-140</t>
  </si>
  <si>
    <t>DT ABS LEGEND ALI618</t>
  </si>
  <si>
    <t>CS-429-152MB-490-142</t>
  </si>
  <si>
    <t>CS-429-152MB-490-144</t>
  </si>
  <si>
    <t>STT-CHRONOS-0367-C07-*-**</t>
  </si>
  <si>
    <t>iBUYPOWER</t>
  </si>
  <si>
    <t>TraceMR1003W11</t>
  </si>
  <si>
    <t>209A</t>
  </si>
  <si>
    <t>DT ABS MASTER ALI633</t>
  </si>
  <si>
    <t>D-K517-SB61P-L-16*</t>
  </si>
  <si>
    <t>STT-BLAZE2-0167-C01-*-**</t>
  </si>
  <si>
    <t>STT-PRISM2-0008-C02-*-**</t>
  </si>
  <si>
    <t>STT-CHRONOSW-0275-C08-*-**</t>
  </si>
  <si>
    <t>BPC-STRIP-BLK-149</t>
  </si>
  <si>
    <t>STT-PRISM2-0124-C03-*-**</t>
  </si>
  <si>
    <t>STT-PRISM2W-0283-C01-*-**</t>
  </si>
  <si>
    <t>STT-CHRONOS-0388-C01-*-**-</t>
  </si>
  <si>
    <t>STT-PRISM2-0377-C03-*-**</t>
  </si>
  <si>
    <t>PB-CR01-B1-001</t>
  </si>
  <si>
    <t>Windows 10 Home 2008</t>
  </si>
  <si>
    <t>PB-CR01-W1-001</t>
  </si>
  <si>
    <t>Windows 10 Home 2009</t>
  </si>
  <si>
    <t>PB-CP01-B1-001</t>
  </si>
  <si>
    <t>Windows 10 Home 2006</t>
  </si>
  <si>
    <t>PB-CP01-W1-001</t>
  </si>
  <si>
    <t>Windows 10 Home 2007</t>
  </si>
  <si>
    <t>PB-CB01-B1-001</t>
  </si>
  <si>
    <t>PB-CB01-W1-001</t>
  </si>
  <si>
    <t>Windows 10 Home 2005</t>
  </si>
  <si>
    <t>DT ABS ALA276 R</t>
  </si>
  <si>
    <t>BPC-STRIP-BLK-152</t>
  </si>
  <si>
    <t>DT ABS MASTER ALI637</t>
  </si>
  <si>
    <t>STT-OBELISK-0005-B-SK-C02-*-**</t>
  </si>
  <si>
    <t>D-KA35-GGB30-L-15*</t>
  </si>
  <si>
    <t>BPC-STRIP-BLK-153</t>
  </si>
  <si>
    <t>DT ABS MASTER ALI627</t>
  </si>
  <si>
    <t>BPC-STRIP-BLK-155</t>
  </si>
  <si>
    <t>BPC-MO38T-BLK-012</t>
  </si>
  <si>
    <t>DT ABS MASTER ALI631</t>
  </si>
  <si>
    <t>STT-CHRONOS-0359-C06-*-**</t>
  </si>
  <si>
    <t>STT-PRISM2-0391-C01-*-**</t>
  </si>
  <si>
    <t>DT ABS MASTER ALA274</t>
  </si>
  <si>
    <t>STT-0328-C03-*-**</t>
  </si>
  <si>
    <t>STT-PRISM2-0375-C05-*-**</t>
  </si>
  <si>
    <t>STT-0323-C02</t>
  </si>
  <si>
    <t>D-M813-GG633-L-16*</t>
  </si>
  <si>
    <t>D-A61Y-NB81Y-L-16*</t>
  </si>
  <si>
    <t>D-G612-GG832-L-16*</t>
  </si>
  <si>
    <t>ABS ALA258</t>
  </si>
  <si>
    <t>DT ABS MASTER ALI601</t>
  </si>
  <si>
    <t>WINDOWS 10 HOME</t>
  </si>
  <si>
    <t>DT ABS ALI535</t>
  </si>
  <si>
    <t>STT-CHRONOS-0463-C02-*-**</t>
  </si>
  <si>
    <t>STT-CHRONOS-0116-C03-*-**</t>
  </si>
  <si>
    <t>P3BK-B550-37S-LCS</t>
  </si>
  <si>
    <t>STT-0323-C01</t>
  </si>
  <si>
    <t>PB-CR-W1-004</t>
  </si>
  <si>
    <t>PB-CR-B1-004</t>
  </si>
  <si>
    <t>STT-SHADOW-0192-C01-*-**</t>
  </si>
  <si>
    <t>STT-PRISM2-0377-C07-*-**</t>
  </si>
  <si>
    <t>STT-CHRONOS-0429V2-C02-*-**</t>
  </si>
  <si>
    <t>TPC-W062-MT_M75026-001_800W</t>
  </si>
  <si>
    <t>PB-CP-W1-004</t>
  </si>
  <si>
    <t>PB-CP-B1-004</t>
  </si>
  <si>
    <t>D-A63C-SB61P-L-16*</t>
  </si>
  <si>
    <t>SlateMESH2080</t>
  </si>
  <si>
    <t>TraceMR2030</t>
  </si>
  <si>
    <t>TPC-W066-MT_M75026-003_800W</t>
  </si>
  <si>
    <t>H5VX-Z590-370-LCS</t>
  </si>
  <si>
    <t>AHB2-B550-38T-LCS</t>
  </si>
  <si>
    <t>STT-CHRONOS-0406-C05-*-**</t>
  </si>
  <si>
    <t>STT-BLAZE3-0279-C07-*-**</t>
  </si>
  <si>
    <t>STT-BLAZE2-0351-C05-*-**</t>
  </si>
  <si>
    <t>PB1-CPL1-BL-02</t>
  </si>
  <si>
    <t>D-N41F-NGB1V-L-16*</t>
  </si>
  <si>
    <t>D-M813-NGB1V-L-16*</t>
  </si>
  <si>
    <t>D-N21F-NGB1V-A-15*</t>
  </si>
  <si>
    <t>D1ST-B660-350-LCS</t>
  </si>
  <si>
    <t>STT-PRISM2W-0285-C13-*-**</t>
  </si>
  <si>
    <t>STT-PRISM2-0383V1-C10-*-**</t>
  </si>
  <si>
    <t>STT-PRISM2-0383-C11-*-**</t>
  </si>
  <si>
    <t>STT-BLAZE3-0161-C01-*-**</t>
  </si>
  <si>
    <t>STT-AZURE-0477-C01-*-**</t>
  </si>
  <si>
    <t>STT-AZURE-0486-C01-*-**</t>
  </si>
  <si>
    <t>D-A61Y-NGB1V-L-1E*</t>
  </si>
  <si>
    <t>D-K511-NGB1V-L-1E*</t>
  </si>
  <si>
    <t>D-KA35-NGB1V-L-1E*</t>
  </si>
  <si>
    <t>GXI8800A6</t>
  </si>
  <si>
    <t>D-K228-NGA1U-L-16*</t>
  </si>
  <si>
    <t>D-N53D-SGA1H-L-16*</t>
  </si>
  <si>
    <t>Windows 11 Home 22621</t>
  </si>
  <si>
    <t>266A</t>
  </si>
  <si>
    <t>291i</t>
  </si>
  <si>
    <t>D-A41X-NG81T-L-16*</t>
  </si>
  <si>
    <t>D-N21F-NG81T-L-16*</t>
  </si>
  <si>
    <t>D-M932-NG81T-L-16*</t>
  </si>
  <si>
    <t>D-N51F-NG81T-L-16*</t>
  </si>
  <si>
    <t>D-G419-NG81T-L-16*</t>
  </si>
  <si>
    <t>D-M413-NG81T-L-16*</t>
  </si>
  <si>
    <t>D3ST-B550-380-LCS</t>
  </si>
  <si>
    <t>D3ST-Z690-38T-LCS</t>
  </si>
  <si>
    <t>D-M11S1-SB61P-L-16*</t>
  </si>
  <si>
    <t>DT ABS ALI646</t>
  </si>
  <si>
    <t>D-A633-XTE37-L-16*</t>
  </si>
  <si>
    <t>D-M932-XTE37-L-16*</t>
  </si>
  <si>
    <t>D-A63C-XTE37-L-16*</t>
  </si>
  <si>
    <t>D-G912-XTE37-L-16*</t>
  </si>
  <si>
    <t>D-M229-XTE37-L-16*</t>
  </si>
  <si>
    <t>D-G231-XTE37-L-16*</t>
  </si>
  <si>
    <t>D-A53E-XTE37-L-16*</t>
  </si>
  <si>
    <t>D-A21K-XTE37-L-16*</t>
  </si>
  <si>
    <t>D-N51F-XTE37-L-16*</t>
  </si>
  <si>
    <t>D-N53D-XTE37-L-16*</t>
  </si>
  <si>
    <t>D-GA39-XTE37-L-16*</t>
  </si>
  <si>
    <t>D-G926-NG61S-L-16*</t>
  </si>
  <si>
    <t>D-M11Q-NG61S-L-16*</t>
  </si>
  <si>
    <t>PB1-HRO2-BL-005</t>
  </si>
  <si>
    <t>DT ABS ALI656</t>
  </si>
  <si>
    <t>Aegis ZX 7DT-416US</t>
  </si>
  <si>
    <t>G712</t>
  </si>
  <si>
    <t>H5AR-Z690-370-LCS</t>
  </si>
  <si>
    <t>MEG Aegis Ti5 13th</t>
  </si>
  <si>
    <t>ABS ALA 290</t>
  </si>
  <si>
    <t>G441</t>
  </si>
  <si>
    <t>MPG Infinite X2 13F</t>
  </si>
  <si>
    <t>Infinite RS 13NUI-421US</t>
  </si>
  <si>
    <t>G366</t>
  </si>
  <si>
    <t>SurfThing</t>
  </si>
  <si>
    <t>M660D5W12i9-4T32G4090-A850G-F</t>
  </si>
  <si>
    <t>ABS TEMPEST AQUA</t>
  </si>
  <si>
    <t>ABS ALA295</t>
  </si>
  <si>
    <t>ABS TEMPEST AQUA HIGH</t>
  </si>
  <si>
    <t>Alienware Aurora R15 AMD_1350W_L</t>
  </si>
  <si>
    <t>D21E4 (1200W)</t>
  </si>
  <si>
    <t>TPC-W068-MT_N14551-004_600W</t>
  </si>
  <si>
    <t>TPC-W066-MT_N14551-003_600W</t>
  </si>
  <si>
    <t>Aegis R 13NUG-441US</t>
  </si>
  <si>
    <t>MTA - Moving Technologies in America</t>
  </si>
  <si>
    <t>Yeyian</t>
  </si>
  <si>
    <t>YPB-KAT-X10</t>
  </si>
  <si>
    <t>YPI-KATX13-01</t>
  </si>
  <si>
    <t>YPB-YARI-R01</t>
  </si>
  <si>
    <t>Infinite RS 13NUI-432US</t>
  </si>
  <si>
    <t>ABS-SR77X480</t>
  </si>
  <si>
    <t>ABS-ALI633</t>
  </si>
  <si>
    <t>ABS SR760X790XT</t>
  </si>
  <si>
    <t>G906</t>
  </si>
  <si>
    <t>VA139KF470TIVX</t>
  </si>
  <si>
    <t>SLHBR202</t>
  </si>
  <si>
    <t>EA137KF470TI</t>
  </si>
  <si>
    <t>G35CA</t>
  </si>
  <si>
    <t>STT-PRISM2-0460-C04-*-**</t>
  </si>
  <si>
    <t>STT-ECLIPSE-0550-C04-*-**</t>
  </si>
  <si>
    <t>STT-PRISM2W-0283-C03-*-**</t>
  </si>
  <si>
    <t>STT-PRISM2W-0265-C11-*-**</t>
  </si>
  <si>
    <t>STT-PRISM2-0448-C09-*-**</t>
  </si>
  <si>
    <t>STT-SHIVA-0129-C16-*-**</t>
  </si>
  <si>
    <t>STT-CHRONOSB-0219-C04-*-**</t>
  </si>
  <si>
    <t>STT-CHRONOS-0430-C07-*-**</t>
  </si>
  <si>
    <t>STT-BLAZE3-0503-C08-*-**</t>
  </si>
  <si>
    <t>STT-PRISM2W-0282-C13-*-**</t>
  </si>
  <si>
    <t>STT-PRISM2-0390-C22-*-**</t>
  </si>
  <si>
    <t>STT-AZURE2-0608-C03-*-**</t>
  </si>
  <si>
    <t>STT-SHIVA2-0636-C01-*-**</t>
  </si>
  <si>
    <t>STT-BLAZE3-0503-C07-*-**</t>
  </si>
  <si>
    <t>STT-SHIVA2-0529-C02-*-**</t>
  </si>
  <si>
    <t>STT-PRISM2-0460-C08-*-**</t>
  </si>
  <si>
    <t>SPP-ECLIPSE-0523-C04-*-**</t>
  </si>
  <si>
    <t>STT-CHRONOS-0421-C06-*-**</t>
  </si>
  <si>
    <t>STT-PRISM2-0377-C10-*-**</t>
  </si>
  <si>
    <t>STT-SIEGE3-0100-C05-*-**</t>
  </si>
  <si>
    <t>STT-SHIVA2-0484-C03-*-**</t>
  </si>
  <si>
    <t>STT-ECLIPSE-0544-C03-*-**</t>
  </si>
  <si>
    <t>STT-CHRONOS-0449-C10-*-**</t>
  </si>
  <si>
    <t>STT-CHRONOS-0116-C07-*-**</t>
  </si>
  <si>
    <t>STT-CHRONOS-0411-C06-*-**</t>
  </si>
  <si>
    <t>STT-CHRONOS-0487-C03-*-**</t>
  </si>
  <si>
    <t>STT-ARCH3-0335V2-C11-*-**</t>
  </si>
  <si>
    <t>STT-BLAZE3-0341-C05-*-**</t>
  </si>
  <si>
    <t>STT-SHIVA2-0484-C02-*-**</t>
  </si>
  <si>
    <t>STT-SHIVA2-0484-C01-*-**</t>
  </si>
  <si>
    <t>STT-AZURE-0536-C01-*-**</t>
  </si>
  <si>
    <t>STT-SHADOW3-0186-C07-*-**</t>
  </si>
  <si>
    <t>SLHBG220</t>
  </si>
  <si>
    <t>REAPER-3070</t>
  </si>
  <si>
    <t>ER7950X3D7900XTX</t>
  </si>
  <si>
    <t>AV-BLIZZARD-4070TI</t>
  </si>
  <si>
    <t>VXA139KF490</t>
  </si>
  <si>
    <t>WINDOWS 11 OME</t>
  </si>
  <si>
    <t>STT-PRISM2-0511-C06-*-**</t>
  </si>
  <si>
    <t>STT-CHRONOS-0634-C01-*-**</t>
  </si>
  <si>
    <t>STT-SIEGE4-0534-C05-*-**</t>
  </si>
  <si>
    <t>STT-PRISM2-0482-C11-*-**</t>
  </si>
  <si>
    <t>STT-PRISM2-0482V2-C09-*-**</t>
  </si>
  <si>
    <t>STT-SHADOW3-0182-C20-*-**</t>
  </si>
  <si>
    <t>STT-PRISM2W-0282-C22-*-**</t>
  </si>
  <si>
    <t>ZIC134306</t>
  </si>
  <si>
    <t>G368</t>
  </si>
  <si>
    <t>AMZIC124369</t>
  </si>
  <si>
    <t>MSI124FA750</t>
  </si>
  <si>
    <t>STT-CHRONOSW-0275V2-C21-*-**</t>
  </si>
  <si>
    <t>STT-AZURE2-0661V2-C05-*-**</t>
  </si>
  <si>
    <t>STT-PRISM2-0159-C23-*-**</t>
  </si>
  <si>
    <t>SPP-ECLIPSE-0524V2-C07-*-**</t>
  </si>
  <si>
    <t>STT-CHRONOS2-0535-C08-*-**</t>
  </si>
  <si>
    <t>STT-PRISM2-0159-C22-*-**</t>
  </si>
  <si>
    <t>STT-AZURE-0477-C07-*-**</t>
  </si>
  <si>
    <t>STT-PRISM2-0677-C01-*-**</t>
  </si>
  <si>
    <t>STT-ARCH3-0401-C13-*-**</t>
  </si>
  <si>
    <t>VA139K470TIVX</t>
  </si>
  <si>
    <t>Aegis ZS 5TC-446US</t>
  </si>
  <si>
    <t>CS-211-228MB-491-321</t>
  </si>
  <si>
    <t>CS-429-152MB-492-121</t>
  </si>
  <si>
    <t>CS-429-152MB-492-223</t>
  </si>
  <si>
    <t>CS-429-152MB-492-131</t>
  </si>
  <si>
    <t>CS-429-152MB-492-224</t>
  </si>
  <si>
    <t>CS-429-152MB-491-362</t>
  </si>
  <si>
    <t>CS-429-152MB-492-130</t>
  </si>
  <si>
    <t>CS-429-152MB-491-303</t>
  </si>
  <si>
    <t>CS-429-152MB-492-103</t>
  </si>
  <si>
    <t>CS-429-152MB-492-260</t>
  </si>
  <si>
    <t>CS-429-152MB-492-102</t>
  </si>
  <si>
    <t>CS-429-152MB-492-203</t>
  </si>
  <si>
    <t>CS-211-228MB-491-340</t>
  </si>
  <si>
    <t>CS-429-152MB-492-200</t>
  </si>
  <si>
    <t>CS-429-152MB-492-132</t>
  </si>
  <si>
    <t>CS-429-152MB-492-244</t>
  </si>
  <si>
    <t>CS-429-152MB-492-241</t>
  </si>
  <si>
    <t>CS-429-152MB-492-262</t>
  </si>
  <si>
    <t>SLC10640CPG</t>
  </si>
  <si>
    <t>CS-211-223MB-492-221</t>
  </si>
  <si>
    <t>STT-CHRONOS-0709-C01-*-**</t>
  </si>
  <si>
    <t>STT-AZURE2-0704-C01-*-**</t>
  </si>
  <si>
    <t>STT-SHADOW4-0509-C04-*-**</t>
  </si>
  <si>
    <t>STT-BLAZE3-0708-C01-*-**</t>
  </si>
  <si>
    <t>STT-AZURE2-0686-C02-*-**</t>
  </si>
  <si>
    <t>STT-SHIVA2-0688-C01-*-**</t>
  </si>
  <si>
    <t>STT-ARCH4-0530-C04-*-**</t>
  </si>
  <si>
    <t>STT-SHADOW3-0337-C06-*-**</t>
  </si>
  <si>
    <t>STT-BLAZE3-0190V2-C03-*-**</t>
  </si>
  <si>
    <t>STT-NEBULA-0719-C01-*-**</t>
  </si>
  <si>
    <t>STT-ARCH4-0531-C02-*-**</t>
  </si>
  <si>
    <t>STT-AZURE2-0659-C05-*-**</t>
  </si>
  <si>
    <t>STT-AZURE2-0670V2-C03-*-**</t>
  </si>
  <si>
    <t>STT-ECLIPSELITE-0712-C01-*-**</t>
  </si>
  <si>
    <t>STT-ECLIPSELITE-0714-C01-*-**</t>
  </si>
  <si>
    <t>STT-SHADOW4-0699-C02-*-**</t>
  </si>
  <si>
    <t>STT-SHIVA2-0703-C02-*-**</t>
  </si>
  <si>
    <t>STT-NEBULA-0716-C01-*-**</t>
  </si>
  <si>
    <t>STT-0292-C05</t>
  </si>
  <si>
    <t>STT-ECLIPSELITE-0711-C01-*-**</t>
  </si>
  <si>
    <t>STT-NEBULA-0718-C01-*-**</t>
  </si>
  <si>
    <t>EA139K490L</t>
  </si>
  <si>
    <t>MS WIN 10 HOME</t>
  </si>
  <si>
    <t>M391*****AHP15LG</t>
  </si>
  <si>
    <t>R189*****AH010LG</t>
  </si>
  <si>
    <t>G262*****AHP05LG</t>
  </si>
  <si>
    <t>G716</t>
  </si>
  <si>
    <t>STT-PRISM2W-0285-C45-*-**</t>
  </si>
  <si>
    <t>STT-ECLIPSE-0550-C07-*-**</t>
  </si>
  <si>
    <t>STT-BLAZE3-0613-C06-*-**</t>
  </si>
  <si>
    <t>STT-AZURE2-0608-C12-*-**</t>
  </si>
  <si>
    <t>SA137F4060T</t>
  </si>
  <si>
    <t>SA13400F4060TI</t>
  </si>
  <si>
    <t>SA13700KF4070TI</t>
  </si>
  <si>
    <t>WINDOW 11 HOME</t>
  </si>
  <si>
    <t>TA13900KF4090</t>
  </si>
  <si>
    <t>TA13700KF4080L</t>
  </si>
  <si>
    <t>YPA-YA780DC-79W1U</t>
  </si>
  <si>
    <t>G15DS</t>
  </si>
  <si>
    <t>YPI-SH14F0B-36T1U</t>
  </si>
  <si>
    <t>YPI-YA27F0B-47T1N</t>
  </si>
  <si>
    <t>G16CH</t>
  </si>
  <si>
    <t>Aegis R 13NUD-461US</t>
  </si>
  <si>
    <t>SA13700KF4070TI-2</t>
  </si>
  <si>
    <t>A350*****BHP10LG</t>
  </si>
  <si>
    <t>VXA13900KF4070</t>
  </si>
  <si>
    <t>AR56004060</t>
  </si>
  <si>
    <t>D3AV-B66R-460-LCS</t>
  </si>
  <si>
    <t>TW2B-B760-47T-LCS</t>
  </si>
  <si>
    <t>STT-AZURE2-0661V2-C07-*-**</t>
  </si>
  <si>
    <t>STT-AZURE2-0562-C06-*-**</t>
  </si>
  <si>
    <t>SPP-ECLIPSE-0524-C08-*-**</t>
  </si>
  <si>
    <t>STT-CHRONOS-0750-C02-*-**</t>
  </si>
  <si>
    <t>SPP-ECLIPSE-0524V2-C10-*-**</t>
  </si>
  <si>
    <t>STT-AZURE2-0661V2-C04-*-**</t>
  </si>
  <si>
    <t>STT-AZURE-0771V2-C01-*-**</t>
  </si>
  <si>
    <t>STT-AZURE2-0670-C07-*-**</t>
  </si>
  <si>
    <t>STT-AZURE2-0704-C03-*-**</t>
  </si>
  <si>
    <t>STT-AZURE2-0692-C03-*-**</t>
  </si>
  <si>
    <t>STT-SHADOW4-0844-C01-*-**</t>
  </si>
  <si>
    <t>STT-CHRONOS-0768-C01-*-**</t>
  </si>
  <si>
    <t>STT-SHADOW4-0699-C04-*-**</t>
  </si>
  <si>
    <t>STT-CHRONOS2-0749V2-C04-*-**</t>
  </si>
  <si>
    <t>STT-CHRONOS2-0701-C03-*-**</t>
  </si>
  <si>
    <t>STT-ARCH4-0700-C03-*-**</t>
  </si>
  <si>
    <t>STT-ARCH4-0700-C05-*-**</t>
  </si>
  <si>
    <t>STT-ARCH4-0720-C01-*-**</t>
  </si>
  <si>
    <t>STT-CHRONOS2-0746-C01-*-**</t>
  </si>
  <si>
    <t>STT-NEBULA-0774-C01-*-**</t>
  </si>
  <si>
    <t>STT-ARCH3-0336V2-C13-*-**</t>
  </si>
  <si>
    <t>V35S-B55R-480-LCS</t>
  </si>
  <si>
    <t>S2QT-B650-36T-LCS</t>
  </si>
  <si>
    <t>AHW2-B550-A36-LCS</t>
  </si>
  <si>
    <t>S1GL-B560-350-LCS</t>
  </si>
  <si>
    <t>R181*****AHP15LG</t>
  </si>
  <si>
    <t>M401*****AHP05</t>
  </si>
  <si>
    <t>P3AR-Z790-490-LCS</t>
  </si>
  <si>
    <t>AR02-A76X-N46-516-01-1</t>
  </si>
  <si>
    <t>TA13900KF4090-2</t>
  </si>
  <si>
    <t>A346*****BHP19LG</t>
  </si>
  <si>
    <t>D23W1</t>
  </si>
  <si>
    <t>YPI-TA34F0B-4701U</t>
  </si>
  <si>
    <t>AAA137004060TI8G</t>
  </si>
  <si>
    <t>Aegis ZS 7NUC-607US</t>
  </si>
  <si>
    <t>A345*****ACW01L</t>
  </si>
  <si>
    <t>AAMA134004060</t>
  </si>
  <si>
    <t>ASR5700X4060TI8G</t>
  </si>
  <si>
    <t>TR7700X4080</t>
  </si>
  <si>
    <t>W100</t>
  </si>
  <si>
    <t>STT-CHRONOS-0683-C02-*-**</t>
  </si>
  <si>
    <t>X605</t>
  </si>
  <si>
    <t>STT-AZURE2-0802-C04-*-**</t>
  </si>
  <si>
    <t>STT-PRISM3-0857-C01-*-**</t>
  </si>
  <si>
    <t>STT-AZURE2-0671-C03-*-**</t>
  </si>
  <si>
    <t>STT-AZURE2-0910-C01-*-**</t>
  </si>
  <si>
    <t>SPP-ECLIPSE-0524V2-C12-*-**</t>
  </si>
  <si>
    <t>STT-BLAZE3-0310-C22-*-**</t>
  </si>
  <si>
    <t>STT-AZURE2-0560V2-C12-*-**</t>
  </si>
  <si>
    <t>STT-AZURE2-0786V2-C02-*-**</t>
  </si>
  <si>
    <t>STT-AZURE2-0608-C13-*-**</t>
  </si>
  <si>
    <t>STT-AZURE2-0611-C09-*-**</t>
  </si>
  <si>
    <t>STT-CHRONOS-0790-C02-*-**</t>
  </si>
  <si>
    <t>STT-CHRONOS-0702-C07-*-**</t>
  </si>
  <si>
    <t>STT-BLAZE3.0W-0211V2-C10-*-**</t>
  </si>
  <si>
    <t>STT-AZURE2-0560-C10-*-**</t>
  </si>
  <si>
    <t>STT-SHADOW4-0916-C01-*-**</t>
  </si>
  <si>
    <t>STT-ARCH4-0760-C05-*-**</t>
  </si>
  <si>
    <t>STT-SHADOW-0213-C08-*-**</t>
  </si>
  <si>
    <t>STT-ARCH4-0917-C01-*-**</t>
  </si>
  <si>
    <t>STT-BLAZE3-0869-C01-*-**</t>
  </si>
  <si>
    <t>STT-BLAZE3-0831-C01-*-**</t>
  </si>
  <si>
    <t>Infinite RS 14NUI9-623US</t>
  </si>
  <si>
    <t>G446</t>
  </si>
  <si>
    <t>YPI-OD49KFC-4901U</t>
  </si>
  <si>
    <t>YPI-YA47KFB-47T1U</t>
  </si>
  <si>
    <t>AQA14900KF4070</t>
  </si>
  <si>
    <t>G476</t>
  </si>
  <si>
    <t>D-K217-EGE36-L-16-***</t>
  </si>
  <si>
    <t>D-K611-MGA40-L-16-***</t>
  </si>
  <si>
    <t>D-A934-EGE36-L-16-***</t>
  </si>
  <si>
    <t>D-AC3R-NGD41-L-1G-***</t>
  </si>
  <si>
    <t>D-N21F-MGA40-L-16-***</t>
  </si>
  <si>
    <t>D-M61U-EGE36-L-16-***</t>
  </si>
  <si>
    <t>D-MC3J-NGD41-A-1G-***</t>
  </si>
  <si>
    <t>PB1-X491-WB-003</t>
  </si>
  <si>
    <t>D-M11Q-EGE36-L-16-***</t>
  </si>
  <si>
    <t>D-M53F-SB61P-L-16-***</t>
  </si>
  <si>
    <t>D-MC3J-XG61K-L-1G-***</t>
  </si>
  <si>
    <t>D-K617-XTE37-A-09-***</t>
  </si>
  <si>
    <t>D-AD3P-XG61K-L-1J-***</t>
  </si>
  <si>
    <t>D-K417-MGB39-L-16-***</t>
  </si>
  <si>
    <t>D-MD3K-MGA40-L-18-***</t>
  </si>
  <si>
    <t>D-A41X-MGB39-L-16-***</t>
  </si>
  <si>
    <t>D-AD3Q-NGB1V-A-1J-***</t>
  </si>
  <si>
    <t>D-A51X-MGB39-L-16-***</t>
  </si>
  <si>
    <t>D-M41D-MGB39-L-16-***</t>
  </si>
  <si>
    <t>D-G41B-MGB39-L-16-***</t>
  </si>
  <si>
    <t>PB1-3PR03-**-003</t>
  </si>
  <si>
    <t>D-G53A-MGB39-L-16-***</t>
  </si>
  <si>
    <t>D-N41F-MGB39-L-16-***</t>
  </si>
  <si>
    <t>D-G512-MGB39-L-16-***</t>
  </si>
  <si>
    <t>PB1-CR101-**-002</t>
  </si>
  <si>
    <t>D-M536-MGB39-L-16-***</t>
  </si>
  <si>
    <t>D-M427-MGB39-L-16-***</t>
  </si>
  <si>
    <t>D-A830-MGB39-L-16-***</t>
  </si>
  <si>
    <t>PB1-P1IN1-BL-001</t>
  </si>
  <si>
    <t>D-A537-MGB39-L-16-***</t>
  </si>
  <si>
    <t>PB1-CRO2-BL-003</t>
  </si>
  <si>
    <t>PB1-P2PR2-BL-001</t>
  </si>
  <si>
    <t>D-M229-SGE35-L-16-***</t>
  </si>
  <si>
    <t>PB1-CPL2-BL-001</t>
  </si>
  <si>
    <t>D-N41F-XG81K-L-16-***</t>
  </si>
  <si>
    <t>PB1-TRO2-BL-003</t>
  </si>
  <si>
    <t>D-M53F-MGB39-L-16-***</t>
  </si>
  <si>
    <t>D-KD3I-MGB39-L-16-***</t>
  </si>
  <si>
    <t>D-AD3Q-XTE37-A-1E-***</t>
  </si>
  <si>
    <t>D-M427-SGE35-L-16-***</t>
  </si>
  <si>
    <t>D-KD3I-MGB39-L-18-***</t>
  </si>
  <si>
    <t>D-KD3I-MGB39-A-18-***</t>
  </si>
  <si>
    <t>KT1-TRO1-BL-010</t>
  </si>
  <si>
    <t>PB1-1BA04-**-001</t>
  </si>
  <si>
    <t>KIT-STRIP-BLK-037</t>
  </si>
  <si>
    <t>Predator PO7-655 (1200W)</t>
  </si>
  <si>
    <t>EA14900KF4080</t>
  </si>
  <si>
    <t>WINDOWS 11 HOME ADVANCED</t>
  </si>
  <si>
    <t>YPI-YA47KFC-4801N</t>
  </si>
  <si>
    <t>Skytech Gaming Taiwan</t>
  </si>
  <si>
    <t>STT-CHRONOS2-0749-C03-*-**</t>
  </si>
  <si>
    <t>STT-ARCH4-0558-C04-*-**</t>
  </si>
  <si>
    <t>different dGFX</t>
  </si>
  <si>
    <t>STT-AZURE2-0661V2-C09-*-**</t>
  </si>
  <si>
    <t>D-AD1X-NGD41-L-10-***</t>
  </si>
  <si>
    <t>A354*****BHP18L</t>
  </si>
  <si>
    <t>YPI-TA24F0B-4602U</t>
  </si>
  <si>
    <t>STT-SIEGE4-0534-C02-*-**</t>
  </si>
  <si>
    <t>D-AC3R-EGB1D-A-10-***</t>
  </si>
  <si>
    <t>D-MD3J-XG81K-L-10-***</t>
  </si>
  <si>
    <t>D-K517-EGA18-L-10-***</t>
  </si>
  <si>
    <t>D-KC3H-NGD41-L-10-***</t>
  </si>
  <si>
    <t>D-KD3I-NGD41-A-10-***</t>
  </si>
  <si>
    <t>D-A230-NG61S-L-10-***</t>
  </si>
  <si>
    <t>D-MD3M-NGB1V-L-10-***</t>
  </si>
  <si>
    <t>PB1-P1IN1-**-002</t>
  </si>
  <si>
    <t>D-G231-XTE37-L-06-***</t>
  </si>
  <si>
    <t>D-N53D-NGB1V-L-07-***</t>
  </si>
  <si>
    <t>R188*****BH016LG</t>
  </si>
  <si>
    <t>STT-CHRONOSM-1071-C01-*-**</t>
  </si>
  <si>
    <t>R184*****BHP16L</t>
  </si>
  <si>
    <t>D-MB3G-MG843-L-10-***</t>
  </si>
  <si>
    <t>D-AC1Y-MG843-A-10-***</t>
  </si>
  <si>
    <t>D-KD3T-MGA40-A-09-***</t>
  </si>
  <si>
    <t>PB1-P1IN2-**-002</t>
  </si>
  <si>
    <t>PB1-TBA3-**-013</t>
  </si>
  <si>
    <t>PB1-X2301-**-001</t>
  </si>
  <si>
    <t>TR7950X3D4080</t>
  </si>
  <si>
    <t>STT-AZURE2-0852-C02-*-**</t>
  </si>
  <si>
    <t>D-ND1F-MGB39-A-09-***</t>
  </si>
  <si>
    <t>D-NE1F-XGA1K-L-09-***</t>
  </si>
  <si>
    <t>D-MD3S-MGB39-L-07-***</t>
  </si>
  <si>
    <t>M402*****BLG</t>
  </si>
  <si>
    <t>PB1-2PR05-**-005</t>
  </si>
  <si>
    <t>EA13900K4090-2</t>
  </si>
  <si>
    <t>Windows 11 Home Advanced</t>
  </si>
  <si>
    <t>ASR7500F4060TI8G</t>
  </si>
  <si>
    <t>Windows 11 Home Plus</t>
  </si>
  <si>
    <t>FR5700X4060</t>
  </si>
  <si>
    <t>D-AD3C-MGB39-A-10-***</t>
  </si>
  <si>
    <t>STT-PRISM3-0951V2-C05-*-**</t>
  </si>
  <si>
    <t>SA14700KF4070TI-2</t>
  </si>
  <si>
    <t>A356*****BAS01LG</t>
  </si>
  <si>
    <t>Infinite RS 14NUI9-630US (646)</t>
  </si>
  <si>
    <t>D-AD3U-SGE35-A-06-***</t>
  </si>
  <si>
    <t>D-ME3L-MGA40-A-06-***</t>
  </si>
  <si>
    <t>STT-SHIVA2-0731-C01-*-**</t>
  </si>
  <si>
    <t>STT-SHIVA2-0987-C01-*-**</t>
  </si>
  <si>
    <t>STT-SHIVA2-0688-C03-*-**</t>
  </si>
  <si>
    <t>Integrated Screen/Panel 
Size</t>
  </si>
  <si>
    <t>Hybrid</t>
  </si>
  <si>
    <t>Total Number Of Discrete Gpus</t>
  </si>
  <si>
    <t>Graphics Category2</t>
  </si>
  <si>
    <t>Default Low-power Mode3</t>
  </si>
  <si>
    <t>Expandability Score</t>
  </si>
  <si>
    <t>Number Of 3.5" Hard-Disk Drives And Others (Other Than Main Storage)</t>
  </si>
  <si>
    <t>Number Of 2.5" Hard-Disk Drives (Other Than Main Storage)</t>
  </si>
  <si>
    <t>Number Of Solid-State Drives (Other Than Main Storage)</t>
  </si>
  <si>
    <t>Number Of Hybrid Solid-State Drives (Other Than Main Storage)</t>
  </si>
  <si>
    <t>Integrated Display</t>
  </si>
  <si>
    <t>Color Gamut (If Computer Has Integrated Display)</t>
  </si>
  <si>
    <t>Diagonal Screen Size (Inches) (If Computer Has Integrated Display)</t>
  </si>
  <si>
    <t>Viewable Screen Area (Square Inches) (If Computer Has Integrated Display)</t>
  </si>
  <si>
    <t>Resolution (Megapixels) (If Computer Has Integrated Display)</t>
  </si>
  <si>
    <t>Enhanced Performance (If Computer Has Integrated Display)</t>
  </si>
  <si>
    <t>Total Number Of Add-In Cards</t>
  </si>
  <si>
    <t>Power supply type</t>
  </si>
  <si>
    <t>Internal power supply size (watts)</t>
  </si>
  <si>
    <t>E1600WK Series</t>
  </si>
  <si>
    <t>E1600WK</t>
  </si>
  <si>
    <t>Integrated Desktop</t>
  </si>
  <si>
    <t>Solid State Drive, 2.5 Hard Disk Drive</t>
  </si>
  <si>
    <t>ES_41973_E1600WK_033120220436854_9132624</t>
  </si>
  <si>
    <t>Cybernet Manufacturing Inc.</t>
  </si>
  <si>
    <t>Cybernet Manufacturing Inc</t>
  </si>
  <si>
    <t>CyberMed</t>
  </si>
  <si>
    <t>CyberMed G15</t>
  </si>
  <si>
    <t>CyberMed,CyberMed G15xxxxxx,(Where x may be any alphanumeric or blank or - for marketing purpose); CyberMed,CyberMed S15,; CyberMed,CyberMed S15xxxxxx,(Where x may be any alphanumeric or blank or - for marketing purpose); iOne,iOne G15,; iOne,iOne G15xxxxxx,(Where x may be any alphanumeric or blank or - for marketing purpose); iOne,iOne S15,; iOne,iOne S15xxxxxx,(Where x may be any alphanumeric or blank or - for marketing purpose); iPC,iPC G15,; iPC,iPC G15xxxxxx,(Where x may be any alphanumeric or blank or - for marketing purpose); iPC,iPC S15,; iPC,iPC S15xxxxxx,(Where x may be any alphanumeric or blank or - for marketing purpose)</t>
  </si>
  <si>
    <t>ES_1103924_CyberMed G15_082520220602314_7965603</t>
  </si>
  <si>
    <t>ThinkCentre neo 30a 22 Gen 3</t>
  </si>
  <si>
    <t>12B1</t>
  </si>
  <si>
    <t>Desktop I1 or Integrated Desktop 1,Desktop I2 or Integrated Desktop 2</t>
  </si>
  <si>
    <t>ES_1037540_12B1_03222022094107_8075711</t>
  </si>
  <si>
    <t>A3202WB Series</t>
  </si>
  <si>
    <t>A3202WB</t>
  </si>
  <si>
    <t>A3202WB Series,A6420WB,; A3202WB Series,E3202WB,; A3202WB Series,V5202WB,</t>
  </si>
  <si>
    <t>ES_41973_A3202WB_071320220748416_6920731</t>
  </si>
  <si>
    <t>M3200WY Series</t>
  </si>
  <si>
    <t>M3200WY</t>
  </si>
  <si>
    <t>M3200WY Series,F3200WY,</t>
  </si>
  <si>
    <t>ES_41973_M3200WY_010520222006870_7381028</t>
  </si>
  <si>
    <t>Contec Americas Inc.</t>
  </si>
  <si>
    <t>CONTEC</t>
  </si>
  <si>
    <t>CA-ME215PE4</t>
  </si>
  <si>
    <t>ES_1146831_CA-ME215PE4_0901202214246I36_7349927</t>
  </si>
  <si>
    <t>D20W4</t>
  </si>
  <si>
    <t>VZ2592G</t>
  </si>
  <si>
    <t>D20W4,Veriton Z2592G,</t>
  </si>
  <si>
    <t>ES_20101_VZ2592G_032220220506787_8367848</t>
  </si>
  <si>
    <t>Compumax Computer Ltd.</t>
  </si>
  <si>
    <t>COMPUMAX</t>
  </si>
  <si>
    <t>SATURNO-RZ5-0001</t>
  </si>
  <si>
    <t>300SN0020</t>
  </si>
  <si>
    <t>SATURNO-SERIES,SATURNO-APU-00##,; SATURNO-SERIES,SATURNO-ATH-00##,; SATURNO-SERIES,SATURNO-RZ3-00##,; SATURNO-SERIES,SATURNO-RZ5-00##,; SATURNO-SERIES,SATURNO-RZ7-00##,</t>
  </si>
  <si>
    <t>ES_1080735_300SN0020_09072022111650_2620707</t>
  </si>
  <si>
    <t>D22W1</t>
  </si>
  <si>
    <t>Veriton Z6694G</t>
  </si>
  <si>
    <t>D22W1,VVZ4694GT,; D22W1,VZ4694G,; D22W1,VZ4694GT,; D22W1,VZ6694G,; D22W1,VZ6694GT,; D22W1,Veriton All-in-one 23.8,; D22W1,Veriton VZ4694GT,; D22W1,Veriton Vero All-in-one,; D22W1,Veriton Vero Z4694GT,; D22W1,Veriton Z4694G,; D22W1,Veriton Z4694GT,; D22W1,Veriton Z6694GT,</t>
  </si>
  <si>
    <t>193199066244;193199066268;193199140203;195133153515;195133155755;195133158510</t>
  </si>
  <si>
    <t>ES_20101_Veriton Z6694G_030320220106543_8285597</t>
  </si>
  <si>
    <t>VZ2594G</t>
  </si>
  <si>
    <t>D20W4,Veriton Z2594G,</t>
  </si>
  <si>
    <t>ES_20101_VZ2594G_03222022050632_2381932</t>
  </si>
  <si>
    <t>Veriton Z6714G</t>
  </si>
  <si>
    <t>D22W1,VVZ4714G,; D22W1,VVZ4714GT,; D22W1,VZ4714G,; D22W1,VZ4714GT,; D22W1,VZ6714G,; D22W1,VZ6714GT,; D22W1,Veriton VZ4714G,; D22W1,Veriton VZ4714GT,; D22W1,Veriton Vero Z4714G,; D22W1,Veriton Vero Z4714GT,; D22W1,Veriton Z4714G,; D22W1,Veriton Z4714GT,; D22W1,Veriton Z6714GT,</t>
  </si>
  <si>
    <t>ES_20101_Veriton Z6714G_111720220528417_4438301</t>
  </si>
  <si>
    <t>MS-AE07</t>
  </si>
  <si>
    <t>Modern AM242T 12M</t>
  </si>
  <si>
    <t>MS-AE07,Modern AM242 12M,; MS-AE07,Modern AM242P 12M,; MS-AE07,Modern AM242TP 12M,</t>
  </si>
  <si>
    <t>ES_1047644_Modern AM242T 12M_20228107141354_3989706</t>
  </si>
  <si>
    <t>ThinkCentre neo 30a 24 Gen 3</t>
  </si>
  <si>
    <t>12B2</t>
  </si>
  <si>
    <t>,12B0,</t>
  </si>
  <si>
    <t>ES_1037540_12B2_12132021153516_1877596</t>
  </si>
  <si>
    <t>HP ProOne 440 23.8 inch G9 All-in-One Desktop PC (ENERGY STAR)</t>
  </si>
  <si>
    <t>HSC-I003-24</t>
  </si>
  <si>
    <t>HP ZHAN 99 Pro 23.8 inch G9 All-in-One Desk-top PC (ENERGY STAR),,</t>
  </si>
  <si>
    <t>196337150652;196337150669;196337150690;196337452640</t>
  </si>
  <si>
    <t>ES_1024439_HSC-I003-24_03012022162613_7730740</t>
  </si>
  <si>
    <t>ThinkCentre neo 50a 24 Gen 3</t>
  </si>
  <si>
    <t>12B6</t>
  </si>
  <si>
    <t>,12B7,</t>
  </si>
  <si>
    <t>ES_1037540_12B6_06032022120453_2836469</t>
  </si>
  <si>
    <t>A3402WB Series</t>
  </si>
  <si>
    <t>A3402WB</t>
  </si>
  <si>
    <t>A3402WB Series,A6620WB,; A3402WB Series,E3402WB,; A3402WB Series,V5402WB,</t>
  </si>
  <si>
    <t>ES_41973_A3402WB_063020220717218_8350175</t>
  </si>
  <si>
    <t>ThinkCentre neo 50a 24 Gen 4</t>
  </si>
  <si>
    <t>12K9</t>
  </si>
  <si>
    <t>,12KA,; ,12KD,; ,12KE,</t>
  </si>
  <si>
    <t>ES_1037540_12K9_12132022164319_3454862</t>
  </si>
  <si>
    <t>HP EliteOne 840 23.8 inch G9 All-in-One Desktop PC (ENERGY STAR)</t>
  </si>
  <si>
    <t>EliteOne 840 23.8 inch G9 All-in-One Desktop PC</t>
  </si>
  <si>
    <t>,Presence 24 All-in-One with Zoom Rooms,</t>
  </si>
  <si>
    <t>ES_1024439_EliteOne 840 23.8 inch G9_02152022094706_2929990</t>
  </si>
  <si>
    <t>W26C</t>
  </si>
  <si>
    <t>OptiPlex 7400 AIO</t>
  </si>
  <si>
    <t>ES_29573_OptiPlex 7400 AIO_122120210147931_6433390</t>
  </si>
  <si>
    <t>OptiPlex 5400 AIO</t>
  </si>
  <si>
    <t>2.5 HDD</t>
  </si>
  <si>
    <t>ES_29573_OptiPlex 5400 AIO_122220212047178_8790572</t>
  </si>
  <si>
    <t>HP 23.8 inch All-in-One Desktop PC 24-ckENERGY STAR</t>
  </si>
  <si>
    <t>24-ck</t>
  </si>
  <si>
    <t>195908164593;195908164609;196068848378;196068848385;196068848392;196068856113;196068856120;196068856137;196068856144;196188200810;196188200827;196188200834</t>
  </si>
  <si>
    <t>ES_1024439_24-ck_12272021001640_8766727</t>
  </si>
  <si>
    <t>EXO S.A.</t>
  </si>
  <si>
    <t>EXO</t>
  </si>
  <si>
    <t>Style X5</t>
  </si>
  <si>
    <t>Style X5,Style X5B,</t>
  </si>
  <si>
    <t>ES_1141156_Style X5_20228128160826_6383512</t>
  </si>
  <si>
    <t>M3400WY Series</t>
  </si>
  <si>
    <t>M3400WY</t>
  </si>
  <si>
    <t>M3400WY Series,F3400WY,</t>
  </si>
  <si>
    <t>ES_41973_M3400WY_010720220036317_6541935</t>
  </si>
  <si>
    <t>Casper Bilgisayar Sistemleri a.s</t>
  </si>
  <si>
    <t>Casper</t>
  </si>
  <si>
    <t>CASPER PRO A600/A700-H Series</t>
  </si>
  <si>
    <t>ES_1131352_CASPER PRO A600/A700-H Series_08242022114122_3765527</t>
  </si>
  <si>
    <t>CASPER PRO A600/A700-T Series</t>
  </si>
  <si>
    <t>ES_1131352_CASPER PRO A600/A700-T Series_08192022171304_2664300</t>
  </si>
  <si>
    <t>SATURNO-SERIES</t>
  </si>
  <si>
    <t>SATURNO-CI7-0003</t>
  </si>
  <si>
    <t>SATURNO-SERIES,SATURNO-CEL-00##,; SATURNO-SERIES,SATURNO-CI3-00##,; SATURNO-SERIES,SATURNO-CI5-00##,; SATURNO-SERIES,SATURNO-CI7-00##,; SATURNO-SERIES,SATURNO-PEN-00##,; SATURNO-SERIES,SATURNO-RZ3-00##,; SATURNO-SERIES,SATURNO-RZ5-00##,; SATURNO-SERIES,SATURNO-RZ7-00##,</t>
  </si>
  <si>
    <t>ES_1080735_SATURNO-CI7-0003_05232022121532_2603557</t>
  </si>
  <si>
    <t>HP EliteOne 870 27 inch G9 All-in-One Desktop PC (ENERGY STAR)</t>
  </si>
  <si>
    <t>EliteOne 870 27 inch G9 All-in-One Desktop PC</t>
  </si>
  <si>
    <t>,Presence 27 All-in-One with Zoom Rooms,</t>
  </si>
  <si>
    <t>ES_1024439_EliteOne 870 27 inch G9 A_02152022095603_2582900</t>
  </si>
  <si>
    <t>Yoga AIO 7 27ARH7</t>
  </si>
  <si>
    <t>F0GS</t>
  </si>
  <si>
    <t>ES_1037540_F0GS_04222022170602_4930383</t>
  </si>
  <si>
    <t>D22W2</t>
  </si>
  <si>
    <t>Veriton Z4697G</t>
  </si>
  <si>
    <t>D22W2,VZ4697G,; D22W2,VZ4697GT,; D22W2,Veriton All-in-one 27,; D22W2,Veriton Z4697GT,</t>
  </si>
  <si>
    <t>ES_20101_Veriton Z4697G_031420222138127_3329571</t>
  </si>
  <si>
    <t>Veriton Z4717G</t>
  </si>
  <si>
    <t>D22W2,VZ4717G,; D22W2,VZ4717GT,; D22W2,Veriton Z4717GT,</t>
  </si>
  <si>
    <t>ES_20101_Veriton Z4717G_111720220828155_7859274</t>
  </si>
  <si>
    <t>IdeaCentre AIO 3 27IAP7</t>
  </si>
  <si>
    <t>F0GJ</t>
  </si>
  <si>
    <t>ES_1037540_F0GJ_12092021145941_9047863</t>
  </si>
  <si>
    <t>ThinkCentre neo 30a 27 Gen 3</t>
  </si>
  <si>
    <t>12CB</t>
  </si>
  <si>
    <t>,12CD,</t>
  </si>
  <si>
    <t>ES_1037540_12CB_05192022121348_1855939</t>
  </si>
  <si>
    <t>ES_1037540_F0GJ_10032022102818_5881878</t>
  </si>
  <si>
    <t>MS-AF82</t>
  </si>
  <si>
    <t>Modern AM272 12M</t>
  </si>
  <si>
    <t>ES_1047644_Modern AM272 12M_20223108101114_248634</t>
  </si>
  <si>
    <t>&lt;= 32.9% of CIELUV</t>
  </si>
  <si>
    <t>External</t>
  </si>
  <si>
    <t>MS-AF83</t>
  </si>
  <si>
    <t>PRO AP272 12M</t>
  </si>
  <si>
    <t>ES_1047644_PRO AP272 12M_20227112132100_8943620</t>
  </si>
  <si>
    <t>Surface Studio 2+</t>
  </si>
  <si>
    <t>196388092727;196388092734;196388092802;196388092819;196388092888;196388092895;196388092970;196388092987;196388093052;196388093069;196388093137;196388093144;196388109227;196388109241;196388109937;196388109951;196388122929;196388122936;196388122943;196388122950;196388123568;196388123575;196388123582;196388123599;196388123605;196388123612;196388123629;196388123636;196388123643;196388123650</t>
  </si>
  <si>
    <t>ES_21335_2028_09152022103556_8914379</t>
  </si>
  <si>
    <t>&gt; 32.9% of CIELUV (99% or more of defined sRGB colors)</t>
  </si>
  <si>
    <t>Internal</t>
  </si>
  <si>
    <t>HP ENVY 34 inch All-in-One Desktop PC 34-cENERGY STAR</t>
  </si>
  <si>
    <t>34-c</t>
  </si>
  <si>
    <t>HP 34 inch All-in-One Desktop PC ENERGY STAR,34 inch All-in-One Desktop PC,; HP 34" All-in-One Desktop PC ENERGY STAR,34" All-in-One Desktop PC,</t>
  </si>
  <si>
    <t>Moderm Standby</t>
  </si>
  <si>
    <t>ES_1024439_34-c_072620210410510_9531703</t>
  </si>
  <si>
    <t>HP Pavilion 31.5 inch All-in-One Desktop PC 32-b ENERGY STAR</t>
  </si>
  <si>
    <t>32-b</t>
  </si>
  <si>
    <t>195908447696;195908447702;195908447719;195908447726</t>
  </si>
  <si>
    <t>ES_1024439_32-b_113020211947318_6541593</t>
  </si>
  <si>
    <t>P22U</t>
  </si>
  <si>
    <t>X50V8 V1.1</t>
  </si>
  <si>
    <t> </t>
  </si>
  <si>
    <t>HSC-B001-R</t>
  </si>
  <si>
    <t>Yellowtail MB</t>
  </si>
  <si>
    <t>TPC-I025-R_917978-001_65W</t>
  </si>
  <si>
    <t>1720B0579901</t>
  </si>
  <si>
    <t>TPC-I025-R_917978-002_90W</t>
  </si>
  <si>
    <t>1720B0579902</t>
  </si>
  <si>
    <t>TPC-I025-R_917978-003_120W</t>
  </si>
  <si>
    <t>1720B0579903</t>
  </si>
  <si>
    <t>TPC-I025-R_917978-004_180W</t>
  </si>
  <si>
    <t>1720B0579904</t>
  </si>
  <si>
    <t>TPC-I025-R_917978-005_200W</t>
  </si>
  <si>
    <t>1720B0579905</t>
  </si>
  <si>
    <t>TPC-I047-15_L85664-001_230W</t>
  </si>
  <si>
    <t>1310A3170101</t>
  </si>
  <si>
    <t>TPC-I047-15_L85664-002_230W</t>
  </si>
  <si>
    <t>1310A3170102</t>
  </si>
  <si>
    <t>TPC-I047-15_L85664-002_280W</t>
  </si>
  <si>
    <t>TPC-I043-19_L81038-001_120W</t>
  </si>
  <si>
    <t>1310A3161902</t>
  </si>
  <si>
    <t>TPC-I043-19_L81038-001_150W</t>
  </si>
  <si>
    <t>TPC-I043-19_L81038-001_90W</t>
  </si>
  <si>
    <t>TPC-I043-19_L81038-002_120W</t>
  </si>
  <si>
    <t>1310A3161901</t>
  </si>
  <si>
    <t>TPC-I043-19_L81038-002_150W</t>
  </si>
  <si>
    <t>TPC-I045-23_L81038-001_120W</t>
  </si>
  <si>
    <t>TPC-I045-23_L81038-001_150W</t>
  </si>
  <si>
    <t>TPC-I045-23_L81038-001_90W</t>
  </si>
  <si>
    <t>TPC-I045-23_L81038-002_120W</t>
  </si>
  <si>
    <t>TPC-I045-23_L81038-002_150W</t>
  </si>
  <si>
    <t>TPC-I047-19_L85664-001_230W</t>
  </si>
  <si>
    <t>TPC-I047-19_L85664-002_230W</t>
  </si>
  <si>
    <t>TPC-I047-19_L85664-002_280W</t>
  </si>
  <si>
    <t>TPC-P070-21_M14524-***_65W</t>
  </si>
  <si>
    <t>M14524-002</t>
  </si>
  <si>
    <t>TPC-P070-21_M14525-***_65W</t>
  </si>
  <si>
    <t>M14525-002</t>
  </si>
  <si>
    <t>TPC-P071-21_M41198-***_65W</t>
  </si>
  <si>
    <t>L87147-001</t>
  </si>
  <si>
    <t>F0GV</t>
  </si>
  <si>
    <t>LA-K881P</t>
  </si>
  <si>
    <t>M21WL01</t>
  </si>
  <si>
    <t>TPC-I044-21_L81038-001_120W</t>
  </si>
  <si>
    <t>TPC-I044-21_L81038-001_150W</t>
  </si>
  <si>
    <t>TPC-I044-21_L81038-001_90W</t>
  </si>
  <si>
    <t>TPC-I044-21_L81038-002_150W</t>
  </si>
  <si>
    <t>TPC-Q066-22_L73804-001_120W</t>
  </si>
  <si>
    <t>Village</t>
  </si>
  <si>
    <t>TPC-Q066-22_L73804-001_90W</t>
  </si>
  <si>
    <t>TPC-Q066-22_L73805-001_65W</t>
  </si>
  <si>
    <t>Mill-W</t>
  </si>
  <si>
    <t>TPC-Q066-22_L73805-003_65W</t>
  </si>
  <si>
    <t>Mill-C</t>
  </si>
  <si>
    <t>TPC-Q066-22_L73805-003_90W</t>
  </si>
  <si>
    <t>TPC-Q066-22_L73806-***_65W</t>
  </si>
  <si>
    <t>Timber</t>
  </si>
  <si>
    <t>TPC-Q066-22_L73806-***_90W</t>
  </si>
  <si>
    <t>TPC-Q066-22_L84406-***_65W</t>
  </si>
  <si>
    <t>Trout</t>
  </si>
  <si>
    <t>TPC-Q066-22_L84406-***_90W</t>
  </si>
  <si>
    <t>TPC-Q066-22_L99094-***_65W</t>
  </si>
  <si>
    <t>Row</t>
  </si>
  <si>
    <t>TPC-Q066-22_L99094-***_90W</t>
  </si>
  <si>
    <t>TPC-Q066-22_M89925-***_65W</t>
  </si>
  <si>
    <t>Cottage</t>
  </si>
  <si>
    <t>TPC-Q067-22_L73423-***_65W</t>
  </si>
  <si>
    <t>Monk-P</t>
  </si>
  <si>
    <t>TPC-Q067-22_L73427-***_65W</t>
  </si>
  <si>
    <t>Monk-D</t>
  </si>
  <si>
    <t>MACTRON GROUP CO., LTD.</t>
  </si>
  <si>
    <t>MACTRON GROUP</t>
  </si>
  <si>
    <t>WMP2157</t>
  </si>
  <si>
    <t>P21WL01</t>
  </si>
  <si>
    <t>TPC-Q083-22_M41868-***_90W</t>
  </si>
  <si>
    <t>Bathwick</t>
  </si>
  <si>
    <t>Aspire C24-1750</t>
  </si>
  <si>
    <t>? 212031</t>
  </si>
  <si>
    <t>F0GR</t>
  </si>
  <si>
    <t>LA-M301P</t>
  </si>
  <si>
    <t>GWAP42424</t>
  </si>
  <si>
    <t>AEBHQ01-MB</t>
  </si>
  <si>
    <t>Windows11 home in S mode</t>
  </si>
  <si>
    <t>GWAP42424-WT</t>
  </si>
  <si>
    <t>HSC-I003-24_M82656-001_120W</t>
  </si>
  <si>
    <t>6050A3342801</t>
  </si>
  <si>
    <t>HSC-I003-24_M82656-001_150W</t>
  </si>
  <si>
    <t>HSC-I003-24_M82657-001_150W</t>
  </si>
  <si>
    <t>HSC-I003-24_M82657-001_180W</t>
  </si>
  <si>
    <t>HSC-I003-24_M82657-001_230W</t>
  </si>
  <si>
    <t>Inspiron 24 5410 All-in-One</t>
  </si>
  <si>
    <t>Inspiron 24 5415 All-in-One</t>
  </si>
  <si>
    <t>PRO AP242 12M</t>
  </si>
  <si>
    <t>MS-AE061</t>
  </si>
  <si>
    <t>HSC-Q002-24_M77099-001_240W</t>
  </si>
  <si>
    <t>M77099-001</t>
  </si>
  <si>
    <t>HSC-Q002-24_M77099-002_240W</t>
  </si>
  <si>
    <t>M77099-002</t>
  </si>
  <si>
    <t>HSC-Q002-24_M77100-001_280W</t>
  </si>
  <si>
    <t>M77100-001</t>
  </si>
  <si>
    <t>HSC-Q002-24_M77100-002_280W</t>
  </si>
  <si>
    <t>M77100-002</t>
  </si>
  <si>
    <t>TPC-I037-24_L73000-001_120W</t>
  </si>
  <si>
    <t>Brighton</t>
  </si>
  <si>
    <t>&gt; 38.4% of CIELUV (99% or more of defined Adobe RGB colors)</t>
  </si>
  <si>
    <t>TPC-I037-24_L73000-001_150W</t>
  </si>
  <si>
    <t>TPC-I037-24_M11114-001_120W</t>
  </si>
  <si>
    <t>Cambridge</t>
  </si>
  <si>
    <t>TPC-I037-24_M11114-001_150W</t>
  </si>
  <si>
    <t>TPC-I038-24_L73001-***_120W</t>
  </si>
  <si>
    <t>Bradford</t>
  </si>
  <si>
    <t>TPC-I047-23_L85664-001_230W</t>
  </si>
  <si>
    <t>TPC-I047-23_L85664-002_230W</t>
  </si>
  <si>
    <t>TPC-I047-23_L85664-002_280W</t>
  </si>
  <si>
    <t>TPC-Q068-24_L73804-001_120W</t>
  </si>
  <si>
    <t>TPC-Q068-24_L73804-001_90W</t>
  </si>
  <si>
    <t>TPC-Q068-24_L73805-001_65W</t>
  </si>
  <si>
    <t>TPC-Q068-24_L73805-003_65W</t>
  </si>
  <si>
    <t>TPC-Q068-24_L73805-003_90W</t>
  </si>
  <si>
    <t>TPC-Q068-24_L73806-***_65W</t>
  </si>
  <si>
    <t>TPC-Q068-24_L73806-***_90W</t>
  </si>
  <si>
    <t>TPC-Q068-24_L84406-***_65W</t>
  </si>
  <si>
    <t>TPC-Q068-24_L84406-***_90W</t>
  </si>
  <si>
    <t>TPC-Q068-24_L99094-***_65W</t>
  </si>
  <si>
    <t>TPC-Q068-24_L99094-***_90W</t>
  </si>
  <si>
    <t>TPC-Q069-24_L73423-***_65W</t>
  </si>
  <si>
    <t>TPC-Q069-24_L73425-***_65W</t>
  </si>
  <si>
    <t>Weaver</t>
  </si>
  <si>
    <t>TPC-Q069-24_L73427-***_65W</t>
  </si>
  <si>
    <t>TPC-Q074-23_L89057-001_210W</t>
  </si>
  <si>
    <t>L89057-001</t>
  </si>
  <si>
    <t>TPC-Q074-23_M34014-001_210W</t>
  </si>
  <si>
    <t>M34014-001</t>
  </si>
  <si>
    <t>TPC-Q085-24_M82236-***_150W</t>
  </si>
  <si>
    <t>ZunigaP</t>
  </si>
  <si>
    <t>TPC-Q085-24_M82236-***_180W</t>
  </si>
  <si>
    <t>TPC-Q085-24_M82236-002_200W</t>
  </si>
  <si>
    <t>ZunigaP 24"-ADL-S</t>
  </si>
  <si>
    <t>TPC-Q085-24_M82237-***_65W</t>
  </si>
  <si>
    <t>Don</t>
  </si>
  <si>
    <t>TPC-Q085-24_M82237-***_90W</t>
  </si>
  <si>
    <t>TPC-Q085-24_N08151-***_65W</t>
  </si>
  <si>
    <t>Morales</t>
  </si>
  <si>
    <t>TPC-Q086-24_N11801-***_90W</t>
  </si>
  <si>
    <t>Mercedes</t>
  </si>
  <si>
    <t>TPC-Q086-24_N11802-***_120W</t>
  </si>
  <si>
    <t>MercedesP</t>
  </si>
  <si>
    <t>TPC-Q086-24_N11803-***_90W</t>
  </si>
  <si>
    <t>TPC-Q086-24_N11804-***_120W</t>
  </si>
  <si>
    <t>TPC-Q086-24_N11811-***_65W</t>
  </si>
  <si>
    <t>Micaela</t>
  </si>
  <si>
    <t>TPC-Q089-24_M82236-***_120W</t>
  </si>
  <si>
    <t>Zuniga</t>
  </si>
  <si>
    <t>TPC-Q089-24_M82236-***_150W</t>
  </si>
  <si>
    <t>TPC-Q089-24_M82237-***_65W</t>
  </si>
  <si>
    <t>TPC-Q089-24_M82237-***_90W</t>
  </si>
  <si>
    <t>TPC-Q089-24_N08151-***_65W</t>
  </si>
  <si>
    <t>TPC-Q090-24_N11801-***_90W</t>
  </si>
  <si>
    <t>TPC-Q090-24_N11811-***_90W</t>
  </si>
  <si>
    <t>D19L1</t>
  </si>
  <si>
    <t>PUMA238A_MAIN_PCB</t>
  </si>
  <si>
    <t>TPC-I039-27_L73000-***_120W</t>
  </si>
  <si>
    <t>TPC-I039-27_L73000-***_150W</t>
  </si>
  <si>
    <t>TPC-I039-27_M11114-***_120W</t>
  </si>
  <si>
    <t>TPC-I039-27_M11114-***_150W</t>
  </si>
  <si>
    <t>TPC-I039-27_M11114-***_180W</t>
  </si>
  <si>
    <t>TPC-Q075-27_L89057-001_210W</t>
  </si>
  <si>
    <t>TPC-Q075-27_M34014-001_210W</t>
  </si>
  <si>
    <t>Aspire C27-1700</t>
  </si>
  <si>
    <t>Aspire C27-1751</t>
  </si>
  <si>
    <t>HSC-Q003-27_M77099-001_240W</t>
  </si>
  <si>
    <t>HSC-Q003-27_M77099-002_240W</t>
  </si>
  <si>
    <t>HSC-Q003-27_M77100-001_280W</t>
  </si>
  <si>
    <t>HSC-Q003-27_M77100-002_280W</t>
  </si>
  <si>
    <t>TPC-Q070-27_L73804-001_120W</t>
  </si>
  <si>
    <t>TPC-Q070-27_L73804-001_90W</t>
  </si>
  <si>
    <t>TPC-Q070-27_L73805-001_65W</t>
  </si>
  <si>
    <t>TPC-Q070-27_L73805-003_65W</t>
  </si>
  <si>
    <t>TPC-Q070-27_L73805-003_90W</t>
  </si>
  <si>
    <t>TPC-Q070-27_L84406-***_65W</t>
  </si>
  <si>
    <t>TPC-Q070-27_L84406-***_90W</t>
  </si>
  <si>
    <t>TPC-Q070-27_L99094-***_65W</t>
  </si>
  <si>
    <t>TPC-Q070-27_L99094-***_90W</t>
  </si>
  <si>
    <t>TPC-Q071-27_L73423-002_65W</t>
  </si>
  <si>
    <t>TPC-Q071-27_L73425-***_65W</t>
  </si>
  <si>
    <t>TPC-Q087-27_M82236-002_150W</t>
  </si>
  <si>
    <t>TPC-Q087-27_M82236-002_180W</t>
  </si>
  <si>
    <t>TPC-Q087-27_M82236-002_200W</t>
  </si>
  <si>
    <t>ZunigaP 27"-ADL-S</t>
  </si>
  <si>
    <t>TPC-Q087-27_M82237-***_65W</t>
  </si>
  <si>
    <t>TPC-Q087-27_M82237-***_90W</t>
  </si>
  <si>
    <t>TPC-Q087-27_N08151-***_65W</t>
  </si>
  <si>
    <t>TPC-Q088-27_N11801-***_90W</t>
  </si>
  <si>
    <t>TPC-Q088-27_N11802-***_120W</t>
  </si>
  <si>
    <t>TPC-Q088-27_N11803-***_90W</t>
  </si>
  <si>
    <t>TPC-Q088-27_N11804-***_120W</t>
  </si>
  <si>
    <t>TPC-Q088-27_N11811-***_65W</t>
  </si>
  <si>
    <t>F0GQ</t>
  </si>
  <si>
    <t>TPC-I040-27_L73001-***_120W</t>
  </si>
  <si>
    <t>Inspiron 27 7710 All-in-One</t>
  </si>
  <si>
    <t>TPC-Q084-34_M52500-001_330W</t>
  </si>
  <si>
    <t>ApaltaW</t>
  </si>
  <si>
    <t>TPC-Q084-34_M81630-001_330W</t>
  </si>
  <si>
    <t>AngelW</t>
  </si>
  <si>
    <t>TPC-I051-32_M51932-***_210W</t>
  </si>
  <si>
    <t>Veneto</t>
  </si>
  <si>
    <t>Guangzhou Touchwo Electronics Co., Ltd.</t>
  </si>
  <si>
    <t>TouchWo</t>
  </si>
  <si>
    <t>TouchWo-43 inches</t>
  </si>
  <si>
    <t>Windows 10Pro</t>
  </si>
  <si>
    <t>TPC-Q084-34</t>
  </si>
  <si>
    <t>TPC-I051-32</t>
  </si>
  <si>
    <t>D22L2</t>
  </si>
  <si>
    <t>HSC-Q003-27_MBQ-2204_280W</t>
  </si>
  <si>
    <t>D20L1</t>
  </si>
  <si>
    <t>SAITE CAIYIN</t>
  </si>
  <si>
    <t>MXZ</t>
  </si>
  <si>
    <t>R5 5600G</t>
  </si>
  <si>
    <t>Seoul Electronics &amp; Telecom</t>
  </si>
  <si>
    <t>27KC3**-**</t>
  </si>
  <si>
    <t>PRO AP241Z 5M</t>
  </si>
  <si>
    <t>PRO AP243TP 13M</t>
  </si>
  <si>
    <t>PRO AP222T 13M</t>
  </si>
  <si>
    <t>Inspiron 27 7720 All-in-One_130W</t>
  </si>
  <si>
    <t>TPC-Q088-27</t>
  </si>
  <si>
    <t>KM24C-5</t>
  </si>
  <si>
    <t>TPC-I047-23_L85664-001_280W</t>
  </si>
  <si>
    <t>TPC-Q086-24</t>
  </si>
  <si>
    <t>Modern AM242TP 1MG</t>
  </si>
  <si>
    <t>A5402WV</t>
  </si>
  <si>
    <t>OptiPlex AIO Plus 7410_240W</t>
  </si>
  <si>
    <t>P21AL01</t>
  </si>
  <si>
    <t>TPC-I027-D</t>
  </si>
  <si>
    <t>HSC-B004-D</t>
  </si>
  <si>
    <t>A2873</t>
  </si>
  <si>
    <t>D23L1</t>
  </si>
  <si>
    <t>HSC-I003-24_MBI-2201_180W</t>
  </si>
  <si>
    <t>M3700WY</t>
  </si>
  <si>
    <t>D20W2</t>
  </si>
  <si>
    <t>TPC-I045-23_IMB-2001_150W</t>
  </si>
  <si>
    <t>TPC-Q085-24</t>
  </si>
  <si>
    <t>M5401WY</t>
  </si>
  <si>
    <t>TPC-Q095-27_N25818-***_90W</t>
  </si>
  <si>
    <t>ESY15I4</t>
  </si>
  <si>
    <t>Andorid/ Linux OS</t>
  </si>
  <si>
    <t>A2874</t>
  </si>
  <si>
    <t>P25N</t>
  </si>
  <si>
    <t>TPC-Q096-27_N35125-***_90W</t>
  </si>
  <si>
    <t>TPC-I026-D</t>
  </si>
  <si>
    <t>D22L3(120W)</t>
  </si>
  <si>
    <t>TPC-Q095-27_N25817-***_65W</t>
  </si>
  <si>
    <t>TPC-Q089-24</t>
  </si>
  <si>
    <t>ESY15I1D-2UWD-0-4G-6E-AQ-GMS-GY-POS-CFD</t>
  </si>
  <si>
    <t>Android 10</t>
  </si>
  <si>
    <t>TPC-I052-24_N51063-001_90W</t>
  </si>
  <si>
    <t>TPC-I052-24_N51063-002_90W</t>
  </si>
  <si>
    <t>TPC-I052-24_N51063-003_90W</t>
  </si>
  <si>
    <t>TPC-I052-24_N51063-004_90W</t>
  </si>
  <si>
    <t>ESY15i2A-C</t>
  </si>
  <si>
    <t>Win10 IOT</t>
  </si>
  <si>
    <t>TPC-Q087-27</t>
  </si>
  <si>
    <t>MICRO COMPUTER(HK) TECH LIMITED</t>
  </si>
  <si>
    <t>MINIS FORUM</t>
  </si>
  <si>
    <t>UM690</t>
  </si>
  <si>
    <t>Aspire C24-1610</t>
  </si>
  <si>
    <t>ESY10I4</t>
  </si>
  <si>
    <t>TPC-Q096-27_N27169-***_90W</t>
  </si>
  <si>
    <t>Block, Inc.</t>
  </si>
  <si>
    <t>Square</t>
  </si>
  <si>
    <t>SPS1-01</t>
  </si>
  <si>
    <t>Android</t>
  </si>
  <si>
    <t>KODLIX</t>
  </si>
  <si>
    <t>COOFUN</t>
  </si>
  <si>
    <t>N40</t>
  </si>
  <si>
    <t>HX90</t>
  </si>
  <si>
    <t>MINISFORUM</t>
  </si>
  <si>
    <t>TH80</t>
  </si>
  <si>
    <t>DONGGUAN SCD TECHNOLOGY CO., LTD.</t>
  </si>
  <si>
    <t>JWIPC</t>
  </si>
  <si>
    <t>N104-i7</t>
  </si>
  <si>
    <t>ESY15E2</t>
  </si>
  <si>
    <t>PRO AP162T ADL</t>
  </si>
  <si>
    <t>P15WL01</t>
  </si>
  <si>
    <t>Windows 10 Pro 20H2</t>
  </si>
  <si>
    <t>X50V9</t>
  </si>
  <si>
    <t>X50V8</t>
  </si>
  <si>
    <t>ESY22I4</t>
  </si>
  <si>
    <t>HSC-I001R</t>
  </si>
  <si>
    <t>ESY07P1</t>
  </si>
  <si>
    <t>Android 12 with Google Play Se</t>
  </si>
  <si>
    <t>Handheld Group</t>
  </si>
  <si>
    <t>ALGIZ 10XR</t>
  </si>
  <si>
    <t>ENERGY STAR Model Identifier</t>
  </si>
  <si>
    <t>Model Name2</t>
  </si>
  <si>
    <t>Model Number3</t>
  </si>
  <si>
    <t>UPC4</t>
  </si>
  <si>
    <t>Additional Model List</t>
  </si>
  <si>
    <t>Date CB Notified Partner of Model Qualification</t>
  </si>
  <si>
    <t>All Markets (list) Where Sold as ENERGY STAR Qualified</t>
  </si>
  <si>
    <t>ENERGY STAR Specification Version</t>
  </si>
  <si>
    <t>Sleep Mode Default Time Upon Shipment</t>
  </si>
  <si>
    <t>Display Sleep Mode Default Time Upon Shipment</t>
  </si>
  <si>
    <t>Is this product marketed as a Workstation?</t>
  </si>
  <si>
    <t>Ethernet Capability?</t>
  </si>
  <si>
    <t>Touchscreen Capability</t>
  </si>
  <si>
    <t>Will the speed of any active 1 Gb/s or higher Ethernet network links be reduced to less than 1 Gb/s when transitioning to Sleep or Off Mode?</t>
  </si>
  <si>
    <t>Is Product Sold Through Enterprise Channels?</t>
  </si>
  <si>
    <t>WOL From Sleep?</t>
  </si>
  <si>
    <t>Applicable Categories for TEC Criteria</t>
  </si>
  <si>
    <t xml:space="preserve">Category 2: Operating System Name </t>
  </si>
  <si>
    <t>Category 2: System Memory (GB)</t>
  </si>
  <si>
    <t>Category 2: Default Low-power Mode</t>
  </si>
  <si>
    <t>Category 2: Long Idle Power Used for Sleep Mode</t>
  </si>
  <si>
    <t>Category 2: Off Mode (watts)</t>
  </si>
  <si>
    <t>Category 2: Sleep Mode (watts)</t>
  </si>
  <si>
    <t>Category 2: Long Idle (watts)</t>
  </si>
  <si>
    <t>Category 2: Short Idle (watts)</t>
  </si>
  <si>
    <t>Category 2: Base TEC Allowance (kWh)</t>
  </si>
  <si>
    <t>Category 2: Functional Adder Allowances (kWh)</t>
  </si>
  <si>
    <t>Category 2: TEC of Model (kWh)</t>
  </si>
  <si>
    <t>CB Unique Identifier</t>
  </si>
  <si>
    <t>Are Software Updates from the centrally managed network conducted while unit is in Sleep or Off mode?</t>
  </si>
  <si>
    <t>Category I2 Additional Measured Power in Short Idle at 115 V (W)</t>
  </si>
  <si>
    <t>Category I2 Additional Measured Power in Short Idle at 230 V (W)</t>
  </si>
  <si>
    <t>Category I2 Base TEC Allowance</t>
  </si>
  <si>
    <t>Category I2 Capable of Switchable Graphics in Battery Mode</t>
  </si>
  <si>
    <t>Category I2 CPU Base Clock Speed (GHz)</t>
  </si>
  <si>
    <t>Category I2 CPU Maximum Clock Speed (GHz)</t>
  </si>
  <si>
    <t>Category I2 CPU Packages (count)</t>
  </si>
  <si>
    <t>Category I2 Discrete Graphics Frame Buffer Bandwidth (GB/s)</t>
  </si>
  <si>
    <t>Category I2 Discrete Graphics Frame Buffer Data Width (bits)</t>
  </si>
  <si>
    <t>Category I2 Energy Efficient Ethernet (EEE)</t>
  </si>
  <si>
    <t>Category I2 Enhanced Perform Disp Diagonal Vble Screen Size (in)</t>
  </si>
  <si>
    <t>Category I2 Enhanced Performance Display Present</t>
  </si>
  <si>
    <t>Category I2 External Power Supply Average Efficiency</t>
  </si>
  <si>
    <t>Category I2 External/Internal Power Supply Rated Power (W)</t>
  </si>
  <si>
    <t>Category I2 Functional Adder Allowances (kWh)</t>
  </si>
  <si>
    <t>Category I2 Gigabit Ethernet Ports (count)</t>
  </si>
  <si>
    <t>Category I2 Graphics Category</t>
  </si>
  <si>
    <t>Category I2 Installed System Memory RAM (GB)</t>
  </si>
  <si>
    <t>Category I2 Integrated Display Resolution (megapixels)</t>
  </si>
  <si>
    <t>Category I2 Integrated Display Viewable Screen Area (sq in)</t>
  </si>
  <si>
    <t>Category I2 Internal Power Supply Efficiency at 100% Load</t>
  </si>
  <si>
    <t>Category I2 Internal Power Supply Efficiency at 20% Load</t>
  </si>
  <si>
    <t>Category I2 Internal Power Supply Efficiency at 50% Load</t>
  </si>
  <si>
    <t>Category I2 Internal/External Pwr Supply Efficiency at 10% Load</t>
  </si>
  <si>
    <t>Category I2 Long Idle State Pwr Used in Place of Sleep Mode Pwr</t>
  </si>
  <si>
    <t>Category I2 Maximum TEC Requirement (Etec max) (kWh)</t>
  </si>
  <si>
    <t>Category I2 Measured Power in Long Idle at 115 V (W)</t>
  </si>
  <si>
    <t>Category I2 Measured Power in Long Idle at 230 V (W)</t>
  </si>
  <si>
    <t>Category I2 Measured Power in Off at 115 V (W)</t>
  </si>
  <si>
    <t>Category I2 Measured Power in Off at 230 V (W)</t>
  </si>
  <si>
    <t>Category I2 Measured Power in Short Idle at 115 V (W)</t>
  </si>
  <si>
    <t>Category I2 Measured Power in Short Idle at 230 V (W)</t>
  </si>
  <si>
    <t>Category I2 Measured Power in Sleep at 115 V (W)</t>
  </si>
  <si>
    <t>Category I2 Measured Power in Sleep at 230 V (W)</t>
  </si>
  <si>
    <t>Category I2 Number of Integrated Displays (count)</t>
  </si>
  <si>
    <t>Category I2 Number of Storage Drives</t>
  </si>
  <si>
    <t>Category I2 Operating System Name</t>
  </si>
  <si>
    <t>Category I2 Operating System Name Other</t>
  </si>
  <si>
    <t>Category I2 Performance Score</t>
  </si>
  <si>
    <t>Category I2 Physical CPU Cores (count)</t>
  </si>
  <si>
    <t>Category I2 Processor Brand</t>
  </si>
  <si>
    <t>Category I2 Processor Name</t>
  </si>
  <si>
    <t>Category I2 Processor Name Other</t>
  </si>
  <si>
    <t>Category I2 Proxy Support</t>
  </si>
  <si>
    <t>Category I2 Storage Technology</t>
  </si>
  <si>
    <t>Category I2 Storage Technology Other</t>
  </si>
  <si>
    <t>Category I2 Switchable Graphics Enabled by Default in Ac Mode</t>
  </si>
  <si>
    <t>Category I2 User-activated Low-power Mode Enabled by Default</t>
  </si>
  <si>
    <t>Category I2 User-activated Low-power Mode Enabled by Dflt Other</t>
  </si>
  <si>
    <t>Date of Transaction Type</t>
  </si>
  <si>
    <t>Default Video Card Display Output Resolution</t>
  </si>
  <si>
    <t>Discrete Graphics Frame Buffer Data Width (bits)</t>
  </si>
  <si>
    <t>Display Sleep Mode Default Time Upon Shipment without unit</t>
  </si>
  <si>
    <t>Does the internal power supply maintain an 85% minimum efficiency at 50% of rated output and 82% minimum efficiency at 20% and 100% of rated output, with Power Factor &gt; 0.9 at 100% of rated output?</t>
  </si>
  <si>
    <t>Does this product have a MTBF (Hours) &gt;= 15,000 hours?</t>
  </si>
  <si>
    <t>Does this product have Multiple Graphics Devices</t>
  </si>
  <si>
    <t>Does this product support Error-Correcting Code (ECC) and/or Buffered Memory?</t>
  </si>
  <si>
    <t>EPS ENERGY STAR Qualification</t>
  </si>
  <si>
    <t>Graphics Allowance</t>
  </si>
  <si>
    <t>Integrated Wireless Capability</t>
  </si>
  <si>
    <t>Internal Power Supply Efficiency at 100% Load</t>
  </si>
  <si>
    <t>Internal Power Supply Efficiency at 20% Load</t>
  </si>
  <si>
    <t>Internal Power Supply Efficiency at 50% Load</t>
  </si>
  <si>
    <t>Internal/External Pwr Supply Efficiency at 10% Load</t>
  </si>
  <si>
    <t>Is a Display Present?</t>
  </si>
  <si>
    <t>Linpack Benchmark Performance Score (Gflops)</t>
  </si>
  <si>
    <t>Linpack Benchmark Time to Completion (s)</t>
  </si>
  <si>
    <t>Linpack Energy Consumed During Benchmark Test at 115 V (Wh)</t>
  </si>
  <si>
    <t>Linpack Energy Consumed During Benchmark Test at 230 V (Wh)</t>
  </si>
  <si>
    <t>Long Idle State Pwr Used in Place of Sleep Mode Pwr</t>
  </si>
  <si>
    <t>Maximum TEC Requirement (Etec max) (kWh)</t>
  </si>
  <si>
    <t>Multimedia Encode/Decode Support</t>
  </si>
  <si>
    <t>Networking Options</t>
  </si>
  <si>
    <t>Number of DIMMs Installed</t>
  </si>
  <si>
    <t>Number of Simultaneous Instances of Linpack Running</t>
  </si>
  <si>
    <t>Operating System Name Other</t>
  </si>
  <si>
    <t>Operating System Version</t>
  </si>
  <si>
    <t>Organization Name</t>
  </si>
  <si>
    <t>Partner UPC Comma Separated List</t>
  </si>
  <si>
    <t>PD_ID</t>
  </si>
  <si>
    <t>Performance Score</t>
  </si>
  <si>
    <t>Peripherals and Options</t>
  </si>
  <si>
    <t>Physical CPU Cores (count)</t>
  </si>
  <si>
    <t>Power Supply Internal or External?</t>
  </si>
  <si>
    <t>Processor Brand</t>
  </si>
  <si>
    <t>Processor Name</t>
  </si>
  <si>
    <t>Processor Name - Other</t>
  </si>
  <si>
    <t>Processor Speed Per Core</t>
  </si>
  <si>
    <t>Processor Speed Per Core without unit</t>
  </si>
  <si>
    <t>Product Capable of Sleep?</t>
  </si>
  <si>
    <t>Product Source</t>
  </si>
  <si>
    <t>Product Type</t>
  </si>
  <si>
    <t>Proxy Support</t>
  </si>
  <si>
    <t>Reported Category 0 TEC at 230 V (kWh)</t>
  </si>
  <si>
    <t>Reported Category D1 TEC at 115 V (kWh)</t>
  </si>
  <si>
    <t>Reported Category D1 TEC at 230 V (kWh)</t>
  </si>
  <si>
    <t>Reported Category D2 TEC at 115 V (kWh)</t>
  </si>
  <si>
    <t>Reported Category D2 TEC at 230 V (kWh)</t>
  </si>
  <si>
    <t>Reported Category I1 TEC at 115 V (kWh)</t>
  </si>
  <si>
    <t>Reported Category I1 TEC at 230 V (kWh)</t>
  </si>
  <si>
    <t>Reported Category I2 TEC at 115 V (kWh)</t>
  </si>
  <si>
    <t>Reported Category I2 TEC at 230 V (kWh)</t>
  </si>
  <si>
    <t>Reported Category I3 TEC at 115 V (kWh)</t>
  </si>
  <si>
    <t>Reported Category I3 TEC at 230 V (kWh)</t>
  </si>
  <si>
    <t>Screen Size</t>
  </si>
  <si>
    <t>Screen Size without unit</t>
  </si>
  <si>
    <t>Sleep Mode Default Time Upon Shipment without unit</t>
  </si>
  <si>
    <t>Small Scale Server Calculated Idle Mode Power Requirement (Pidle max) (W)</t>
  </si>
  <si>
    <t>Small Scale Server Calculated Maximum Off Mode Power Requirement (Poff max) (W)</t>
  </si>
  <si>
    <t>Small Scale Server Measured Power in Long Idle at 115 V (W)</t>
  </si>
  <si>
    <t>Small Scale Server Measured Power in Long Idle at 230 V (W)</t>
  </si>
  <si>
    <t>Small Scale Server Measured Power in Short Idle at 115 V (W)</t>
  </si>
  <si>
    <t>Small Scale Server Measured Power in Short Idle at 230 V (W)</t>
  </si>
  <si>
    <t>Small Scale Server Measured Power in Sleep at 115 V (W)</t>
  </si>
  <si>
    <t>Small Scale Server Measured Power in Sleep at 230 V (W)</t>
  </si>
  <si>
    <t>Small Scale Server Reported Power in Long Idle at 115 V (W)</t>
  </si>
  <si>
    <t>Small Scale Server Reported Power in Long Idle at 230 V (W)</t>
  </si>
  <si>
    <t>Small Scale Server Reported Power in Off at 115 V (W)</t>
  </si>
  <si>
    <t>Small Scale Server Reported Power in Off at 230 V (W)</t>
  </si>
  <si>
    <t>Small Scale Server, For Voltage 100, Unit 1.Power in Off Mode</t>
  </si>
  <si>
    <t>Small Scale Server, For Voltage 115, Unit 1.Power in Off Mode</t>
  </si>
  <si>
    <t>Small Scale Server, For Voltage 230, Unit 1.Power in Off Mode</t>
  </si>
  <si>
    <t>SPEC Workstation Score</t>
  </si>
  <si>
    <t>SPECviewperf Benchmark Time to Completion (s)</t>
  </si>
  <si>
    <t>SPECviewperf CATIA Results (fps)</t>
  </si>
  <si>
    <t>SPECviewperf Configuration Options</t>
  </si>
  <si>
    <t>SPECviewperf Creo Results (fps)</t>
  </si>
  <si>
    <t>SPECviewperf Energy Consumed During Benchmark Test at 115 V (Wh)</t>
  </si>
  <si>
    <t>SPECviewperf Energy Consumed During Benchmark Test at 230 V (Wh)</t>
  </si>
  <si>
    <t>SPECviewperf Energy Results (fps)</t>
  </si>
  <si>
    <t>SPECviewperf EnSight Results (fps)</t>
  </si>
  <si>
    <t>SPECviewperf LightWave Results (fps)</t>
  </si>
  <si>
    <t>SPECviewperf Maya Results (fps)</t>
  </si>
  <si>
    <t>SPECviewperf Medical Results (fps)</t>
  </si>
  <si>
    <t>SPECviewperf ProE Results (fps)</t>
  </si>
  <si>
    <t>SPECviewperf Showcase Results (fps)</t>
  </si>
  <si>
    <t>SPECviewperf SNX Results (fps)</t>
  </si>
  <si>
    <t>SPECviewperf SW Results (fps)</t>
  </si>
  <si>
    <t>SPECviewperf TCVIS Results (fps)</t>
  </si>
  <si>
    <t>SPECviewperf Tested Resolution Horizontal (pixels)</t>
  </si>
  <si>
    <t>SPECviewperf Tested Resolution Vertical (pixels)</t>
  </si>
  <si>
    <t>SPECviewperf Version</t>
  </si>
  <si>
    <t>Supports local multimedia encode/decode?</t>
  </si>
  <si>
    <t>System Bus Speed</t>
  </si>
  <si>
    <t>System Memory - RAM</t>
  </si>
  <si>
    <t>Thin Client Measured Power in Long Idle at 115 V (W)</t>
  </si>
  <si>
    <t>Thin Client Measured Power in Long Idle at 230 V (W)</t>
  </si>
  <si>
    <t>Thin Client Measured Power in Off Mode at 115 V (W)</t>
  </si>
  <si>
    <t>Thin Client Measured Power in Short Idle at 115 V (W)</t>
  </si>
  <si>
    <t>Thin Client Measured Power in Short Idle at 230 V (W)</t>
  </si>
  <si>
    <t>Thin Client Reported TEC at 115 V (kWh)</t>
  </si>
  <si>
    <t>Thin Client Reported TEC at 230 V (kWh)</t>
  </si>
  <si>
    <t>Thin Client, For Voltage 100, Unit 1.Power in Off Mode</t>
  </si>
  <si>
    <t>Thin Client, For Voltage 100, Unit 1.Power in Sleep Mode</t>
  </si>
  <si>
    <t>Thin Client, For Voltage 115, Unit 1.Power in Off Mode</t>
  </si>
  <si>
    <t>Thin Client, For Voltage 115, Unit 1.Power in Sleep Mode</t>
  </si>
  <si>
    <t>Thin Client, For Voltage 230, Unit 1.Power in Off Mode</t>
  </si>
  <si>
    <t>Thin Client, For Voltage 230, Unit 1.Power in Sleep Mode</t>
  </si>
  <si>
    <t>Total Hard Drive Storage in Product (GB)</t>
  </si>
  <si>
    <t>Total Hard Drive Storage in Product without unit</t>
  </si>
  <si>
    <t>Value of the Linpack Array Size (“n”)</t>
  </si>
  <si>
    <t>Version of SPECviewperf</t>
  </si>
  <si>
    <t>Video Card (GPU) Brand</t>
  </si>
  <si>
    <t>Video Card (GPU) Model Number</t>
  </si>
  <si>
    <t>Video Card dedicated Non- Shared Memory (MB)</t>
  </si>
  <si>
    <t>Video Card dedicated Non- Shared Memory without unit</t>
  </si>
  <si>
    <t>WOL Allowance</t>
  </si>
  <si>
    <t>WOL From Off?</t>
  </si>
  <si>
    <t>Workstation Calculated Power Consumption (Ptec) at 115 V (W)</t>
  </si>
  <si>
    <t>Workstation Calculated Power Consumption (Ptec) at 230 V (W)</t>
  </si>
  <si>
    <t>Workstation Calculated Power Consumption Requirement (Ptec max) (W)</t>
  </si>
  <si>
    <t>Workstation Measured Maximum Power (Pmax) at 115 V (W)</t>
  </si>
  <si>
    <t>Workstation Measured Maximum Power (Pmax) at 230 V (W)</t>
  </si>
  <si>
    <t>Workstation Measured Power in Long Idle at 115 V (W)</t>
  </si>
  <si>
    <t>Workstation Measured Power in Long Idle at 230 V (W)</t>
  </si>
  <si>
    <t>Workstation Measured Power in Off at 115 V (W)</t>
  </si>
  <si>
    <t>Workstation Measured Power in Off at 230 V (W)</t>
  </si>
  <si>
    <t>Workstation Measured Power in Short Idle at 115 V (W)</t>
  </si>
  <si>
    <t>Workstation Measured Power in Short Idle at 230 V (W)</t>
  </si>
  <si>
    <t>Workstation Measured Power in Sleep at 115 V (W)</t>
  </si>
  <si>
    <t>Workstation Measured Power in Sleep at 230 V (W)</t>
  </si>
  <si>
    <t>Workstation Optional Requirements</t>
  </si>
  <si>
    <t>Workstation Reported Power Consumption (Ptec) at 115 V</t>
  </si>
  <si>
    <t>Workstation Reported Power Consumption (Ptec) at 230 V</t>
  </si>
  <si>
    <t>Workstation.Number of Installed Hard Drives</t>
  </si>
  <si>
    <t>ES_29573_Dell Precision 5680_03212023101722_2386304</t>
  </si>
  <si>
    <t>P123F</t>
  </si>
  <si>
    <t>Dell Precision 5680</t>
  </si>
  <si>
    <t>8.0</t>
  </si>
  <si>
    <t>Mobile Workstation</t>
  </si>
  <si>
    <t>10</t>
  </si>
  <si>
    <t>2</t>
  </si>
  <si>
    <t>Windows 11; Ubuntu</t>
  </si>
  <si>
    <t>64.0</t>
  </si>
  <si>
    <t>Connected modern standby mode</t>
  </si>
  <si>
    <t>0.4</t>
  </si>
  <si>
    <t>1.3</t>
  </si>
  <si>
    <t>9.4</t>
  </si>
  <si>
    <t>14</t>
  </si>
  <si>
    <t>43.6</t>
  </si>
  <si>
    <t>27.2</t>
  </si>
  <si>
    <t>10.6</t>
  </si>
  <si>
    <t>2.6</t>
  </si>
  <si>
    <t>165.0</t>
  </si>
  <si>
    <t>0</t>
  </si>
  <si>
    <t>9.22</t>
  </si>
  <si>
    <t>114.64</t>
  </si>
  <si>
    <t>57.6</t>
  </si>
  <si>
    <t>36.4</t>
  </si>
  <si>
    <t>Core i9</t>
  </si>
  <si>
    <t>Full Capability</t>
  </si>
  <si>
    <t>ES_29573_Precision 5480_02272023164531_7032637</t>
  </si>
  <si>
    <t>P154G</t>
  </si>
  <si>
    <t>Precision 5480</t>
  </si>
  <si>
    <t>0.5</t>
  </si>
  <si>
    <t>1.5</t>
  </si>
  <si>
    <t>7.3</t>
  </si>
  <si>
    <t>35.9</t>
  </si>
  <si>
    <t>23.7</t>
  </si>
  <si>
    <t>7.5</t>
  </si>
  <si>
    <t>130.0</t>
  </si>
  <si>
    <t>4.10</t>
  </si>
  <si>
    <t>88.09</t>
  </si>
  <si>
    <t>49.9</t>
  </si>
  <si>
    <t>ES_29573_Precision 7680_02072023094721_2884905</t>
  </si>
  <si>
    <t>P114F</t>
  </si>
  <si>
    <t>Precision 7680</t>
  </si>
  <si>
    <t>128.0</t>
  </si>
  <si>
    <t>1.4</t>
  </si>
  <si>
    <t>7.0</t>
  </si>
  <si>
    <t>57.2</t>
  </si>
  <si>
    <t>22.4</t>
  </si>
  <si>
    <t>7.9</t>
  </si>
  <si>
    <t>2.2</t>
  </si>
  <si>
    <t>240.0</t>
  </si>
  <si>
    <t>2.30</t>
  </si>
  <si>
    <t>115.06</t>
  </si>
  <si>
    <t>71.2</t>
  </si>
  <si>
    <t>3</t>
  </si>
  <si>
    <t>52.8</t>
  </si>
  <si>
    <t>24</t>
  </si>
  <si>
    <t>ES_29573_Precision 7780_02072023094404_4730590</t>
  </si>
  <si>
    <t>P115F</t>
  </si>
  <si>
    <t>Precision 7780</t>
  </si>
  <si>
    <t>1.6</t>
  </si>
  <si>
    <t>13.6</t>
  </si>
  <si>
    <t>64.8</t>
  </si>
  <si>
    <t>37.6</t>
  </si>
  <si>
    <t>14.2</t>
  </si>
  <si>
    <t>8.29</t>
  </si>
  <si>
    <t>127.89</t>
  </si>
  <si>
    <t>78.8</t>
  </si>
  <si>
    <t>4</t>
  </si>
  <si>
    <t>ES_29573_Precision 7670_03282022111731_1626952</t>
  </si>
  <si>
    <t>Precision 7670</t>
  </si>
  <si>
    <t>0.7</t>
  </si>
  <si>
    <t>1.7</t>
  </si>
  <si>
    <t>12.4</t>
  </si>
  <si>
    <t>62.4</t>
  </si>
  <si>
    <t>36.2</t>
  </si>
  <si>
    <t>13.1</t>
  </si>
  <si>
    <t>2.3</t>
  </si>
  <si>
    <t>76.4</t>
  </si>
  <si>
    <t>36.8</t>
  </si>
  <si>
    <t>16</t>
  </si>
  <si>
    <t>ES_29573_Precision 7770_03282022110911_9221722</t>
  </si>
  <si>
    <t>Precision 7770</t>
  </si>
  <si>
    <t>1.8</t>
  </si>
  <si>
    <t>8.6</t>
  </si>
  <si>
    <t>55.2</t>
  </si>
  <si>
    <t>28.0</t>
  </si>
  <si>
    <t>8.9</t>
  </si>
  <si>
    <t>2.07</t>
  </si>
  <si>
    <t>69.2</t>
  </si>
  <si>
    <t>ES_1024439_HP ZBook Fury 15.6 Inch G_06022021161619_8928740</t>
  </si>
  <si>
    <t>HP ZBook Fury 15.6 Inch G8 ENERGY STAR</t>
  </si>
  <si>
    <t>HP ZBook Fury 15.6 Inch G8 Mobile Workstation PC</t>
  </si>
  <si>
    <t>13.7</t>
  </si>
  <si>
    <t>63.2</t>
  </si>
  <si>
    <t>38.4</t>
  </si>
  <si>
    <t>14.3</t>
  </si>
  <si>
    <t>200.0</t>
  </si>
  <si>
    <t>103.99</t>
  </si>
  <si>
    <t>77.2</t>
  </si>
  <si>
    <t>20.8</t>
  </si>
  <si>
    <t>8</t>
  </si>
  <si>
    <t>Xeon</t>
  </si>
  <si>
    <t>ES_1024439_HP ZBook Fury 17.3 Inch G_06022021160701_6181805</t>
  </si>
  <si>
    <t>HP ZBook Fury 17.3 Inch G8 ENERGY STAR</t>
  </si>
  <si>
    <t>HP ZBook Fury 17.3 Inch G8 Mobile Workstation PC</t>
  </si>
  <si>
    <t>12.0</t>
  </si>
  <si>
    <t>34.9</t>
  </si>
  <si>
    <t>12.9</t>
  </si>
  <si>
    <t>ES_29573_Precision 7760_04212021152851_6188887</t>
  </si>
  <si>
    <t>P44E</t>
  </si>
  <si>
    <t>Precision 7760</t>
  </si>
  <si>
    <t>0.3</t>
  </si>
  <si>
    <t>9.1</t>
  </si>
  <si>
    <t>43.4</t>
  </si>
  <si>
    <t>26.2</t>
  </si>
  <si>
    <t>11.9</t>
  </si>
  <si>
    <t>57.4</t>
  </si>
  <si>
    <t>ES_29573_Precision 7560_04212021152258_4314816</t>
  </si>
  <si>
    <t>P93F</t>
  </si>
  <si>
    <t>Precision 7560</t>
  </si>
  <si>
    <t>7.4</t>
  </si>
  <si>
    <t>34.8</t>
  </si>
  <si>
    <t>23.1</t>
  </si>
  <si>
    <t>9.7</t>
  </si>
  <si>
    <t>180.0</t>
  </si>
  <si>
    <t>48.8</t>
  </si>
  <si>
    <t>ES_1024439_HP ZBook Fury 15 G7 Mobil_06302020134148_9119215</t>
  </si>
  <si>
    <t>HP ZBook Fury 15 G7 ENERGY STAR</t>
  </si>
  <si>
    <t>HP ZBook Fury 15 G7 Mobile Workstation</t>
  </si>
  <si>
    <t>20</t>
  </si>
  <si>
    <t>128</t>
  </si>
  <si>
    <t>4.9</t>
  </si>
  <si>
    <t>56.2</t>
  </si>
  <si>
    <t>25.9</t>
  </si>
  <si>
    <t>2.4</t>
  </si>
  <si>
    <t>200</t>
  </si>
  <si>
    <t>70.2</t>
  </si>
  <si>
    <t>19.2</t>
  </si>
  <si>
    <t>ES_1024439_HP ZBook Fury 17 G7 Mobil_06302020132855_7304882</t>
  </si>
  <si>
    <t>HP ZBook Fury 17 G7 ENERGY STAR</t>
  </si>
  <si>
    <t>HP ZBook Fury 17 G7 Mobile Workstation</t>
  </si>
  <si>
    <t>6.1</t>
  </si>
  <si>
    <t>31.7</t>
  </si>
  <si>
    <t>12.7</t>
  </si>
  <si>
    <t>ES_29573_Precision 7540_05282020130251_9364667</t>
  </si>
  <si>
    <t>P74F</t>
  </si>
  <si>
    <t>Precision 7540</t>
  </si>
  <si>
    <t>64</t>
  </si>
  <si>
    <t>4.4</t>
  </si>
  <si>
    <t>7</t>
  </si>
  <si>
    <t>25.8</t>
  </si>
  <si>
    <t>7.8</t>
  </si>
  <si>
    <t>180</t>
  </si>
  <si>
    <t>44.8</t>
  </si>
  <si>
    <t>ES_29573_Precision 7740_05282020125401_2131106</t>
  </si>
  <si>
    <t>P34E</t>
  </si>
  <si>
    <t>Precision 7740</t>
  </si>
  <si>
    <t>0.2</t>
  </si>
  <si>
    <t>4.5</t>
  </si>
  <si>
    <t>9.6</t>
  </si>
  <si>
    <t>32.7</t>
  </si>
  <si>
    <t>10.9</t>
  </si>
  <si>
    <t>240</t>
  </si>
  <si>
    <t>Conventional</t>
  </si>
  <si>
    <t>ES_29573_Precision 7750_05042020092447_4514983</t>
  </si>
  <si>
    <t>Precision 7750</t>
  </si>
  <si>
    <t>1.2</t>
  </si>
  <si>
    <t>6.8</t>
  </si>
  <si>
    <t>62.2</t>
  </si>
  <si>
    <t>20.9</t>
  </si>
  <si>
    <t>7.1</t>
  </si>
  <si>
    <t>76.2</t>
  </si>
  <si>
    <t>ES_29573_Precision 7550_05042020091422_4928815</t>
  </si>
  <si>
    <t>Precision 7550</t>
  </si>
  <si>
    <t>7.6</t>
  </si>
  <si>
    <t>60.6</t>
  </si>
  <si>
    <t>25</t>
  </si>
  <si>
    <t>74.6</t>
  </si>
  <si>
    <t>ES_29573_Precision 5530_04222020162400_4838961</t>
  </si>
  <si>
    <t>P56F</t>
  </si>
  <si>
    <t>Precision 5530</t>
  </si>
  <si>
    <t>,Dell Precision 5530,</t>
  </si>
  <si>
    <t>32</t>
  </si>
  <si>
    <t xml:space="preserve">Disconnected Modern Standby </t>
  </si>
  <si>
    <t>32.4</t>
  </si>
  <si>
    <t>24.8</t>
  </si>
  <si>
    <t>2.9</t>
  </si>
  <si>
    <t>130</t>
  </si>
  <si>
    <t>46.4</t>
  </si>
  <si>
    <t>17.4</t>
  </si>
  <si>
    <t>6</t>
  </si>
  <si>
    <t>Table 2.3: Annual Unit Energy, GHG, and Cost Savings</t>
  </si>
  <si>
    <t>V9.0 Efficiency Criteria</t>
  </si>
  <si>
    <t>Electrical Savings
(kWh)</t>
  </si>
  <si>
    <t>Annual Operational Savings
($)</t>
  </si>
  <si>
    <r>
      <t>Emissions Reduction
(pounds of CO</t>
    </r>
    <r>
      <rPr>
        <vertAlign val="subscript"/>
        <sz val="10"/>
        <rFont val="Arial"/>
        <family val="2"/>
      </rPr>
      <t>2</t>
    </r>
    <r>
      <rPr>
        <sz val="10"/>
        <rFont val="Arial"/>
        <family val="2"/>
      </rPr>
      <t>)</t>
    </r>
  </si>
  <si>
    <t>Table 3.1: Lifetime Unit Energy, GHG, and Cost Savings</t>
  </si>
  <si>
    <t>V9.0 Criteria</t>
  </si>
  <si>
    <t>Lifetime Electrical Savings
(kWh)</t>
  </si>
  <si>
    <t>Lifetime Annual Operational Savings
($)</t>
  </si>
  <si>
    <r>
      <t>Lifetime Emissions Reduction
(pounds of CO</t>
    </r>
    <r>
      <rPr>
        <vertAlign val="subscript"/>
        <sz val="10"/>
        <rFont val="Arial"/>
        <family val="2"/>
      </rPr>
      <t>2</t>
    </r>
    <r>
      <rPr>
        <sz val="10"/>
        <rFont val="Arial"/>
        <family val="2"/>
      </rPr>
      <t>)</t>
    </r>
  </si>
  <si>
    <r>
      <rPr>
        <u/>
        <sz val="10"/>
        <color rgb="FF000000"/>
        <rFont val="Arial"/>
        <family val="2"/>
      </rPr>
      <t>Assumptions:</t>
    </r>
    <r>
      <rPr>
        <sz val="10"/>
        <color rgb="FF000000"/>
        <rFont val="Arial"/>
        <family val="2"/>
      </rPr>
      <t xml:space="preserve"> A lifetime of 4 years based on previous versions.</t>
    </r>
  </si>
  <si>
    <t>Energy and Cost Savings Estimate</t>
  </si>
  <si>
    <t>4a) Notebooks</t>
  </si>
  <si>
    <t>4b) Desktops</t>
  </si>
  <si>
    <t>4c) Integrated Desktops</t>
  </si>
  <si>
    <t>4d) Mobile Workstations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</si>
</sst>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 #,##0.0_);_(* \(#,##0.0\);_(* &quot;-&quot;??_);_(@_)"/>
  </numFmts>
  <fonts count="27" x14ac:knownFonts="1">
    <font>
      <sz val="11"/>
      <color theme="1"/>
      <name val="Aptos Narrow"/>
      <family val="2"/>
      <scheme val="minor"/>
    </font>
    <font>
      <sz val="11"/>
      <color theme="1"/>
      <name val="Aptos Narrow"/>
      <family val="2"/>
      <scheme val="minor"/>
    </font>
    <font>
      <b/>
      <sz val="11"/>
      <color theme="1"/>
      <name val="Aptos Narrow"/>
      <family val="2"/>
      <scheme val="minor"/>
    </font>
    <font>
      <sz val="11"/>
      <color theme="0"/>
      <name val="Aptos Narrow"/>
      <family val="2"/>
      <scheme val="minor"/>
    </font>
    <font>
      <u/>
      <sz val="11"/>
      <color theme="10"/>
      <name val="Aptos Narrow"/>
      <family val="2"/>
      <scheme val="minor"/>
    </font>
    <font>
      <sz val="10"/>
      <color rgb="FF000000"/>
      <name val="Arial"/>
    </font>
    <font>
      <sz val="24"/>
      <color theme="0"/>
      <name val="Aptos Narrow"/>
      <family val="2"/>
      <scheme val="minor"/>
    </font>
    <font>
      <sz val="24"/>
      <color theme="1"/>
      <name val="Aptos Narrow"/>
      <family val="2"/>
      <scheme val="minor"/>
    </font>
    <font>
      <sz val="14"/>
      <color theme="1"/>
      <name val="Aptos Narrow"/>
      <family val="2"/>
      <scheme val="minor"/>
    </font>
    <font>
      <u/>
      <sz val="14"/>
      <color theme="1"/>
      <name val="Aptos Narrow"/>
      <family val="2"/>
      <scheme val="minor"/>
    </font>
    <font>
      <u/>
      <sz val="14"/>
      <color theme="10"/>
      <name val="Aptos Narrow"/>
      <family val="2"/>
      <scheme val="minor"/>
    </font>
    <font>
      <sz val="10"/>
      <color rgb="FF000000"/>
      <name val="Arial"/>
      <family val="2"/>
    </font>
    <font>
      <b/>
      <u/>
      <sz val="10"/>
      <color rgb="FF000000"/>
      <name val="Arial"/>
      <family val="2"/>
    </font>
    <font>
      <u/>
      <sz val="10"/>
      <color rgb="FF000000"/>
      <name val="Arial"/>
      <family val="2"/>
    </font>
    <font>
      <b/>
      <sz val="10"/>
      <color theme="1"/>
      <name val="Arial"/>
      <family val="2"/>
    </font>
    <font>
      <sz val="11"/>
      <color theme="1"/>
      <name val="Arial"/>
      <family val="2"/>
    </font>
    <font>
      <b/>
      <sz val="12"/>
      <color theme="1"/>
      <name val="Arial"/>
      <family val="2"/>
    </font>
    <font>
      <sz val="10"/>
      <color theme="1"/>
      <name val="Arial"/>
      <family val="2"/>
    </font>
    <font>
      <vertAlign val="subscript"/>
      <sz val="10"/>
      <color theme="1"/>
      <name val="Arial"/>
      <family val="2"/>
    </font>
    <font>
      <sz val="11"/>
      <color theme="1"/>
      <name val="Calibri"/>
      <family val="2"/>
    </font>
    <font>
      <sz val="11"/>
      <color rgb="FF000000"/>
      <name val="Calibri"/>
      <family val="2"/>
    </font>
    <font>
      <sz val="10"/>
      <color theme="1"/>
      <name val="Aptos Narrow"/>
      <family val="2"/>
      <scheme val="minor"/>
    </font>
    <font>
      <sz val="11"/>
      <name val="Calibri"/>
      <family val="2"/>
    </font>
    <font>
      <b/>
      <sz val="10"/>
      <color theme="1"/>
      <name val="Aptos Narrow"/>
      <family val="2"/>
      <scheme val="minor"/>
    </font>
    <font>
      <b/>
      <sz val="10"/>
      <name val="Arial"/>
      <family val="2"/>
    </font>
    <font>
      <sz val="10"/>
      <name val="Arial"/>
      <family val="2"/>
    </font>
    <font>
      <vertAlign val="subscript"/>
      <sz val="10"/>
      <name val="Arial"/>
      <family val="2"/>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18">
    <border>
      <left/>
      <right/>
      <top/>
      <bottom/>
      <diagonal/>
    </border>
    <border>
      <left/>
      <right style="thick">
        <color rgb="FF00B0F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rgb="FF00B0F0"/>
      </bottom>
      <diagonal/>
    </border>
    <border>
      <left/>
      <right style="thick">
        <color rgb="FF00B0F0"/>
      </right>
      <top/>
      <bottom style="thick">
        <color rgb="FF00B0F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style="thin">
        <color theme="0"/>
      </top>
      <bottom style="thin">
        <color theme="0"/>
      </bottom>
      <diagonal/>
    </border>
    <border>
      <left/>
      <right/>
      <top style="thin">
        <color theme="0"/>
      </top>
      <bottom/>
      <diagonal/>
    </border>
  </borders>
  <cellStyleXfs count="9">
    <xf numFmtId="0" fontId="0" fillId="0" borderId="0"/>
    <xf numFmtId="0" fontId="4" fillId="0" borderId="0" applyNumberFormat="0" applyFill="0" applyBorder="0" applyAlignment="0" applyProtection="0"/>
    <xf numFmtId="0" fontId="1" fillId="0" borderId="0"/>
    <xf numFmtId="0" fontId="5" fillId="0" borderId="0"/>
    <xf numFmtId="0" fontId="4" fillId="0" borderId="0" applyNumberFormat="0" applyFill="0" applyBorder="0" applyAlignment="0" applyProtection="0"/>
    <xf numFmtId="0" fontId="1" fillId="0" borderId="0"/>
    <xf numFmtId="0" fontId="11" fillId="0" borderId="0"/>
    <xf numFmtId="44" fontId="11" fillId="0" borderId="0" applyFont="0" applyFill="0" applyBorder="0" applyAlignment="0" applyProtection="0"/>
    <xf numFmtId="43" fontId="11" fillId="0" borderId="0" applyFont="0" applyFill="0" applyBorder="0" applyAlignment="0" applyProtection="0"/>
  </cellStyleXfs>
  <cellXfs count="91">
    <xf numFmtId="0" fontId="0" fillId="0" borderId="0" xfId="0"/>
    <xf numFmtId="0" fontId="1" fillId="2" borderId="0" xfId="2" applyFill="1"/>
    <xf numFmtId="0" fontId="5" fillId="2" borderId="1" xfId="3" applyFill="1" applyBorder="1"/>
    <xf numFmtId="0" fontId="5" fillId="2" borderId="0" xfId="3" applyFill="1"/>
    <xf numFmtId="0" fontId="8" fillId="2" borderId="5" xfId="2" applyFont="1" applyFill="1" applyBorder="1" applyAlignment="1">
      <alignment vertical="top" wrapText="1"/>
    </xf>
    <xf numFmtId="0" fontId="8" fillId="2" borderId="0" xfId="2" applyFont="1" applyFill="1" applyAlignment="1">
      <alignment vertical="top" wrapText="1"/>
    </xf>
    <xf numFmtId="0" fontId="8" fillId="2" borderId="6" xfId="2" applyFont="1" applyFill="1" applyBorder="1" applyAlignment="1">
      <alignment vertical="top" wrapText="1"/>
    </xf>
    <xf numFmtId="0" fontId="8" fillId="2" borderId="5" xfId="2" applyFont="1" applyFill="1" applyBorder="1"/>
    <xf numFmtId="0" fontId="1" fillId="2" borderId="6" xfId="2" applyFill="1" applyBorder="1"/>
    <xf numFmtId="0" fontId="4" fillId="2" borderId="0" xfId="4" applyFill="1"/>
    <xf numFmtId="0" fontId="10" fillId="2" borderId="0" xfId="4" applyFont="1" applyFill="1" applyAlignment="1">
      <alignment horizontal="left"/>
    </xf>
    <xf numFmtId="0" fontId="1" fillId="2" borderId="5" xfId="2" applyFill="1" applyBorder="1"/>
    <xf numFmtId="0" fontId="1" fillId="2" borderId="10" xfId="2" applyFill="1" applyBorder="1"/>
    <xf numFmtId="0" fontId="5" fillId="2" borderId="11" xfId="3" applyFill="1" applyBorder="1"/>
    <xf numFmtId="0" fontId="2" fillId="0" borderId="0" xfId="0" applyFont="1"/>
    <xf numFmtId="0" fontId="15" fillId="2" borderId="0" xfId="5" applyFont="1" applyFill="1" applyAlignment="1">
      <alignment vertical="center"/>
    </xf>
    <xf numFmtId="0" fontId="17" fillId="4" borderId="12" xfId="5" applyFont="1" applyFill="1" applyBorder="1" applyAlignment="1">
      <alignment horizontal="center" vertical="center" wrapText="1"/>
    </xf>
    <xf numFmtId="164" fontId="17" fillId="0" borderId="12" xfId="5" applyNumberFormat="1" applyFont="1" applyBorder="1" applyAlignment="1">
      <alignment horizontal="right" vertical="center"/>
    </xf>
    <xf numFmtId="43" fontId="17" fillId="0" borderId="12" xfId="5" applyNumberFormat="1" applyFont="1" applyBorder="1" applyAlignment="1">
      <alignment horizontal="right" vertical="center"/>
    </xf>
    <xf numFmtId="2" fontId="17" fillId="0" borderId="12" xfId="5" applyNumberFormat="1" applyFont="1" applyBorder="1" applyAlignment="1">
      <alignment horizontal="right" vertical="center"/>
    </xf>
    <xf numFmtId="0" fontId="2" fillId="0" borderId="13" xfId="5" applyFont="1" applyBorder="1" applyAlignment="1">
      <alignment horizontal="center" vertical="center"/>
    </xf>
    <xf numFmtId="0" fontId="0" fillId="0" borderId="0" xfId="0" applyAlignment="1">
      <alignment horizontal="center"/>
    </xf>
    <xf numFmtId="0" fontId="0" fillId="0" borderId="0" xfId="0" applyAlignment="1">
      <alignment wrapText="1"/>
    </xf>
    <xf numFmtId="1" fontId="0" fillId="0" borderId="0" xfId="0" applyNumberFormat="1" applyAlignment="1">
      <alignment wrapText="1"/>
    </xf>
    <xf numFmtId="0" fontId="0" fillId="0" borderId="0" xfId="0" applyAlignment="1">
      <alignment horizontal="center" wrapText="1"/>
    </xf>
    <xf numFmtId="2" fontId="0" fillId="0" borderId="0" xfId="0" applyNumberFormat="1" applyAlignment="1">
      <alignment wrapText="1"/>
    </xf>
    <xf numFmtId="1" fontId="0" fillId="0" borderId="0" xfId="0" applyNumberFormat="1"/>
    <xf numFmtId="0" fontId="20" fillId="0" borderId="0" xfId="0" applyFont="1"/>
    <xf numFmtId="1" fontId="20" fillId="0" borderId="0" xfId="0" applyNumberFormat="1" applyFont="1"/>
    <xf numFmtId="14" fontId="0" fillId="0" borderId="0" xfId="0" applyNumberFormat="1"/>
    <xf numFmtId="0" fontId="21" fillId="0" borderId="14" xfId="0" applyFont="1" applyBorder="1" applyAlignment="1">
      <alignment wrapText="1"/>
    </xf>
    <xf numFmtId="0" fontId="0" fillId="5" borderId="0" xfId="0" applyFill="1"/>
    <xf numFmtId="14" fontId="21" fillId="0" borderId="14" xfId="0" applyNumberFormat="1" applyFont="1" applyBorder="1" applyAlignment="1">
      <alignment wrapText="1"/>
    </xf>
    <xf numFmtId="0" fontId="0" fillId="0" borderId="0" xfId="0" applyAlignment="1">
      <alignment horizontal="center" vertical="center" wrapText="1"/>
    </xf>
    <xf numFmtId="0" fontId="23" fillId="0" borderId="14" xfId="0" applyFont="1" applyBorder="1" applyAlignment="1">
      <alignment horizontal="center" vertical="center" wrapText="1"/>
    </xf>
    <xf numFmtId="0" fontId="20" fillId="0" borderId="0" xfId="0" applyFont="1" applyAlignment="1">
      <alignment horizontal="center"/>
    </xf>
    <xf numFmtId="0" fontId="21" fillId="5" borderId="14" xfId="0" applyFont="1" applyFill="1" applyBorder="1" applyAlignment="1">
      <alignment wrapText="1"/>
    </xf>
    <xf numFmtId="2" fontId="20" fillId="0" borderId="0" xfId="0" applyNumberFormat="1" applyFont="1"/>
    <xf numFmtId="2" fontId="0" fillId="0" borderId="0" xfId="0" applyNumberFormat="1" applyAlignment="1">
      <alignment horizontal="center"/>
    </xf>
    <xf numFmtId="0" fontId="21" fillId="0" borderId="0" xfId="0" applyFont="1" applyAlignment="1">
      <alignment wrapText="1"/>
    </xf>
    <xf numFmtId="0" fontId="21" fillId="5" borderId="0" xfId="0" applyFont="1" applyFill="1" applyAlignment="1">
      <alignment wrapText="1"/>
    </xf>
    <xf numFmtId="14" fontId="21" fillId="0" borderId="0" xfId="0" applyNumberFormat="1" applyFont="1" applyAlignment="1">
      <alignment wrapText="1"/>
    </xf>
    <xf numFmtId="0" fontId="11" fillId="2" borderId="0" xfId="6" applyFill="1"/>
    <xf numFmtId="0" fontId="14" fillId="2" borderId="0" xfId="6" applyFont="1" applyFill="1" applyAlignment="1">
      <alignment vertical="center"/>
    </xf>
    <xf numFmtId="0" fontId="15" fillId="2" borderId="0" xfId="5" applyFont="1" applyFill="1"/>
    <xf numFmtId="0" fontId="25" fillId="7" borderId="12" xfId="6" applyFont="1" applyFill="1" applyBorder="1" applyAlignment="1">
      <alignment horizontal="center" vertical="center" wrapText="1"/>
    </xf>
    <xf numFmtId="0" fontId="11" fillId="2" borderId="12" xfId="6" applyFill="1" applyBorder="1"/>
    <xf numFmtId="38" fontId="11" fillId="2" borderId="12" xfId="6" applyNumberFormat="1" applyFill="1" applyBorder="1"/>
    <xf numFmtId="44" fontId="0" fillId="2" borderId="12" xfId="7" applyFont="1" applyFill="1" applyBorder="1"/>
    <xf numFmtId="164" fontId="14" fillId="0" borderId="13" xfId="5" applyNumberFormat="1" applyFont="1" applyBorder="1" applyAlignment="1">
      <alignment horizontal="right" vertical="center"/>
    </xf>
    <xf numFmtId="164" fontId="14" fillId="0" borderId="13" xfId="8" applyNumberFormat="1" applyFont="1" applyBorder="1" applyAlignment="1">
      <alignment horizontal="right" vertical="center"/>
    </xf>
    <xf numFmtId="165" fontId="14" fillId="0" borderId="13" xfId="5" applyNumberFormat="1" applyFont="1" applyBorder="1" applyAlignment="1">
      <alignment horizontal="right" vertical="center"/>
    </xf>
    <xf numFmtId="38" fontId="11" fillId="2" borderId="0" xfId="6" applyNumberFormat="1" applyFill="1" applyAlignment="1">
      <alignment vertical="top" wrapText="1"/>
    </xf>
    <xf numFmtId="164" fontId="14" fillId="0" borderId="12" xfId="5" applyNumberFormat="1" applyFont="1" applyBorder="1" applyAlignment="1">
      <alignment horizontal="right" vertical="center"/>
    </xf>
    <xf numFmtId="43" fontId="14" fillId="0" borderId="12" xfId="5" applyNumberFormat="1" applyFont="1" applyBorder="1" applyAlignment="1">
      <alignment horizontal="right" vertical="center"/>
    </xf>
    <xf numFmtId="2" fontId="14" fillId="0" borderId="12" xfId="5" applyNumberFormat="1" applyFont="1" applyBorder="1" applyAlignment="1">
      <alignment horizontal="right" vertical="center"/>
    </xf>
    <xf numFmtId="0" fontId="3" fillId="0" borderId="0" xfId="0" applyFont="1" applyAlignment="1">
      <alignment wrapText="1"/>
    </xf>
    <xf numFmtId="0" fontId="22" fillId="0" borderId="0" xfId="0" applyFont="1"/>
    <xf numFmtId="2" fontId="19" fillId="0" borderId="12" xfId="0" applyNumberFormat="1" applyFont="1" applyBorder="1" applyAlignment="1">
      <alignment horizontal="center" vertical="center" wrapText="1"/>
    </xf>
    <xf numFmtId="2" fontId="19" fillId="0" borderId="12" xfId="0" applyNumberFormat="1" applyFont="1" applyBorder="1" applyAlignment="1">
      <alignment horizontal="center" vertical="center"/>
    </xf>
    <xf numFmtId="0" fontId="10" fillId="2" borderId="0" xfId="4" applyFont="1" applyFill="1" applyAlignment="1">
      <alignment horizontal="left"/>
    </xf>
    <xf numFmtId="0" fontId="8" fillId="2" borderId="5" xfId="2" applyFont="1" applyFill="1" applyBorder="1" applyAlignment="1">
      <alignment horizontal="left" vertical="top" wrapText="1"/>
    </xf>
    <xf numFmtId="0" fontId="8" fillId="2" borderId="0" xfId="2" applyFont="1" applyFill="1" applyAlignment="1">
      <alignment horizontal="left" vertical="top" wrapText="1"/>
    </xf>
    <xf numFmtId="0" fontId="8" fillId="2" borderId="6" xfId="2" applyFont="1" applyFill="1" applyBorder="1" applyAlignment="1">
      <alignment horizontal="left" vertical="top" wrapText="1"/>
    </xf>
    <xf numFmtId="0" fontId="8" fillId="2" borderId="7" xfId="2" applyFont="1" applyFill="1" applyBorder="1" applyAlignment="1">
      <alignment horizontal="left" vertical="top" wrapText="1"/>
    </xf>
    <xf numFmtId="0" fontId="8" fillId="2" borderId="8" xfId="2" applyFont="1" applyFill="1" applyBorder="1" applyAlignment="1">
      <alignment horizontal="left" vertical="top" wrapText="1"/>
    </xf>
    <xf numFmtId="0" fontId="8" fillId="2" borderId="9" xfId="2" applyFont="1" applyFill="1" applyBorder="1" applyAlignment="1">
      <alignment horizontal="left" vertical="top" wrapText="1"/>
    </xf>
    <xf numFmtId="0" fontId="4" fillId="0" borderId="17" xfId="1" applyFill="1" applyBorder="1"/>
    <xf numFmtId="0" fontId="4" fillId="0" borderId="0" xfId="1" applyFill="1" applyBorder="1"/>
    <xf numFmtId="0" fontId="4" fillId="0" borderId="16" xfId="1" applyFill="1" applyBorder="1"/>
    <xf numFmtId="0" fontId="4" fillId="0" borderId="0" xfId="1" applyFill="1"/>
    <xf numFmtId="0" fontId="6" fillId="3" borderId="2" xfId="2" applyFont="1" applyFill="1" applyBorder="1" applyAlignment="1">
      <alignment horizontal="center" wrapText="1"/>
    </xf>
    <xf numFmtId="0" fontId="7" fillId="3" borderId="3" xfId="2" applyFont="1" applyFill="1" applyBorder="1" applyAlignment="1">
      <alignment horizontal="center" wrapText="1"/>
    </xf>
    <xf numFmtId="0" fontId="7" fillId="3" borderId="4" xfId="2" applyFont="1" applyFill="1" applyBorder="1" applyAlignment="1">
      <alignment horizontal="center" wrapText="1"/>
    </xf>
    <xf numFmtId="0" fontId="6" fillId="3" borderId="5" xfId="2" applyFont="1" applyFill="1" applyBorder="1" applyAlignment="1">
      <alignment horizontal="center" wrapText="1"/>
    </xf>
    <xf numFmtId="0" fontId="7" fillId="3" borderId="0" xfId="2" applyFont="1" applyFill="1" applyAlignment="1">
      <alignment horizontal="center" wrapText="1"/>
    </xf>
    <xf numFmtId="0" fontId="7" fillId="3" borderId="6" xfId="2" applyFont="1" applyFill="1" applyBorder="1" applyAlignment="1">
      <alignment horizontal="center" wrapText="1"/>
    </xf>
    <xf numFmtId="0" fontId="7" fillId="3" borderId="5" xfId="2" applyFont="1" applyFill="1" applyBorder="1" applyAlignment="1">
      <alignment horizontal="center" wrapText="1"/>
    </xf>
    <xf numFmtId="0" fontId="7" fillId="3" borderId="7" xfId="2" applyFont="1" applyFill="1" applyBorder="1" applyAlignment="1">
      <alignment horizontal="center" wrapText="1"/>
    </xf>
    <xf numFmtId="0" fontId="7" fillId="3" borderId="8" xfId="2" applyFont="1" applyFill="1" applyBorder="1" applyAlignment="1">
      <alignment horizontal="center" wrapText="1"/>
    </xf>
    <xf numFmtId="0" fontId="7" fillId="3" borderId="9" xfId="2" applyFont="1" applyFill="1" applyBorder="1" applyAlignment="1">
      <alignment horizontal="center" wrapText="1"/>
    </xf>
    <xf numFmtId="0" fontId="8" fillId="2" borderId="2" xfId="2" applyFont="1" applyFill="1" applyBorder="1" applyAlignment="1">
      <alignment horizontal="left" vertical="top" wrapText="1"/>
    </xf>
    <xf numFmtId="0" fontId="8" fillId="2" borderId="3" xfId="2" applyFont="1" applyFill="1" applyBorder="1" applyAlignment="1">
      <alignment horizontal="left" vertical="top" wrapText="1"/>
    </xf>
    <xf numFmtId="0" fontId="8" fillId="2" borderId="4" xfId="2" applyFont="1" applyFill="1" applyBorder="1" applyAlignment="1">
      <alignment horizontal="left" vertical="top" wrapText="1"/>
    </xf>
    <xf numFmtId="0" fontId="11" fillId="2" borderId="12" xfId="0" applyFont="1" applyFill="1" applyBorder="1" applyAlignment="1">
      <alignment horizontal="left" vertical="top" wrapText="1"/>
    </xf>
    <xf numFmtId="0" fontId="24" fillId="6" borderId="12" xfId="6" applyFont="1" applyFill="1" applyBorder="1" applyAlignment="1">
      <alignment horizontal="center" vertical="center"/>
    </xf>
    <xf numFmtId="0" fontId="25" fillId="6" borderId="12" xfId="6" applyFont="1" applyFill="1" applyBorder="1" applyAlignment="1">
      <alignment horizontal="center" vertical="center"/>
    </xf>
    <xf numFmtId="0" fontId="11" fillId="6" borderId="12" xfId="6" applyFill="1" applyBorder="1" applyAlignment="1">
      <alignment horizontal="center"/>
    </xf>
    <xf numFmtId="38" fontId="11" fillId="2" borderId="15" xfId="6" applyNumberFormat="1" applyFill="1" applyBorder="1" applyAlignment="1">
      <alignment horizontal="left" vertical="top" wrapText="1"/>
    </xf>
    <xf numFmtId="38" fontId="11" fillId="2" borderId="0" xfId="6" applyNumberFormat="1" applyFill="1" applyAlignment="1">
      <alignment horizontal="left" vertical="top" wrapText="1"/>
    </xf>
    <xf numFmtId="0" fontId="16" fillId="4" borderId="12" xfId="5" applyFont="1" applyFill="1" applyBorder="1" applyAlignment="1">
      <alignment horizontal="center" vertical="center"/>
    </xf>
  </cellXfs>
  <cellStyles count="9">
    <cellStyle name="Comma 2" xfId="8" xr:uid="{7576EA98-9EBE-4A06-B9A3-5C1E32E620B5}"/>
    <cellStyle name="Currency 2" xfId="7" xr:uid="{15DD007C-7C13-4966-A3D8-8C9201C8519D}"/>
    <cellStyle name="Hyperlink" xfId="1" builtinId="8"/>
    <cellStyle name="Hyperlink 2" xfId="4" xr:uid="{85A72A35-9A7D-4825-ABA7-D22F2BC2D8CB}"/>
    <cellStyle name="Normal" xfId="0" builtinId="0"/>
    <cellStyle name="Normal 2" xfId="3" xr:uid="{3C2BC42C-653E-4E08-AEFB-780E99F1A5A8}"/>
    <cellStyle name="Normal 2 2" xfId="5" xr:uid="{07AA2709-8208-46CD-9286-B257F09A6F21}"/>
    <cellStyle name="Normal 2 3" xfId="6" xr:uid="{ED5FF4DB-3DC5-43E8-8C1E-9D479F4D9988}"/>
    <cellStyle name="Normal 4" xfId="2" xr:uid="{5C9EFA7B-D617-422A-91AE-A19FA15E43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109247</xdr:colOff>
      <xdr:row>3</xdr:row>
      <xdr:rowOff>95591</xdr:rowOff>
    </xdr:from>
    <xdr:to>
      <xdr:col>9</xdr:col>
      <xdr:colOff>219697</xdr:colOff>
      <xdr:row>22</xdr:row>
      <xdr:rowOff>47795</xdr:rowOff>
    </xdr:to>
    <xdr:pic>
      <xdr:nvPicPr>
        <xdr:cNvPr id="2" name="Picture 1">
          <a:extLst>
            <a:ext uri="{FF2B5EF4-FFF2-40B4-BE49-F238E27FC236}">
              <a16:creationId xmlns:a16="http://schemas.microsoft.com/office/drawing/2014/main" id="{B6F643CE-D4D0-4772-B938-57A5C8CDE81B}"/>
            </a:ext>
          </a:extLst>
        </xdr:cNvPr>
        <xdr:cNvPicPr>
          <a:picLocks noChangeAspect="1"/>
        </xdr:cNvPicPr>
      </xdr:nvPicPr>
      <xdr:blipFill>
        <a:blip xmlns:r="http://schemas.openxmlformats.org/officeDocument/2006/relationships" r:embed="rId1"/>
        <a:stretch>
          <a:fillRect/>
        </a:stretch>
      </xdr:blipFill>
      <xdr:spPr>
        <a:xfrm>
          <a:off x="109247" y="648041"/>
          <a:ext cx="5596850" cy="3451054"/>
        </a:xfrm>
        <a:prstGeom prst="rect">
          <a:avLst/>
        </a:prstGeom>
      </xdr:spPr>
    </xdr:pic>
    <xdr:clientData/>
  </xdr:twoCellAnchor>
  <xdr:twoCellAnchor editAs="oneCell">
    <xdr:from>
      <xdr:col>0</xdr:col>
      <xdr:colOff>150215</xdr:colOff>
      <xdr:row>24</xdr:row>
      <xdr:rowOff>143386</xdr:rowOff>
    </xdr:from>
    <xdr:to>
      <xdr:col>9</xdr:col>
      <xdr:colOff>197278</xdr:colOff>
      <xdr:row>40</xdr:row>
      <xdr:rowOff>23609</xdr:rowOff>
    </xdr:to>
    <xdr:pic>
      <xdr:nvPicPr>
        <xdr:cNvPr id="3" name="Picture 2">
          <a:extLst>
            <a:ext uri="{FF2B5EF4-FFF2-40B4-BE49-F238E27FC236}">
              <a16:creationId xmlns:a16="http://schemas.microsoft.com/office/drawing/2014/main" id="{52C86A62-454E-436C-AB9C-AA21C8C31629}"/>
            </a:ext>
          </a:extLst>
        </xdr:cNvPr>
        <xdr:cNvPicPr>
          <a:picLocks noChangeAspect="1"/>
        </xdr:cNvPicPr>
      </xdr:nvPicPr>
      <xdr:blipFill>
        <a:blip xmlns:r="http://schemas.openxmlformats.org/officeDocument/2006/relationships" r:embed="rId2"/>
        <a:stretch>
          <a:fillRect/>
        </a:stretch>
      </xdr:blipFill>
      <xdr:spPr>
        <a:xfrm>
          <a:off x="150215" y="4562986"/>
          <a:ext cx="5533463" cy="2826623"/>
        </a:xfrm>
        <a:prstGeom prst="rect">
          <a:avLst/>
        </a:prstGeom>
      </xdr:spPr>
    </xdr:pic>
    <xdr:clientData/>
  </xdr:twoCellAnchor>
  <xdr:twoCellAnchor editAs="oneCell">
    <xdr:from>
      <xdr:col>10</xdr:col>
      <xdr:colOff>307258</xdr:colOff>
      <xdr:row>2</xdr:row>
      <xdr:rowOff>157187</xdr:rowOff>
    </xdr:from>
    <xdr:to>
      <xdr:col>19</xdr:col>
      <xdr:colOff>32856</xdr:colOff>
      <xdr:row>23</xdr:row>
      <xdr:rowOff>126697</xdr:rowOff>
    </xdr:to>
    <xdr:pic>
      <xdr:nvPicPr>
        <xdr:cNvPr id="4" name="Picture 3">
          <a:extLst>
            <a:ext uri="{FF2B5EF4-FFF2-40B4-BE49-F238E27FC236}">
              <a16:creationId xmlns:a16="http://schemas.microsoft.com/office/drawing/2014/main" id="{C8E81B3B-F73D-4365-A2D5-67E09E986E56}"/>
            </a:ext>
          </a:extLst>
        </xdr:cNvPr>
        <xdr:cNvPicPr>
          <a:picLocks noChangeAspect="1"/>
        </xdr:cNvPicPr>
      </xdr:nvPicPr>
      <xdr:blipFill>
        <a:blip xmlns:r="http://schemas.openxmlformats.org/officeDocument/2006/relationships" r:embed="rId3"/>
        <a:stretch>
          <a:fillRect/>
        </a:stretch>
      </xdr:blipFill>
      <xdr:spPr>
        <a:xfrm>
          <a:off x="6403258" y="525487"/>
          <a:ext cx="5211998" cy="3836660"/>
        </a:xfrm>
        <a:prstGeom prst="rect">
          <a:avLst/>
        </a:prstGeom>
      </xdr:spPr>
    </xdr:pic>
    <xdr:clientData/>
  </xdr:twoCellAnchor>
  <xdr:twoCellAnchor editAs="oneCell">
    <xdr:from>
      <xdr:col>9</xdr:col>
      <xdr:colOff>81935</xdr:colOff>
      <xdr:row>24</xdr:row>
      <xdr:rowOff>79034</xdr:rowOff>
    </xdr:from>
    <xdr:to>
      <xdr:col>19</xdr:col>
      <xdr:colOff>443818</xdr:colOff>
      <xdr:row>38</xdr:row>
      <xdr:rowOff>101566</xdr:rowOff>
    </xdr:to>
    <xdr:pic>
      <xdr:nvPicPr>
        <xdr:cNvPr id="5" name="Picture 4">
          <a:extLst>
            <a:ext uri="{FF2B5EF4-FFF2-40B4-BE49-F238E27FC236}">
              <a16:creationId xmlns:a16="http://schemas.microsoft.com/office/drawing/2014/main" id="{E3BBE72C-A8F0-4921-9D5B-7177A08E22E1}"/>
            </a:ext>
          </a:extLst>
        </xdr:cNvPr>
        <xdr:cNvPicPr>
          <a:picLocks noChangeAspect="1"/>
        </xdr:cNvPicPr>
      </xdr:nvPicPr>
      <xdr:blipFill>
        <a:blip xmlns:r="http://schemas.openxmlformats.org/officeDocument/2006/relationships" r:embed="rId4"/>
        <a:stretch>
          <a:fillRect/>
        </a:stretch>
      </xdr:blipFill>
      <xdr:spPr>
        <a:xfrm>
          <a:off x="5568335" y="4498634"/>
          <a:ext cx="6457883" cy="2600632"/>
        </a:xfrm>
        <a:prstGeom prst="rect">
          <a:avLst/>
        </a:prstGeom>
      </xdr:spPr>
    </xdr:pic>
    <xdr:clientData/>
  </xdr:twoCellAnchor>
  <xdr:twoCellAnchor editAs="oneCell">
    <xdr:from>
      <xdr:col>20</xdr:col>
      <xdr:colOff>88764</xdr:colOff>
      <xdr:row>2</xdr:row>
      <xdr:rowOff>169147</xdr:rowOff>
    </xdr:from>
    <xdr:to>
      <xdr:col>30</xdr:col>
      <xdr:colOff>324185</xdr:colOff>
      <xdr:row>13</xdr:row>
      <xdr:rowOff>178969</xdr:rowOff>
    </xdr:to>
    <xdr:pic>
      <xdr:nvPicPr>
        <xdr:cNvPr id="6" name="Picture 5">
          <a:extLst>
            <a:ext uri="{FF2B5EF4-FFF2-40B4-BE49-F238E27FC236}">
              <a16:creationId xmlns:a16="http://schemas.microsoft.com/office/drawing/2014/main" id="{42E8391F-B3D2-47F6-9394-BC03AA269773}"/>
            </a:ext>
          </a:extLst>
        </xdr:cNvPr>
        <xdr:cNvPicPr>
          <a:picLocks noChangeAspect="1"/>
        </xdr:cNvPicPr>
      </xdr:nvPicPr>
      <xdr:blipFill>
        <a:blip xmlns:r="http://schemas.openxmlformats.org/officeDocument/2006/relationships" r:embed="rId5"/>
        <a:stretch>
          <a:fillRect/>
        </a:stretch>
      </xdr:blipFill>
      <xdr:spPr>
        <a:xfrm>
          <a:off x="12280764" y="537447"/>
          <a:ext cx="6331421" cy="2035472"/>
        </a:xfrm>
        <a:prstGeom prst="rect">
          <a:avLst/>
        </a:prstGeom>
      </xdr:spPr>
    </xdr:pic>
    <xdr:clientData/>
  </xdr:twoCellAnchor>
  <xdr:twoCellAnchor editAs="oneCell">
    <xdr:from>
      <xdr:col>20</xdr:col>
      <xdr:colOff>307258</xdr:colOff>
      <xdr:row>13</xdr:row>
      <xdr:rowOff>132238</xdr:rowOff>
    </xdr:from>
    <xdr:to>
      <xdr:col>31</xdr:col>
      <xdr:colOff>260636</xdr:colOff>
      <xdr:row>40</xdr:row>
      <xdr:rowOff>134700</xdr:rowOff>
    </xdr:to>
    <xdr:pic>
      <xdr:nvPicPr>
        <xdr:cNvPr id="7" name="Picture 6">
          <a:extLst>
            <a:ext uri="{FF2B5EF4-FFF2-40B4-BE49-F238E27FC236}">
              <a16:creationId xmlns:a16="http://schemas.microsoft.com/office/drawing/2014/main" id="{4C2ABDE6-22DD-4D2C-AC7A-ABAC1E149C9E}"/>
            </a:ext>
          </a:extLst>
        </xdr:cNvPr>
        <xdr:cNvPicPr>
          <a:picLocks noChangeAspect="1"/>
        </xdr:cNvPicPr>
      </xdr:nvPicPr>
      <xdr:blipFill>
        <a:blip xmlns:r="http://schemas.openxmlformats.org/officeDocument/2006/relationships" r:embed="rId6"/>
        <a:stretch>
          <a:fillRect/>
        </a:stretch>
      </xdr:blipFill>
      <xdr:spPr>
        <a:xfrm>
          <a:off x="12499258" y="2526188"/>
          <a:ext cx="6658978" cy="4974512"/>
        </a:xfrm>
        <a:prstGeom prst="rect">
          <a:avLst/>
        </a:prstGeom>
      </xdr:spPr>
    </xdr:pic>
    <xdr:clientData/>
  </xdr:twoCellAnchor>
  <xdr:twoCellAnchor>
    <xdr:from>
      <xdr:col>20</xdr:col>
      <xdr:colOff>245807</xdr:colOff>
      <xdr:row>14</xdr:row>
      <xdr:rowOff>40967</xdr:rowOff>
    </xdr:from>
    <xdr:to>
      <xdr:col>20</xdr:col>
      <xdr:colOff>477957</xdr:colOff>
      <xdr:row>15</xdr:row>
      <xdr:rowOff>116075</xdr:rowOff>
    </xdr:to>
    <xdr:sp macro="" textlink="">
      <xdr:nvSpPr>
        <xdr:cNvPr id="8" name="Rectangle 7">
          <a:extLst>
            <a:ext uri="{FF2B5EF4-FFF2-40B4-BE49-F238E27FC236}">
              <a16:creationId xmlns:a16="http://schemas.microsoft.com/office/drawing/2014/main" id="{E1272414-0380-4D93-AEC8-C5D452867A05}"/>
            </a:ext>
          </a:extLst>
        </xdr:cNvPr>
        <xdr:cNvSpPr/>
      </xdr:nvSpPr>
      <xdr:spPr>
        <a:xfrm>
          <a:off x="12437807" y="2619067"/>
          <a:ext cx="232150" cy="259258"/>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20</xdr:col>
      <xdr:colOff>355055</xdr:colOff>
      <xdr:row>42</xdr:row>
      <xdr:rowOff>139150</xdr:rowOff>
    </xdr:from>
    <xdr:to>
      <xdr:col>31</xdr:col>
      <xdr:colOff>334570</xdr:colOff>
      <xdr:row>45</xdr:row>
      <xdr:rowOff>170745</xdr:rowOff>
    </xdr:to>
    <xdr:pic>
      <xdr:nvPicPr>
        <xdr:cNvPr id="9" name="Picture 8">
          <a:extLst>
            <a:ext uri="{FF2B5EF4-FFF2-40B4-BE49-F238E27FC236}">
              <a16:creationId xmlns:a16="http://schemas.microsoft.com/office/drawing/2014/main" id="{B7587937-7FB3-4F3B-9509-748585E943AC}"/>
            </a:ext>
          </a:extLst>
        </xdr:cNvPr>
        <xdr:cNvPicPr>
          <a:picLocks noChangeAspect="1"/>
        </xdr:cNvPicPr>
      </xdr:nvPicPr>
      <xdr:blipFill>
        <a:blip xmlns:r="http://schemas.openxmlformats.org/officeDocument/2006/relationships" r:embed="rId7"/>
        <a:stretch>
          <a:fillRect/>
        </a:stretch>
      </xdr:blipFill>
      <xdr:spPr>
        <a:xfrm>
          <a:off x="12547055" y="7873450"/>
          <a:ext cx="6685115" cy="584045"/>
        </a:xfrm>
        <a:prstGeom prst="rect">
          <a:avLst/>
        </a:prstGeom>
      </xdr:spPr>
    </xdr:pic>
    <xdr:clientData/>
  </xdr:twoCellAnchor>
  <xdr:twoCellAnchor editAs="oneCell">
    <xdr:from>
      <xdr:col>31</xdr:col>
      <xdr:colOff>475574</xdr:colOff>
      <xdr:row>4</xdr:row>
      <xdr:rowOff>13655</xdr:rowOff>
    </xdr:from>
    <xdr:to>
      <xdr:col>41</xdr:col>
      <xdr:colOff>432426</xdr:colOff>
      <xdr:row>28</xdr:row>
      <xdr:rowOff>102420</xdr:rowOff>
    </xdr:to>
    <xdr:pic>
      <xdr:nvPicPr>
        <xdr:cNvPr id="10" name="Picture 9">
          <a:extLst>
            <a:ext uri="{FF2B5EF4-FFF2-40B4-BE49-F238E27FC236}">
              <a16:creationId xmlns:a16="http://schemas.microsoft.com/office/drawing/2014/main" id="{6DD7F293-6E30-4D8E-8970-03B9A4A65531}"/>
            </a:ext>
          </a:extLst>
        </xdr:cNvPr>
        <xdr:cNvPicPr>
          <a:picLocks noChangeAspect="1"/>
        </xdr:cNvPicPr>
      </xdr:nvPicPr>
      <xdr:blipFill>
        <a:blip xmlns:r="http://schemas.openxmlformats.org/officeDocument/2006/relationships" r:embed="rId8"/>
        <a:stretch>
          <a:fillRect/>
        </a:stretch>
      </xdr:blipFill>
      <xdr:spPr>
        <a:xfrm>
          <a:off x="19373174" y="750255"/>
          <a:ext cx="6052852" cy="4508365"/>
        </a:xfrm>
        <a:prstGeom prst="rect">
          <a:avLst/>
        </a:prstGeom>
      </xdr:spPr>
    </xdr:pic>
    <xdr:clientData/>
  </xdr:twoCellAnchor>
  <xdr:twoCellAnchor editAs="oneCell">
    <xdr:from>
      <xdr:col>32</xdr:col>
      <xdr:colOff>396020</xdr:colOff>
      <xdr:row>28</xdr:row>
      <xdr:rowOff>148635</xdr:rowOff>
    </xdr:from>
    <xdr:to>
      <xdr:col>41</xdr:col>
      <xdr:colOff>55836</xdr:colOff>
      <xdr:row>52</xdr:row>
      <xdr:rowOff>54862</xdr:rowOff>
    </xdr:to>
    <xdr:pic>
      <xdr:nvPicPr>
        <xdr:cNvPr id="11" name="Picture 10">
          <a:extLst>
            <a:ext uri="{FF2B5EF4-FFF2-40B4-BE49-F238E27FC236}">
              <a16:creationId xmlns:a16="http://schemas.microsoft.com/office/drawing/2014/main" id="{F7EBBEA4-2A8C-4BBD-BFEE-C203E8F4EA5A}"/>
            </a:ext>
          </a:extLst>
        </xdr:cNvPr>
        <xdr:cNvPicPr>
          <a:picLocks noChangeAspect="1"/>
        </xdr:cNvPicPr>
      </xdr:nvPicPr>
      <xdr:blipFill>
        <a:blip xmlns:r="http://schemas.openxmlformats.org/officeDocument/2006/relationships" r:embed="rId9"/>
        <a:stretch>
          <a:fillRect/>
        </a:stretch>
      </xdr:blipFill>
      <xdr:spPr>
        <a:xfrm>
          <a:off x="19903220" y="5304835"/>
          <a:ext cx="5146216" cy="43258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30027_icf_com/Documents/Desktop/ENERGY%20STAR%20DC%20EVSE%20V1.1%20Savings%20Analysis%20Final.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52643\Downloads\ENERGY%20STAR%20DC%20EVSE%20V1.1%20Savings%20Analysis%20Final%20(1).xlsx" TargetMode="External"/><Relationship Id="rId1" Type="http://schemas.openxmlformats.org/officeDocument/2006/relationships/externalLinkPath" Target="file:///C:\Users\52643\Downloads\ENERGY%20STAR%20DC%20EVSE%20V1.1%20Savings%20Analysis%20Final%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57458_icf_com/Documents/Documents/2022/Water%20Heaters/V5.0/20220513%20Water%20Heaters%20Version%205.0%20Preliminary%20Savin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61486\Downloads\Dishwasher%20Final%20V7.0%20Data%20Package%20and%20Savings%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37667/OneDrive%20-%20ICF/EPA/Data%20Book/2019%20DB%20fuel%20pric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37334\Downloads\CF_NIA_FR_for_DOE%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Version 1.1 Criteria"/>
      <sheetName val="Energy and Cost Savings"/>
      <sheetName val="Shipments and Market Share"/>
      <sheetName val="Grow-To Savings"/>
      <sheetName val="Incremental Cost and Payback"/>
      <sheetName val="ENERGY STAR QPL"/>
      <sheetName val="AHAM Dataset"/>
      <sheetName val="Non-ES Models"/>
      <sheetName val="1. Introduction"/>
      <sheetName val="2. Version 1.1 Criteria "/>
      <sheetName val="3. Energy and Cost Savings"/>
      <sheetName val="4. Product Availability"/>
      <sheetName val="5. Incremental Cost and Payback"/>
      <sheetName val="6. ENERGY STAR QPL"/>
      <sheetName val="V2.0 Proposals CADRperW"/>
      <sheetName val="V2.0 Proposals w Standby"/>
      <sheetName val="7. AHAM Dataset"/>
      <sheetName val="8. Non-ES Models"/>
      <sheetName val="5.a Operation Mode Efficiency"/>
      <sheetName val="5.b Loading Condition Weighting"/>
      <sheetName val="5.c Temperature Weightings"/>
      <sheetName val="5.d Standby Power"/>
      <sheetName val="Product Availability"/>
      <sheetName val="Pass Rates"/>
      <sheetName val="Webscraped Filter Data Pivot"/>
      <sheetName val="Webscraped Filter Data"/>
      <sheetName val="In-Store Models (Helen of Troy)"/>
      <sheetName val="In-Store Models (ICF)"/>
      <sheetName val="HEPA Research"/>
      <sheetName val="HEPA Research (2)"/>
      <sheetName val="Reference Materials"/>
      <sheetName val="Draft Scatterplot"/>
      <sheetName val="Final Scatterplot"/>
      <sheetName val="Standby Scatter Plot"/>
      <sheetName val="Metric Crosswalk"/>
      <sheetName val="Efficency &amp; Size by Pollutants"/>
      <sheetName val="CARB Dataset"/>
      <sheetName val="CARB Dataset Pivot"/>
      <sheetName val="Consumer Reports Summary"/>
      <sheetName val="Fuel Prices"/>
      <sheetName val="Standby Power"/>
      <sheetName val="Temperature Weightings "/>
      <sheetName val="Losses"/>
    </sheetNames>
    <sheetDataSet>
      <sheetData sheetId="0"/>
      <sheetData sheetId="1"/>
      <sheetData sheetId="2">
        <row r="49">
          <cell r="D49">
            <v>9</v>
          </cell>
        </row>
        <row r="50">
          <cell r="D50">
            <v>1095</v>
          </cell>
        </row>
        <row r="51">
          <cell r="D51">
            <v>7665</v>
          </cell>
        </row>
        <row r="52">
          <cell r="D52">
            <v>0.1246</v>
          </cell>
        </row>
        <row r="55">
          <cell r="D55">
            <v>1.56</v>
          </cell>
        </row>
        <row r="59">
          <cell r="D59">
            <v>0.3</v>
          </cell>
        </row>
      </sheetData>
      <sheetData sheetId="3">
        <row r="71">
          <cell r="D71">
            <v>2021</v>
          </cell>
        </row>
      </sheetData>
      <sheetData sheetId="4"/>
      <sheetData sheetId="5"/>
      <sheetData sheetId="6">
        <row r="3">
          <cell r="AM3" t="str">
            <v>Filtrete</v>
          </cell>
        </row>
        <row r="4">
          <cell r="AM4" t="str">
            <v>Filtrete</v>
          </cell>
        </row>
        <row r="5">
          <cell r="AM5" t="str">
            <v>Filtrete</v>
          </cell>
        </row>
        <row r="6">
          <cell r="AM6" t="str">
            <v>Filtrete</v>
          </cell>
        </row>
        <row r="7">
          <cell r="AM7" t="str">
            <v>Filtrete</v>
          </cell>
        </row>
        <row r="8">
          <cell r="AM8" t="str">
            <v>Therapure</v>
          </cell>
        </row>
        <row r="9">
          <cell r="AM9" t="str">
            <v>GermGuardian</v>
          </cell>
        </row>
        <row r="10">
          <cell r="AM10" t="str">
            <v>Atmosphere</v>
          </cell>
        </row>
        <row r="11">
          <cell r="AM11" t="str">
            <v>Atmosphere</v>
          </cell>
        </row>
        <row r="12">
          <cell r="AM12" t="str">
            <v>TruSens</v>
          </cell>
        </row>
        <row r="13">
          <cell r="AM13" t="str">
            <v>TruSens</v>
          </cell>
        </row>
        <row r="14">
          <cell r="AM14" t="str">
            <v>ROWENTA</v>
          </cell>
        </row>
        <row r="15">
          <cell r="AM15" t="str">
            <v>Aerus</v>
          </cell>
        </row>
        <row r="16">
          <cell r="AM16" t="str">
            <v>Airgle</v>
          </cell>
        </row>
        <row r="17">
          <cell r="AM17" t="str">
            <v>Airgle</v>
          </cell>
        </row>
        <row r="18">
          <cell r="AM18" t="str">
            <v>Airgle</v>
          </cell>
        </row>
        <row r="19">
          <cell r="AM19" t="str">
            <v>Airgle</v>
          </cell>
        </row>
        <row r="20">
          <cell r="AM20" t="str">
            <v>Airgle</v>
          </cell>
        </row>
        <row r="21">
          <cell r="AM21" t="str">
            <v>Alen</v>
          </cell>
        </row>
        <row r="22">
          <cell r="AM22" t="str">
            <v>Alen</v>
          </cell>
        </row>
        <row r="23">
          <cell r="AM23" t="str">
            <v>Filtrete</v>
          </cell>
        </row>
        <row r="24">
          <cell r="AM24" t="str">
            <v>Alen</v>
          </cell>
        </row>
        <row r="25">
          <cell r="AM25" t="str">
            <v>Alen</v>
          </cell>
        </row>
        <row r="26">
          <cell r="AM26" t="str">
            <v>GermGuardian</v>
          </cell>
        </row>
        <row r="27">
          <cell r="AM27" t="str">
            <v>Nectar</v>
          </cell>
        </row>
        <row r="28">
          <cell r="AM28" t="str">
            <v>Nectar</v>
          </cell>
        </row>
        <row r="29">
          <cell r="AM29" t="str">
            <v>Febreze</v>
          </cell>
        </row>
        <row r="30">
          <cell r="AM30" t="str">
            <v>HOMEDICS</v>
          </cell>
        </row>
        <row r="31">
          <cell r="AM31" t="str">
            <v>Life Cell</v>
          </cell>
        </row>
        <row r="32">
          <cell r="AM32" t="str">
            <v>Whirlpool</v>
          </cell>
        </row>
        <row r="33">
          <cell r="AM33" t="str">
            <v>Whirlpool</v>
          </cell>
        </row>
        <row r="34">
          <cell r="AM34" t="str">
            <v>Life Cell</v>
          </cell>
        </row>
        <row r="35">
          <cell r="AM35" t="str">
            <v>Bionaire</v>
          </cell>
        </row>
        <row r="36">
          <cell r="AM36" t="str">
            <v>BISSELL Air Care</v>
          </cell>
        </row>
        <row r="37">
          <cell r="AM37" t="str">
            <v>BLUE</v>
          </cell>
        </row>
        <row r="38">
          <cell r="AM38" t="str">
            <v>Blueair</v>
          </cell>
        </row>
        <row r="39">
          <cell r="AM39" t="str">
            <v>Blueair</v>
          </cell>
        </row>
        <row r="40">
          <cell r="AM40" t="str">
            <v>Blueair</v>
          </cell>
        </row>
        <row r="41">
          <cell r="AM41" t="str">
            <v>Blueair</v>
          </cell>
        </row>
        <row r="42">
          <cell r="AM42" t="str">
            <v>Blueair</v>
          </cell>
        </row>
        <row r="43">
          <cell r="AM43" t="str">
            <v>Blueair</v>
          </cell>
        </row>
        <row r="44">
          <cell r="AM44" t="str">
            <v>Blueair</v>
          </cell>
        </row>
        <row r="45">
          <cell r="AM45" t="str">
            <v>Blueair</v>
          </cell>
        </row>
        <row r="46">
          <cell r="AM46" t="str">
            <v>Blueair</v>
          </cell>
        </row>
        <row r="47">
          <cell r="AM47" t="str">
            <v>Blueair</v>
          </cell>
        </row>
        <row r="48">
          <cell r="AM48" t="str">
            <v>Blueair</v>
          </cell>
        </row>
        <row r="49">
          <cell r="AM49" t="str">
            <v>Blueair</v>
          </cell>
        </row>
        <row r="50">
          <cell r="AM50" t="str">
            <v>Blueair</v>
          </cell>
        </row>
        <row r="51">
          <cell r="AM51" t="str">
            <v>Blueair</v>
          </cell>
        </row>
        <row r="52">
          <cell r="AM52" t="str">
            <v>Blueair</v>
          </cell>
        </row>
        <row r="53">
          <cell r="AM53" t="str">
            <v>Blueair</v>
          </cell>
        </row>
        <row r="54">
          <cell r="AM54" t="str">
            <v>Blueair</v>
          </cell>
        </row>
        <row r="55">
          <cell r="AM55" t="str">
            <v>Blueair</v>
          </cell>
        </row>
        <row r="56">
          <cell r="AM56" t="str">
            <v>Blueair</v>
          </cell>
        </row>
        <row r="57">
          <cell r="AM57" t="str">
            <v>Blueair</v>
          </cell>
        </row>
        <row r="58">
          <cell r="AM58" t="str">
            <v>LUX</v>
          </cell>
        </row>
        <row r="59">
          <cell r="AM59" t="str">
            <v>Master Craft</v>
          </cell>
        </row>
        <row r="60">
          <cell r="AM60" t="str">
            <v>Master Craft</v>
          </cell>
        </row>
        <row r="61">
          <cell r="AM61" t="str">
            <v>Master Craft</v>
          </cell>
        </row>
        <row r="62">
          <cell r="AM62" t="str">
            <v>Boneco</v>
          </cell>
        </row>
        <row r="63">
          <cell r="AM63" t="str">
            <v>Boneco</v>
          </cell>
        </row>
        <row r="64">
          <cell r="AM64" t="str">
            <v>Boneco</v>
          </cell>
        </row>
        <row r="65">
          <cell r="AM65" t="str">
            <v>Boneco</v>
          </cell>
        </row>
        <row r="66">
          <cell r="AM66" t="str">
            <v>Boneco</v>
          </cell>
        </row>
        <row r="67">
          <cell r="AM67" t="str">
            <v>Brondell</v>
          </cell>
        </row>
        <row r="68">
          <cell r="AM68" t="str">
            <v>Brondell</v>
          </cell>
        </row>
        <row r="69">
          <cell r="AM69" t="str">
            <v>CLK Corporation</v>
          </cell>
        </row>
        <row r="70">
          <cell r="AM70" t="str">
            <v>Klarwind</v>
          </cell>
        </row>
        <row r="71">
          <cell r="AM71" t="str">
            <v>Klarwind</v>
          </cell>
        </row>
        <row r="72">
          <cell r="AM72" t="str">
            <v>RevitalAir</v>
          </cell>
        </row>
        <row r="73">
          <cell r="AM73" t="str">
            <v>AIRMEGA</v>
          </cell>
        </row>
        <row r="74">
          <cell r="AM74" t="str">
            <v>Coway</v>
          </cell>
        </row>
        <row r="75">
          <cell r="AM75" t="str">
            <v>Coway</v>
          </cell>
        </row>
        <row r="76">
          <cell r="AM76" t="str">
            <v>Coway</v>
          </cell>
        </row>
        <row r="77">
          <cell r="AM77" t="str">
            <v>Coway</v>
          </cell>
        </row>
        <row r="78">
          <cell r="AM78" t="str">
            <v>Coway</v>
          </cell>
        </row>
        <row r="79">
          <cell r="AM79" t="str">
            <v>Coway</v>
          </cell>
        </row>
        <row r="80">
          <cell r="AM80" t="str">
            <v>Coway</v>
          </cell>
        </row>
        <row r="81">
          <cell r="AM81" t="str">
            <v>Coway</v>
          </cell>
        </row>
        <row r="82">
          <cell r="AM82" t="str">
            <v>Coway</v>
          </cell>
        </row>
        <row r="83">
          <cell r="AM83" t="str">
            <v>Friedrich</v>
          </cell>
        </row>
        <row r="84">
          <cell r="AM84" t="str">
            <v>Coway</v>
          </cell>
        </row>
        <row r="85">
          <cell r="AM85" t="str">
            <v>Coway</v>
          </cell>
        </row>
        <row r="86">
          <cell r="AM86" t="str">
            <v>Woongjin</v>
          </cell>
        </row>
        <row r="87">
          <cell r="AM87" t="str">
            <v>OregonScientific</v>
          </cell>
        </row>
        <row r="88">
          <cell r="AM88" t="str">
            <v>Honeywell</v>
          </cell>
        </row>
        <row r="89">
          <cell r="AM89" t="str">
            <v>Electrolux</v>
          </cell>
        </row>
        <row r="90">
          <cell r="AM90" t="str">
            <v>Electrolux</v>
          </cell>
        </row>
        <row r="91">
          <cell r="AM91" t="str">
            <v>Electrolux</v>
          </cell>
        </row>
        <row r="92">
          <cell r="AM92" t="str">
            <v>Frigidaire</v>
          </cell>
        </row>
        <row r="93">
          <cell r="AM93" t="str">
            <v>Frigidaire</v>
          </cell>
        </row>
        <row r="94">
          <cell r="AM94" t="str">
            <v>Kenmore</v>
          </cell>
        </row>
        <row r="95">
          <cell r="AM95" t="str">
            <v>ORANSI</v>
          </cell>
        </row>
        <row r="96">
          <cell r="AM96" t="str">
            <v>PureGuardian</v>
          </cell>
        </row>
        <row r="97">
          <cell r="AM97" t="str">
            <v>Ionic Pro Platinum</v>
          </cell>
        </row>
        <row r="98">
          <cell r="AM98" t="str">
            <v>Winix</v>
          </cell>
        </row>
        <row r="99">
          <cell r="AM99" t="str">
            <v>Therapure</v>
          </cell>
        </row>
        <row r="100">
          <cell r="AM100" t="str">
            <v>Therapure</v>
          </cell>
        </row>
        <row r="101">
          <cell r="AM101" t="str">
            <v>Alen</v>
          </cell>
        </row>
        <row r="102">
          <cell r="AM102" t="str">
            <v>Danby</v>
          </cell>
        </row>
        <row r="103">
          <cell r="AM103" t="str">
            <v>Fellowes</v>
          </cell>
        </row>
        <row r="104">
          <cell r="AM104" t="str">
            <v>Fellowes</v>
          </cell>
        </row>
        <row r="105">
          <cell r="AM105" t="str">
            <v>Rabbit Air</v>
          </cell>
        </row>
        <row r="106">
          <cell r="AM106" t="str">
            <v>Fellowes</v>
          </cell>
        </row>
        <row r="107">
          <cell r="AM107" t="str">
            <v>Fellowes</v>
          </cell>
        </row>
        <row r="108">
          <cell r="AM108" t="str">
            <v>Fellowes</v>
          </cell>
        </row>
        <row r="109">
          <cell r="AM109" t="str">
            <v>Alen</v>
          </cell>
        </row>
        <row r="110">
          <cell r="AM110" t="str">
            <v>Midea</v>
          </cell>
        </row>
        <row r="111">
          <cell r="AM111" t="str">
            <v>HOMEDICS</v>
          </cell>
        </row>
        <row r="112">
          <cell r="AM112" t="str">
            <v>Whirlpool</v>
          </cell>
        </row>
        <row r="113">
          <cell r="AM113" t="str">
            <v>HOMEDICS</v>
          </cell>
        </row>
        <row r="114">
          <cell r="AM114" t="str">
            <v>ROWENTA</v>
          </cell>
        </row>
        <row r="115">
          <cell r="AM115" t="str">
            <v>ROWENTA</v>
          </cell>
        </row>
        <row r="116">
          <cell r="AM116" t="str">
            <v>ROWENTA</v>
          </cell>
        </row>
        <row r="117">
          <cell r="AM117" t="str">
            <v>ROWENTA</v>
          </cell>
        </row>
        <row r="118">
          <cell r="AM118" t="str">
            <v>TruSens</v>
          </cell>
        </row>
        <row r="119">
          <cell r="AM119" t="str">
            <v>ROWENTA</v>
          </cell>
        </row>
        <row r="120">
          <cell r="AM120" t="str">
            <v>GermGuardian</v>
          </cell>
        </row>
        <row r="121">
          <cell r="AM121" t="str">
            <v>GermGuardian</v>
          </cell>
        </row>
        <row r="122">
          <cell r="AM122" t="str">
            <v>GermGuardian</v>
          </cell>
        </row>
        <row r="123">
          <cell r="AM123" t="str">
            <v>Therapure</v>
          </cell>
        </row>
        <row r="124">
          <cell r="AM124" t="str">
            <v>GermGuardian</v>
          </cell>
        </row>
        <row r="125">
          <cell r="AM125" t="str">
            <v>GermGuardian</v>
          </cell>
        </row>
        <row r="126">
          <cell r="AM126" t="str">
            <v>GermGuardian</v>
          </cell>
        </row>
        <row r="127">
          <cell r="AM127" t="str">
            <v>Envion</v>
          </cell>
        </row>
        <row r="128">
          <cell r="AM128" t="str">
            <v>GermGuardian</v>
          </cell>
        </row>
        <row r="129">
          <cell r="AM129" t="str">
            <v>GermGuardian</v>
          </cell>
        </row>
        <row r="130">
          <cell r="AM130" t="str">
            <v>GermGuardian</v>
          </cell>
        </row>
        <row r="131">
          <cell r="AM131" t="str">
            <v>GermGuardian</v>
          </cell>
        </row>
        <row r="132">
          <cell r="AM132" t="str">
            <v>GermGuardian</v>
          </cell>
        </row>
        <row r="133">
          <cell r="AM133" t="str">
            <v>GermGuardian</v>
          </cell>
        </row>
        <row r="134">
          <cell r="AM134" t="str">
            <v>GermGuardian</v>
          </cell>
        </row>
        <row r="135">
          <cell r="AM135" t="str">
            <v>Therapure</v>
          </cell>
        </row>
        <row r="136">
          <cell r="AM136" t="str">
            <v>PureGuardian</v>
          </cell>
        </row>
        <row r="137">
          <cell r="AM137" t="str">
            <v>PureGuardian</v>
          </cell>
        </row>
        <row r="138">
          <cell r="AM138" t="str">
            <v>Intellipure</v>
          </cell>
        </row>
        <row r="139">
          <cell r="AM139" t="str">
            <v>HOMEDICS</v>
          </cell>
        </row>
        <row r="140">
          <cell r="AM140" t="str">
            <v>HOMEDICS</v>
          </cell>
        </row>
        <row r="141">
          <cell r="AM141" t="str">
            <v>HOMEDICS</v>
          </cell>
        </row>
        <row r="142">
          <cell r="AM142" t="str">
            <v>HOMEDICS</v>
          </cell>
        </row>
        <row r="143">
          <cell r="AM143" t="str">
            <v>Allergy Pro</v>
          </cell>
        </row>
        <row r="144">
          <cell r="AM144" t="str">
            <v>Oreck</v>
          </cell>
        </row>
        <row r="145">
          <cell r="AM145" t="str">
            <v>Danby</v>
          </cell>
        </row>
        <row r="146">
          <cell r="AM146" t="str">
            <v>HomeTrends</v>
          </cell>
        </row>
        <row r="147">
          <cell r="AM147" t="str">
            <v>Eureka</v>
          </cell>
        </row>
        <row r="148">
          <cell r="AM148" t="str">
            <v>BeneLife</v>
          </cell>
        </row>
        <row r="149">
          <cell r="AM149" t="str">
            <v>IQAir</v>
          </cell>
        </row>
        <row r="150">
          <cell r="AM150" t="str">
            <v>JET</v>
          </cell>
        </row>
        <row r="151">
          <cell r="AM151" t="str">
            <v>Powermatic</v>
          </cell>
        </row>
        <row r="152">
          <cell r="AM152" t="str">
            <v>Febreze</v>
          </cell>
        </row>
        <row r="153">
          <cell r="AM153" t="str">
            <v>Febreze</v>
          </cell>
        </row>
        <row r="154">
          <cell r="AM154" t="str">
            <v>Kenmore</v>
          </cell>
        </row>
        <row r="155">
          <cell r="AM155" t="str">
            <v>Honeywell</v>
          </cell>
        </row>
        <row r="156">
          <cell r="AM156" t="str">
            <v>Honeywell</v>
          </cell>
        </row>
        <row r="157">
          <cell r="AM157" t="str">
            <v>Honeywell</v>
          </cell>
        </row>
        <row r="158">
          <cell r="AM158" t="str">
            <v>Honeywell</v>
          </cell>
        </row>
        <row r="159">
          <cell r="AM159" t="str">
            <v>Honeywell</v>
          </cell>
        </row>
        <row r="160">
          <cell r="AM160" t="str">
            <v>Honeywell</v>
          </cell>
        </row>
        <row r="161">
          <cell r="AM161" t="str">
            <v>Honeywell</v>
          </cell>
        </row>
        <row r="162">
          <cell r="AM162" t="str">
            <v>Honeywell</v>
          </cell>
        </row>
        <row r="163">
          <cell r="AM163" t="str">
            <v>Honeywell</v>
          </cell>
        </row>
        <row r="164">
          <cell r="AM164" t="str">
            <v>Honeywell</v>
          </cell>
        </row>
        <row r="165">
          <cell r="AM165" t="str">
            <v>Honeywell</v>
          </cell>
        </row>
        <row r="166">
          <cell r="AM166" t="str">
            <v>Midea</v>
          </cell>
        </row>
        <row r="167">
          <cell r="AM167" t="str">
            <v>Honeywell</v>
          </cell>
        </row>
        <row r="168">
          <cell r="AM168" t="str">
            <v>Honeywell</v>
          </cell>
        </row>
        <row r="169">
          <cell r="AM169" t="str">
            <v>Honeywell</v>
          </cell>
        </row>
        <row r="170">
          <cell r="AM170" t="str">
            <v>Honeywell</v>
          </cell>
        </row>
        <row r="171">
          <cell r="AM171" t="str">
            <v>Honeywell</v>
          </cell>
        </row>
        <row r="172">
          <cell r="AM172" t="str">
            <v>Honeywell</v>
          </cell>
        </row>
        <row r="173">
          <cell r="AM173" t="str">
            <v>Honeywell</v>
          </cell>
        </row>
        <row r="174">
          <cell r="AM174" t="str">
            <v>Honeywell</v>
          </cell>
        </row>
        <row r="175">
          <cell r="AM175" t="str">
            <v>Honeywell</v>
          </cell>
        </row>
        <row r="176">
          <cell r="AM176" t="str">
            <v>Honeywell</v>
          </cell>
        </row>
        <row r="177">
          <cell r="AM177" t="str">
            <v>Midea</v>
          </cell>
        </row>
        <row r="178">
          <cell r="AM178" t="str">
            <v>Kenmore</v>
          </cell>
        </row>
        <row r="179">
          <cell r="AM179" t="str">
            <v>Fellowes</v>
          </cell>
        </row>
        <row r="180">
          <cell r="AM180" t="str">
            <v>Ionic Comfort</v>
          </cell>
        </row>
        <row r="181">
          <cell r="AM181" t="str">
            <v>Ionic Comfort Plus</v>
          </cell>
        </row>
        <row r="182">
          <cell r="AM182" t="str">
            <v>Ionic Comfort Plus</v>
          </cell>
        </row>
        <row r="183">
          <cell r="AM183" t="str">
            <v>Ionic Comfort Plus</v>
          </cell>
        </row>
        <row r="184">
          <cell r="AM184" t="str">
            <v>Ionic Comfort Plus</v>
          </cell>
        </row>
        <row r="185">
          <cell r="AM185" t="str">
            <v>Lasko</v>
          </cell>
        </row>
        <row r="186">
          <cell r="AM186" t="str">
            <v>Lasko</v>
          </cell>
        </row>
        <row r="187">
          <cell r="AM187" t="str">
            <v>Lasko</v>
          </cell>
        </row>
        <row r="188">
          <cell r="AM188" t="str">
            <v>LEVOIT</v>
          </cell>
        </row>
        <row r="189">
          <cell r="AM189" t="str">
            <v>LEVOIT</v>
          </cell>
        </row>
        <row r="190">
          <cell r="AM190" t="str">
            <v>LG</v>
          </cell>
        </row>
        <row r="191">
          <cell r="AM191" t="str">
            <v>LG</v>
          </cell>
        </row>
        <row r="192">
          <cell r="AM192" t="str">
            <v>LG</v>
          </cell>
        </row>
        <row r="193">
          <cell r="AM193" t="str">
            <v>LG</v>
          </cell>
        </row>
        <row r="194">
          <cell r="AM194" t="str">
            <v>Idylis</v>
          </cell>
        </row>
        <row r="195">
          <cell r="AM195" t="str">
            <v>Idylis</v>
          </cell>
        </row>
        <row r="196">
          <cell r="AM196" t="str">
            <v>Idylis</v>
          </cell>
        </row>
        <row r="197">
          <cell r="AM197" t="str">
            <v>Whirlpool</v>
          </cell>
        </row>
        <row r="198">
          <cell r="AM198" t="str">
            <v>Whirlpool</v>
          </cell>
        </row>
        <row r="199">
          <cell r="AM199" t="str">
            <v>Whirlpool</v>
          </cell>
        </row>
        <row r="200">
          <cell r="AM200" t="str">
            <v>Whirlpool</v>
          </cell>
        </row>
        <row r="201">
          <cell r="AM201" t="str">
            <v>Filtrete</v>
          </cell>
        </row>
        <row r="202">
          <cell r="AM202" t="str">
            <v>IDEAL</v>
          </cell>
        </row>
        <row r="203">
          <cell r="AM203" t="str">
            <v>IDEAL</v>
          </cell>
        </row>
        <row r="204">
          <cell r="AM204" t="str">
            <v>IDEAL</v>
          </cell>
        </row>
        <row r="205">
          <cell r="AM205" t="str">
            <v>LivePure</v>
          </cell>
        </row>
        <row r="206">
          <cell r="AM206" t="str">
            <v>LivePure</v>
          </cell>
        </row>
        <row r="207">
          <cell r="AM207" t="str">
            <v>Nuwave Oxypure</v>
          </cell>
        </row>
        <row r="208">
          <cell r="AM208" t="str">
            <v>ORANSI</v>
          </cell>
        </row>
        <row r="209">
          <cell r="AM209" t="str">
            <v>Coway</v>
          </cell>
        </row>
        <row r="210">
          <cell r="AM210" t="str">
            <v>Philips</v>
          </cell>
        </row>
        <row r="211">
          <cell r="AM211" t="str">
            <v>Philips</v>
          </cell>
        </row>
        <row r="212">
          <cell r="AM212" t="str">
            <v>Philips</v>
          </cell>
        </row>
        <row r="213">
          <cell r="AM213" t="str">
            <v>Philips</v>
          </cell>
        </row>
        <row r="214">
          <cell r="AM214" t="str">
            <v>Rabbit Air</v>
          </cell>
        </row>
        <row r="215">
          <cell r="AM215" t="str">
            <v>Rabbit Air</v>
          </cell>
        </row>
        <row r="216">
          <cell r="AM216" t="str">
            <v>Rabbit Air</v>
          </cell>
        </row>
        <row r="217">
          <cell r="AM217" t="str">
            <v>Winix</v>
          </cell>
        </row>
        <row r="218">
          <cell r="AM218" t="str">
            <v>Rabbit Air</v>
          </cell>
        </row>
        <row r="219">
          <cell r="AM219" t="str">
            <v>Oreck</v>
          </cell>
        </row>
        <row r="220">
          <cell r="AM220" t="str">
            <v>Oreck</v>
          </cell>
        </row>
        <row r="221">
          <cell r="AM221" t="str">
            <v>Oreck</v>
          </cell>
        </row>
        <row r="222">
          <cell r="AM222" t="str">
            <v>Oreck</v>
          </cell>
        </row>
        <row r="223">
          <cell r="AM223" t="str">
            <v>Whirlpool</v>
          </cell>
        </row>
        <row r="224">
          <cell r="AM224" t="str">
            <v>Oreck</v>
          </cell>
        </row>
        <row r="225">
          <cell r="AM225" t="str">
            <v>Sharp</v>
          </cell>
        </row>
        <row r="226">
          <cell r="AM226" t="str">
            <v>Sharp</v>
          </cell>
        </row>
        <row r="227">
          <cell r="AM227" t="str">
            <v>Sharp</v>
          </cell>
        </row>
        <row r="228">
          <cell r="AM228" t="str">
            <v>Sharp</v>
          </cell>
        </row>
        <row r="229">
          <cell r="AM229" t="str">
            <v>Sharp</v>
          </cell>
        </row>
        <row r="230">
          <cell r="AM230" t="str">
            <v>SheerAIRE</v>
          </cell>
        </row>
        <row r="231">
          <cell r="AM231" t="str">
            <v>SheerAIRE</v>
          </cell>
        </row>
        <row r="232">
          <cell r="AM232" t="str">
            <v>SheerAIRE</v>
          </cell>
        </row>
        <row r="233">
          <cell r="AM233" t="str">
            <v>Stadler</v>
          </cell>
        </row>
        <row r="234">
          <cell r="AM234" t="str">
            <v>Stadler</v>
          </cell>
        </row>
        <row r="235">
          <cell r="AM235" t="str">
            <v>Bionaire</v>
          </cell>
        </row>
        <row r="236">
          <cell r="AM236" t="str">
            <v>Whirlpool</v>
          </cell>
        </row>
        <row r="237">
          <cell r="AM237" t="str">
            <v>Holmes</v>
          </cell>
        </row>
      </sheetData>
      <sheetData sheetId="7"/>
      <sheetData sheetId="8"/>
      <sheetData sheetId="9"/>
      <sheetData sheetId="10"/>
      <sheetData sheetId="11"/>
      <sheetData sheetId="12"/>
      <sheetData sheetId="13"/>
      <sheetData sheetId="14">
        <row r="4">
          <cell r="C4" t="str">
            <v>FAP-C01-A</v>
          </cell>
        </row>
        <row r="5">
          <cell r="C5" t="str">
            <v>FAP-C01-BA-G1</v>
          </cell>
        </row>
        <row r="6">
          <cell r="C6" t="str">
            <v>FAP-C01-F1</v>
          </cell>
        </row>
        <row r="7">
          <cell r="C7" t="str">
            <v>FAP-C02-A2</v>
          </cell>
        </row>
        <row r="8">
          <cell r="C8" t="str">
            <v>FAP-C02-F2</v>
          </cell>
        </row>
        <row r="9">
          <cell r="C9" t="str">
            <v>FAP-C03-A2</v>
          </cell>
        </row>
        <row r="10">
          <cell r="C10" t="str">
            <v>FAP-C03-F2</v>
          </cell>
        </row>
        <row r="11">
          <cell r="C11" t="str">
            <v>101076**</v>
          </cell>
        </row>
        <row r="12">
          <cell r="C12" t="str">
            <v>120539**</v>
          </cell>
        </row>
        <row r="13">
          <cell r="C13" t="str">
            <v>Z1000</v>
          </cell>
        </row>
        <row r="14">
          <cell r="C14" t="str">
            <v>Z2000</v>
          </cell>
        </row>
        <row r="15">
          <cell r="C15" t="str">
            <v>Z3000</v>
          </cell>
        </row>
        <row r="16">
          <cell r="C16" t="str">
            <v>Guardian Air Platinum F159D</v>
          </cell>
        </row>
        <row r="17">
          <cell r="C17" t="str">
            <v>AG500</v>
          </cell>
        </row>
        <row r="18">
          <cell r="C18" t="str">
            <v>AG550</v>
          </cell>
        </row>
        <row r="19">
          <cell r="C19" t="str">
            <v>AG600</v>
          </cell>
        </row>
        <row r="20">
          <cell r="C20" t="str">
            <v>AG800</v>
          </cell>
        </row>
        <row r="21">
          <cell r="C21" t="str">
            <v>AG900</v>
          </cell>
        </row>
        <row r="22">
          <cell r="C22" t="str">
            <v>BreatheSmart 45i</v>
          </cell>
        </row>
        <row r="23">
          <cell r="C23" t="str">
            <v>Breathesmart 75i</v>
          </cell>
        </row>
        <row r="24">
          <cell r="C24" t="str">
            <v>BreatheSmart Fit50</v>
          </cell>
        </row>
        <row r="25">
          <cell r="C25" t="str">
            <v>BreatheSmart KJF40A01</v>
          </cell>
        </row>
        <row r="26">
          <cell r="C26" t="str">
            <v>Paralda</v>
          </cell>
        </row>
        <row r="27">
          <cell r="C27" t="str">
            <v>T500 9903</v>
          </cell>
        </row>
        <row r="28">
          <cell r="C28" t="str">
            <v>HexaDuo</v>
          </cell>
        </row>
        <row r="29">
          <cell r="C29" t="str">
            <v>HexaOne</v>
          </cell>
        </row>
        <row r="30">
          <cell r="C30" t="str">
            <v>WP1000*</v>
          </cell>
        </row>
        <row r="31">
          <cell r="C31" t="str">
            <v>WP500*</v>
          </cell>
        </row>
        <row r="32">
          <cell r="C32" t="str">
            <v>WPPRO2000*</v>
          </cell>
        </row>
        <row r="33">
          <cell r="C33" t="str">
            <v>WPT60*</v>
          </cell>
        </row>
        <row r="34">
          <cell r="C34" t="str">
            <v>WPT80*</v>
          </cell>
        </row>
        <row r="35">
          <cell r="C35" t="str">
            <v>LC1550PPWH</v>
          </cell>
        </row>
        <row r="36">
          <cell r="C36" t="str">
            <v>LC1550UVPCNS</v>
          </cell>
        </row>
        <row r="37">
          <cell r="C37" t="str">
            <v>2479*</v>
          </cell>
        </row>
        <row r="38">
          <cell r="C38" t="str">
            <v>Pure 411</v>
          </cell>
        </row>
        <row r="39">
          <cell r="C39" t="str">
            <v>203</v>
          </cell>
        </row>
        <row r="40">
          <cell r="C40" t="str">
            <v>205</v>
          </cell>
        </row>
        <row r="41">
          <cell r="C41" t="str">
            <v>270E</v>
          </cell>
        </row>
        <row r="42">
          <cell r="C42" t="str">
            <v>403</v>
          </cell>
        </row>
        <row r="43">
          <cell r="C43" t="str">
            <v>405</v>
          </cell>
        </row>
        <row r="44">
          <cell r="C44" t="str">
            <v>410B</v>
          </cell>
        </row>
        <row r="45">
          <cell r="C45" t="str">
            <v>450E</v>
          </cell>
        </row>
        <row r="46">
          <cell r="C46" t="str">
            <v>503</v>
          </cell>
        </row>
        <row r="47">
          <cell r="C47" t="str">
            <v>505</v>
          </cell>
        </row>
        <row r="48">
          <cell r="C48" t="str">
            <v>550E</v>
          </cell>
        </row>
        <row r="49">
          <cell r="C49" t="str">
            <v>605</v>
          </cell>
        </row>
        <row r="50">
          <cell r="C50" t="str">
            <v>Joy S</v>
          </cell>
        </row>
        <row r="51">
          <cell r="C51" t="str">
            <v>Pro L</v>
          </cell>
        </row>
        <row r="52">
          <cell r="C52" t="str">
            <v>Pro M</v>
          </cell>
        </row>
        <row r="53">
          <cell r="C53" t="str">
            <v>Pro XL</v>
          </cell>
        </row>
        <row r="54">
          <cell r="C54" t="str">
            <v>Pure 121</v>
          </cell>
        </row>
        <row r="55">
          <cell r="C55" t="str">
            <v>Pure 211</v>
          </cell>
        </row>
        <row r="56">
          <cell r="C56" t="str">
            <v>Pure 221</v>
          </cell>
        </row>
        <row r="57">
          <cell r="C57" t="str">
            <v>S1</v>
          </cell>
        </row>
        <row r="58">
          <cell r="C58" t="str">
            <v>Sense+</v>
          </cell>
        </row>
        <row r="59">
          <cell r="C59" t="str">
            <v>LACH-2 Hera</v>
          </cell>
        </row>
        <row r="60">
          <cell r="C60" t="str">
            <v>AC-2045DC</v>
          </cell>
        </row>
        <row r="61">
          <cell r="C61" t="str">
            <v>AC-2136</v>
          </cell>
        </row>
        <row r="62">
          <cell r="C62" t="str">
            <v>AC-2137</v>
          </cell>
        </row>
        <row r="63">
          <cell r="C63" t="str">
            <v>P400A</v>
          </cell>
        </row>
        <row r="64">
          <cell r="C64" t="str">
            <v>P400B</v>
          </cell>
        </row>
        <row r="65">
          <cell r="C65" t="str">
            <v>P400S</v>
          </cell>
        </row>
        <row r="66">
          <cell r="C66" t="str">
            <v>P500A</v>
          </cell>
        </row>
        <row r="67">
          <cell r="C67" t="str">
            <v>P500 S</v>
          </cell>
        </row>
        <row r="68">
          <cell r="C68" t="str">
            <v>Halo PH10-B</v>
          </cell>
        </row>
        <row r="69">
          <cell r="C69" t="str">
            <v>P300-*</v>
          </cell>
        </row>
        <row r="70">
          <cell r="C70" t="str">
            <v>CAP-100SW</v>
          </cell>
        </row>
        <row r="71">
          <cell r="C71" t="str">
            <v>Klarwind-18</v>
          </cell>
        </row>
        <row r="72">
          <cell r="C72" t="str">
            <v>Klarwind-23</v>
          </cell>
        </row>
        <row r="73">
          <cell r="C73" t="str">
            <v>AHEP-811001</v>
          </cell>
        </row>
        <row r="74">
          <cell r="C74" t="str">
            <v>300S(AP-1515G)</v>
          </cell>
        </row>
        <row r="75">
          <cell r="C75" t="str">
            <v>400S(AP-2015E)</v>
          </cell>
        </row>
        <row r="76">
          <cell r="C76" t="str">
            <v>AP-1503CHE</v>
          </cell>
        </row>
        <row r="77">
          <cell r="C77" t="str">
            <v>AP-1516D</v>
          </cell>
        </row>
        <row r="78">
          <cell r="C78" t="str">
            <v>AP-1008BH</v>
          </cell>
        </row>
        <row r="79">
          <cell r="C79" t="str">
            <v>AP-1008CH</v>
          </cell>
        </row>
        <row r="80">
          <cell r="C80" t="str">
            <v>AP-1008DH</v>
          </cell>
        </row>
        <row r="81">
          <cell r="C81" t="str">
            <v>AP-1009CH</v>
          </cell>
        </row>
        <row r="82">
          <cell r="C82" t="str">
            <v>AP-1216L</v>
          </cell>
        </row>
        <row r="83">
          <cell r="C83" t="str">
            <v>AP-1013A</v>
          </cell>
        </row>
        <row r="84">
          <cell r="C84" t="str">
            <v>AP-1512HH</v>
          </cell>
        </row>
        <row r="85">
          <cell r="C85" t="str">
            <v>AP-1518R</v>
          </cell>
        </row>
        <row r="86">
          <cell r="C86" t="str">
            <v>AP-0512NH</v>
          </cell>
        </row>
        <row r="87">
          <cell r="C87" t="str">
            <v>AP-1010HH</v>
          </cell>
        </row>
        <row r="88">
          <cell r="C88" t="str">
            <v>DAP110BAWDB</v>
          </cell>
        </row>
        <row r="89">
          <cell r="C89" t="str">
            <v>DAP120BBWDB</v>
          </cell>
        </row>
        <row r="90">
          <cell r="C90" t="str">
            <v>ELAP15D7PW</v>
          </cell>
        </row>
        <row r="91">
          <cell r="C91" t="str">
            <v>ELAP30D7PW</v>
          </cell>
        </row>
        <row r="92">
          <cell r="C92" t="str">
            <v>ELAP45D8PW</v>
          </cell>
        </row>
        <row r="93">
          <cell r="C93" t="str">
            <v>FRAP18K5OB</v>
          </cell>
        </row>
        <row r="94">
          <cell r="C94" t="str">
            <v>FRAP22D7OB</v>
          </cell>
        </row>
        <row r="95">
          <cell r="C95" t="str">
            <v>AP200</v>
          </cell>
        </row>
        <row r="96">
          <cell r="C96" t="str">
            <v>AD3000</v>
          </cell>
        </row>
        <row r="97">
          <cell r="C97" t="str">
            <v>TPP640</v>
          </cell>
        </row>
        <row r="98">
          <cell r="C98" t="str">
            <v>TA750</v>
          </cell>
        </row>
        <row r="99">
          <cell r="C99" t="str">
            <v>TPP230</v>
          </cell>
        </row>
        <row r="100">
          <cell r="C100" t="str">
            <v>TPP240</v>
          </cell>
        </row>
        <row r="101">
          <cell r="C101" t="str">
            <v>TPP440</v>
          </cell>
        </row>
        <row r="102">
          <cell r="C102" t="str">
            <v>TPP540</v>
          </cell>
        </row>
        <row r="103">
          <cell r="C103" t="str">
            <v>TPP640</v>
          </cell>
        </row>
        <row r="104">
          <cell r="C104" t="str">
            <v>AeraMax 200</v>
          </cell>
        </row>
        <row r="105">
          <cell r="C105" t="str">
            <v>AeraMax PRO AM III</v>
          </cell>
        </row>
        <row r="106">
          <cell r="C106" t="str">
            <v>AeraMax PRO AM IIIS</v>
          </cell>
        </row>
        <row r="107">
          <cell r="C107" t="str">
            <v>AeraMax PRO AM IV</v>
          </cell>
        </row>
        <row r="108">
          <cell r="C108" t="str">
            <v>AeraMax PRO AM IVS</v>
          </cell>
        </row>
        <row r="109">
          <cell r="C109" t="str">
            <v>AM 300</v>
          </cell>
        </row>
        <row r="110">
          <cell r="C110" t="str">
            <v>AP260</v>
          </cell>
        </row>
        <row r="111">
          <cell r="C111" t="str">
            <v>NEA120</v>
          </cell>
        </row>
        <row r="112">
          <cell r="C112" t="str">
            <v>CAF-W36US</v>
          </cell>
        </row>
        <row r="113">
          <cell r="C113" t="str">
            <v>TW-KJ20FE-BD</v>
          </cell>
        </row>
        <row r="114">
          <cell r="C114" t="str">
            <v>US-KJ20FE-TD</v>
          </cell>
        </row>
        <row r="115">
          <cell r="C115" t="str">
            <v>PU3030</v>
          </cell>
        </row>
        <row r="116">
          <cell r="C116" t="str">
            <v>PU3040</v>
          </cell>
        </row>
        <row r="117">
          <cell r="C117" t="str">
            <v>PU4020U2</v>
          </cell>
        </row>
        <row r="118">
          <cell r="C118" t="str">
            <v>PU4081U0</v>
          </cell>
        </row>
        <row r="119">
          <cell r="C119" t="str">
            <v>PU6020U2</v>
          </cell>
        </row>
        <row r="120">
          <cell r="C120" t="str">
            <v>PU6081U0</v>
          </cell>
        </row>
        <row r="121">
          <cell r="C121" t="str">
            <v>AC4200******</v>
          </cell>
        </row>
        <row r="122">
          <cell r="C122" t="str">
            <v>AC4300******</v>
          </cell>
        </row>
        <row r="123">
          <cell r="C123" t="str">
            <v>AC4700******</v>
          </cell>
        </row>
        <row r="124">
          <cell r="C124" t="str">
            <v>AC 4820</v>
          </cell>
        </row>
        <row r="125">
          <cell r="C125" t="str">
            <v>AC4825*******</v>
          </cell>
        </row>
        <row r="126">
          <cell r="C126" t="str">
            <v>AC4900******</v>
          </cell>
        </row>
        <row r="127">
          <cell r="C127" t="str">
            <v>AC5000******</v>
          </cell>
        </row>
        <row r="128">
          <cell r="C128" t="str">
            <v>AC5300******</v>
          </cell>
        </row>
        <row r="129">
          <cell r="C129" t="str">
            <v>AC5900******</v>
          </cell>
        </row>
        <row r="130">
          <cell r="C130" t="str">
            <v>AC9400***</v>
          </cell>
        </row>
        <row r="131">
          <cell r="C131" t="str">
            <v>BXAP148</v>
          </cell>
        </row>
        <row r="132">
          <cell r="C132" t="str">
            <v>BXAP250</v>
          </cell>
        </row>
        <row r="133">
          <cell r="C133" t="str">
            <v>CDAP4500******</v>
          </cell>
        </row>
        <row r="134">
          <cell r="C134" t="str">
            <v>AC9200******</v>
          </cell>
        </row>
        <row r="135">
          <cell r="C135" t="str">
            <v>AC5600******</v>
          </cell>
        </row>
        <row r="136">
          <cell r="C136" t="str">
            <v>AP2200******</v>
          </cell>
        </row>
        <row r="137">
          <cell r="C137" t="str">
            <v>AP2200CA******</v>
          </cell>
        </row>
        <row r="138">
          <cell r="C138" t="str">
            <v>AP2800******</v>
          </cell>
        </row>
        <row r="139">
          <cell r="C139" t="str">
            <v>KJ468F</v>
          </cell>
        </row>
        <row r="140">
          <cell r="C140" t="str">
            <v>AP-15</v>
          </cell>
        </row>
        <row r="141">
          <cell r="C141" t="str">
            <v>AP-25</v>
          </cell>
        </row>
        <row r="142">
          <cell r="C142" t="str">
            <v>AP-DT10**</v>
          </cell>
        </row>
        <row r="143">
          <cell r="C143" t="str">
            <v>AP-T20</v>
          </cell>
        </row>
        <row r="144">
          <cell r="C144" t="str">
            <v>AP-T30</v>
          </cell>
        </row>
        <row r="145">
          <cell r="C145" t="str">
            <v>AP-T40</v>
          </cell>
        </row>
        <row r="146">
          <cell r="C146" t="str">
            <v>AR-45</v>
          </cell>
        </row>
        <row r="147">
          <cell r="C147" t="str">
            <v>AC-2041E</v>
          </cell>
        </row>
        <row r="148">
          <cell r="C148" t="str">
            <v>CF-8410</v>
          </cell>
        </row>
        <row r="149">
          <cell r="C149" t="str">
            <v>KJFQJ0401550</v>
          </cell>
        </row>
        <row r="150">
          <cell r="C150" t="str">
            <v>CleanZoneSL 302.1</v>
          </cell>
        </row>
        <row r="151">
          <cell r="C151" t="str">
            <v>JAFS-1250</v>
          </cell>
        </row>
        <row r="152">
          <cell r="C152" t="str">
            <v>PM1250</v>
          </cell>
        </row>
        <row r="153">
          <cell r="C153" t="str">
            <v>FHT170W</v>
          </cell>
        </row>
        <row r="154">
          <cell r="C154" t="str">
            <v>FHT180W</v>
          </cell>
        </row>
        <row r="155">
          <cell r="C155" t="str">
            <v>FHT190W</v>
          </cell>
        </row>
        <row r="156">
          <cell r="C156" t="str">
            <v>HFD-110</v>
          </cell>
        </row>
        <row r="157">
          <cell r="C157" t="str">
            <v>HFD-116C</v>
          </cell>
        </row>
        <row r="158">
          <cell r="C158" t="str">
            <v>HFD-120-Q</v>
          </cell>
        </row>
        <row r="159">
          <cell r="C159" t="str">
            <v>HFD280B</v>
          </cell>
        </row>
        <row r="160">
          <cell r="C160" t="str">
            <v>HFD300</v>
          </cell>
        </row>
        <row r="161">
          <cell r="C161" t="str">
            <v>HFD310</v>
          </cell>
        </row>
        <row r="162">
          <cell r="C162" t="str">
            <v>HFD320</v>
          </cell>
        </row>
        <row r="163">
          <cell r="C163" t="str">
            <v>HFD360B</v>
          </cell>
        </row>
        <row r="164">
          <cell r="C164" t="str">
            <v>HHT270WHD</v>
          </cell>
        </row>
        <row r="165">
          <cell r="C165" t="str">
            <v>HHT290WHD</v>
          </cell>
        </row>
        <row r="166">
          <cell r="C166" t="str">
            <v>HPA020B</v>
          </cell>
        </row>
        <row r="167">
          <cell r="C167" t="str">
            <v>HPA030B</v>
          </cell>
        </row>
        <row r="168">
          <cell r="C168" t="str">
            <v>HPA060</v>
          </cell>
        </row>
        <row r="169">
          <cell r="C169" t="str">
            <v>HPA094</v>
          </cell>
        </row>
        <row r="170">
          <cell r="C170" t="str">
            <v>HPA160</v>
          </cell>
        </row>
        <row r="171">
          <cell r="C171" t="str">
            <v>HPA200</v>
          </cell>
        </row>
        <row r="172">
          <cell r="C172" t="str">
            <v>HPA250B</v>
          </cell>
        </row>
        <row r="173">
          <cell r="C173" t="str">
            <v>HPA300</v>
          </cell>
        </row>
        <row r="174">
          <cell r="C174" t="str">
            <v>HPA600B</v>
          </cell>
        </row>
        <row r="175">
          <cell r="C175" t="str">
            <v>HPA710C</v>
          </cell>
        </row>
        <row r="176">
          <cell r="C176" t="str">
            <v>HPA720C</v>
          </cell>
        </row>
        <row r="177">
          <cell r="C177" t="str">
            <v>HPA8350B</v>
          </cell>
        </row>
        <row r="178">
          <cell r="C178" t="str">
            <v>437.83394410</v>
          </cell>
        </row>
        <row r="179">
          <cell r="C179" t="str">
            <v>437.83395410</v>
          </cell>
        </row>
        <row r="180">
          <cell r="C180" t="str">
            <v>437.83396410</v>
          </cell>
        </row>
        <row r="181">
          <cell r="C181" t="str">
            <v>203833-01</v>
          </cell>
        </row>
        <row r="182">
          <cell r="C182" t="str">
            <v>A501</v>
          </cell>
        </row>
        <row r="183">
          <cell r="C183" t="str">
            <v>A502</v>
          </cell>
        </row>
        <row r="184">
          <cell r="C184" t="str">
            <v>A551</v>
          </cell>
        </row>
        <row r="185">
          <cell r="C185" t="str">
            <v>A552</v>
          </cell>
        </row>
        <row r="186">
          <cell r="C186" t="str">
            <v>HF25610</v>
          </cell>
        </row>
        <row r="187">
          <cell r="C187" t="str">
            <v>HF25620</v>
          </cell>
        </row>
        <row r="188">
          <cell r="C188" t="str">
            <v>HF25630</v>
          </cell>
        </row>
        <row r="189">
          <cell r="C189" t="str">
            <v>LV-PUR131</v>
          </cell>
        </row>
        <row r="190">
          <cell r="C190" t="str">
            <v>LV-PUR131S</v>
          </cell>
        </row>
        <row r="191">
          <cell r="C191" t="str">
            <v>AS401VSA0</v>
          </cell>
        </row>
        <row r="192">
          <cell r="C192" t="str">
            <v>AS401VWE1</v>
          </cell>
        </row>
        <row r="193">
          <cell r="C193" t="str">
            <v>AS401WWA1</v>
          </cell>
        </row>
        <row r="194">
          <cell r="C194" t="str">
            <v>AS560DWR0</v>
          </cell>
        </row>
        <row r="195">
          <cell r="C195" t="str">
            <v>AC-2118</v>
          </cell>
        </row>
        <row r="196">
          <cell r="C196" t="str">
            <v>AC-2119</v>
          </cell>
        </row>
        <row r="197">
          <cell r="C197" t="str">
            <v>IAP-GG-125</v>
          </cell>
        </row>
        <row r="198">
          <cell r="C198" t="str">
            <v>AP25030K</v>
          </cell>
        </row>
        <row r="199">
          <cell r="C199" t="str">
            <v>AP45030K</v>
          </cell>
        </row>
        <row r="200">
          <cell r="C200" t="str">
            <v>AP51030K</v>
          </cell>
        </row>
        <row r="201">
          <cell r="C201" t="str">
            <v>APMT2001M</v>
          </cell>
        </row>
        <row r="202">
          <cell r="C202" t="str">
            <v>APT40010R, APT30010M, APT42010M</v>
          </cell>
        </row>
        <row r="203">
          <cell r="C203" t="str">
            <v>AP15</v>
          </cell>
        </row>
        <row r="204">
          <cell r="C204" t="str">
            <v>AP30</v>
          </cell>
        </row>
        <row r="205">
          <cell r="C205" t="str">
            <v>AP45</v>
          </cell>
        </row>
        <row r="206">
          <cell r="C206" t="str">
            <v>LP260TH</v>
          </cell>
        </row>
        <row r="207">
          <cell r="C207" t="str">
            <v>LP550TH</v>
          </cell>
        </row>
        <row r="208">
          <cell r="C208" t="str">
            <v>47001</v>
          </cell>
        </row>
        <row r="209">
          <cell r="C209" t="str">
            <v>ERIK Ultra</v>
          </cell>
        </row>
        <row r="210">
          <cell r="C210" t="str">
            <v>OVHM80</v>
          </cell>
        </row>
        <row r="211">
          <cell r="C211" t="str">
            <v>AC1214</v>
          </cell>
        </row>
        <row r="212">
          <cell r="C212" t="str">
            <v>AC2885/40</v>
          </cell>
        </row>
        <row r="213">
          <cell r="C213" t="str">
            <v>AC5659/10</v>
          </cell>
        </row>
        <row r="214">
          <cell r="C214" t="str">
            <v>AC5659/40</v>
          </cell>
        </row>
        <row r="215">
          <cell r="C215" t="str">
            <v>SPA-550A</v>
          </cell>
        </row>
        <row r="216">
          <cell r="C216" t="str">
            <v>SPA-625A</v>
          </cell>
        </row>
        <row r="217">
          <cell r="C217" t="str">
            <v>SPA-700A</v>
          </cell>
        </row>
        <row r="218">
          <cell r="C218" t="str">
            <v>SPA-780A</v>
          </cell>
        </row>
        <row r="219">
          <cell r="C219" t="str">
            <v>SPA-780N</v>
          </cell>
        </row>
        <row r="220">
          <cell r="C220" t="str">
            <v>Air 108</v>
          </cell>
        </row>
        <row r="221">
          <cell r="C221" t="str">
            <v>Air 16</v>
          </cell>
        </row>
        <row r="222">
          <cell r="C222" t="str">
            <v>WK16000</v>
          </cell>
        </row>
        <row r="223">
          <cell r="C223" t="str">
            <v>WK16001</v>
          </cell>
        </row>
        <row r="224">
          <cell r="C224" t="str">
            <v>WK16002</v>
          </cell>
        </row>
        <row r="225">
          <cell r="C225" t="str">
            <v>WK18500,WK185***,WK185***CA</v>
          </cell>
        </row>
        <row r="226">
          <cell r="C226" t="str">
            <v>FP-A80U</v>
          </cell>
        </row>
        <row r="227">
          <cell r="C227" t="str">
            <v>FP-F50U-W</v>
          </cell>
        </row>
        <row r="228">
          <cell r="C228" t="str">
            <v>FP-F60U-W</v>
          </cell>
        </row>
        <row r="229">
          <cell r="C229" t="str">
            <v>KC-850U</v>
          </cell>
        </row>
        <row r="230">
          <cell r="C230" t="str">
            <v>KC-860U</v>
          </cell>
        </row>
        <row r="231">
          <cell r="C231" t="str">
            <v>AC-2045DC</v>
          </cell>
        </row>
        <row r="232">
          <cell r="C232" t="str">
            <v>AC-2136</v>
          </cell>
        </row>
        <row r="233">
          <cell r="C233" t="str">
            <v>AC-2137</v>
          </cell>
        </row>
        <row r="234">
          <cell r="C234" t="str">
            <v>Roger Little</v>
          </cell>
        </row>
        <row r="235">
          <cell r="C235" t="str">
            <v>Roger</v>
          </cell>
        </row>
        <row r="236">
          <cell r="C236" t="str">
            <v>BAP535UV</v>
          </cell>
        </row>
        <row r="237">
          <cell r="C237" t="str">
            <v>HAP 726-U</v>
          </cell>
        </row>
        <row r="238">
          <cell r="C238" t="str">
            <v>HAP600</v>
          </cell>
        </row>
        <row r="239">
          <cell r="C239" t="str">
            <v>HAP769</v>
          </cell>
        </row>
        <row r="240">
          <cell r="C240" t="str">
            <v>ELFI 900</v>
          </cell>
        </row>
        <row r="241">
          <cell r="C241" t="str">
            <v>5300-2</v>
          </cell>
        </row>
        <row r="242">
          <cell r="C242" t="str">
            <v>9500</v>
          </cell>
        </row>
        <row r="243">
          <cell r="C243" t="str">
            <v>AM90</v>
          </cell>
        </row>
        <row r="244">
          <cell r="C244" t="str">
            <v>HR1000</v>
          </cell>
        </row>
        <row r="245">
          <cell r="C245" t="str">
            <v>HR900</v>
          </cell>
        </row>
        <row r="246">
          <cell r="C246" t="str">
            <v>NK100</v>
          </cell>
        </row>
        <row r="247">
          <cell r="C247" t="str">
            <v>Tower XQ</v>
          </cell>
        </row>
        <row r="248">
          <cell r="C248" t="str">
            <v>WAC-6300</v>
          </cell>
        </row>
        <row r="249">
          <cell r="C249" t="str">
            <v>WACP150</v>
          </cell>
        </row>
        <row r="250">
          <cell r="C250" t="str">
            <v>WACP300</v>
          </cell>
        </row>
        <row r="251">
          <cell r="C251" t="str">
            <v>WACP450</v>
          </cell>
        </row>
        <row r="252">
          <cell r="C252" t="str">
            <v>WACU150</v>
          </cell>
        </row>
        <row r="253">
          <cell r="C253" t="str">
            <v>WACU300</v>
          </cell>
        </row>
        <row r="254">
          <cell r="C254" t="str">
            <v>WACU450</v>
          </cell>
        </row>
      </sheetData>
      <sheetData sheetId="15"/>
      <sheetData sheetId="16"/>
      <sheetData sheetId="17"/>
      <sheetData sheetId="18">
        <row r="5">
          <cell r="H5" t="str">
            <v>DX5</v>
          </cell>
        </row>
        <row r="6">
          <cell r="H6" t="str">
            <v>AIR-AR250BW</v>
          </cell>
        </row>
        <row r="7">
          <cell r="H7" t="str">
            <v>AOMBL175</v>
          </cell>
        </row>
        <row r="8">
          <cell r="H8" t="str">
            <v>FIT 800</v>
          </cell>
        </row>
        <row r="9">
          <cell r="H9" t="str">
            <v>IRIS 3000</v>
          </cell>
        </row>
        <row r="10">
          <cell r="H10" t="str">
            <v>LOTUS</v>
          </cell>
        </row>
        <row r="11">
          <cell r="H11" t="str">
            <v>P1000</v>
          </cell>
        </row>
        <row r="12">
          <cell r="H12" t="str">
            <v>P2000</v>
          </cell>
        </row>
        <row r="13">
          <cell r="H13" t="str">
            <v>P3000</v>
          </cell>
        </row>
        <row r="14">
          <cell r="H14" t="str">
            <v>T800</v>
          </cell>
        </row>
        <row r="15">
          <cell r="H15" t="str">
            <v>AirSense Dark Wood</v>
          </cell>
        </row>
        <row r="16">
          <cell r="H16" t="str">
            <v>BREATHESMART-2</v>
          </cell>
        </row>
        <row r="17">
          <cell r="H17" t="str">
            <v>BREATHESMART-FIT50</v>
          </cell>
        </row>
        <row r="18">
          <cell r="H18" t="str">
            <v>BreatheSmart-Pure</v>
          </cell>
        </row>
        <row r="19">
          <cell r="H19" t="str">
            <v>BRTHSMT-ALL-ESP</v>
          </cell>
        </row>
        <row r="20">
          <cell r="H20" t="str">
            <v>FIT50-FRESHPLUS-BRZ</v>
          </cell>
        </row>
        <row r="21">
          <cell r="H21" t="str">
            <v>FIT50-ODORCELL-SFM</v>
          </cell>
        </row>
        <row r="22">
          <cell r="H22" t="str">
            <v>Fit50-Pure</v>
          </cell>
        </row>
        <row r="23">
          <cell r="H23" t="str">
            <v>FLEX-PURE</v>
          </cell>
        </row>
        <row r="24">
          <cell r="H24" t="str">
            <v>T500</v>
          </cell>
        </row>
        <row r="25">
          <cell r="H25" t="str">
            <v>T500-2</v>
          </cell>
        </row>
        <row r="26">
          <cell r="H26" t="str">
            <v>T500-Silver-ESP</v>
          </cell>
        </row>
        <row r="27">
          <cell r="H27" t="str">
            <v>T500-SW-Pure</v>
          </cell>
        </row>
        <row r="28">
          <cell r="H28">
            <v>2001302</v>
          </cell>
        </row>
        <row r="29">
          <cell r="H29" t="str">
            <v>BA-RA-650-BL</v>
          </cell>
        </row>
        <row r="30">
          <cell r="H30" t="str">
            <v>BA-RA-650-RD-72</v>
          </cell>
        </row>
        <row r="31">
          <cell r="H31">
            <v>200031</v>
          </cell>
        </row>
        <row r="32">
          <cell r="H32" t="str">
            <v>501PFK</v>
          </cell>
        </row>
        <row r="33">
          <cell r="H33">
            <v>42332</v>
          </cell>
        </row>
        <row r="34">
          <cell r="H34">
            <v>845680</v>
          </cell>
        </row>
        <row r="35">
          <cell r="H35" t="str">
            <v>iAirQ450W</v>
          </cell>
        </row>
        <row r="36">
          <cell r="H36" t="str">
            <v>EE-5064</v>
          </cell>
        </row>
        <row r="37">
          <cell r="H37" t="str">
            <v>EE-5065</v>
          </cell>
        </row>
        <row r="38">
          <cell r="H38" t="str">
            <v>EE-7772</v>
          </cell>
        </row>
        <row r="39">
          <cell r="H39" t="str">
            <v>smartAIR</v>
          </cell>
        </row>
        <row r="40">
          <cell r="H40" t="str">
            <v>305158-01</v>
          </cell>
        </row>
        <row r="41">
          <cell r="H41" t="str">
            <v>305159-01</v>
          </cell>
        </row>
        <row r="42">
          <cell r="H42" t="str">
            <v>305570-01</v>
          </cell>
        </row>
        <row r="43">
          <cell r="H43" t="str">
            <v>305571-01</v>
          </cell>
        </row>
        <row r="44">
          <cell r="H44" t="str">
            <v>310123-01</v>
          </cell>
        </row>
        <row r="45">
          <cell r="H45" t="str">
            <v>310124-01</v>
          </cell>
        </row>
        <row r="46">
          <cell r="H46" t="str">
            <v>310149-01</v>
          </cell>
        </row>
        <row r="47">
          <cell r="H47" t="str">
            <v>310150-01</v>
          </cell>
        </row>
        <row r="48">
          <cell r="H48">
            <v>9400501</v>
          </cell>
        </row>
        <row r="49">
          <cell r="H49" t="str">
            <v>FRAP05A6OB</v>
          </cell>
        </row>
        <row r="50">
          <cell r="H50" t="str">
            <v>AC4020</v>
          </cell>
        </row>
        <row r="51">
          <cell r="H51" t="str">
            <v>AC4100</v>
          </cell>
        </row>
        <row r="52">
          <cell r="H52" t="str">
            <v>AC4150</v>
          </cell>
        </row>
        <row r="53">
          <cell r="H53" t="str">
            <v>AC4150BCA</v>
          </cell>
        </row>
        <row r="54">
          <cell r="H54" t="str">
            <v>AC4150BLCA</v>
          </cell>
        </row>
        <row r="55">
          <cell r="H55" t="str">
            <v>AC4150PCA</v>
          </cell>
        </row>
        <row r="56">
          <cell r="H56" t="str">
            <v>AC4900CA</v>
          </cell>
        </row>
        <row r="57">
          <cell r="H57" t="str">
            <v>AC5000B</v>
          </cell>
        </row>
        <row r="58">
          <cell r="H58" t="str">
            <v>AC5000E</v>
          </cell>
        </row>
        <row r="59">
          <cell r="H59" t="str">
            <v>AC5250PT</v>
          </cell>
        </row>
        <row r="60">
          <cell r="H60" t="str">
            <v>AC5300B</v>
          </cell>
        </row>
        <row r="61">
          <cell r="H61" t="str">
            <v>AC5350B</v>
          </cell>
        </row>
        <row r="62">
          <cell r="H62" t="str">
            <v>AC5350W</v>
          </cell>
        </row>
        <row r="63">
          <cell r="H63" t="str">
            <v>AC5900WCA</v>
          </cell>
        </row>
        <row r="64">
          <cell r="H64" t="str">
            <v>CDAP4500WCA</v>
          </cell>
        </row>
        <row r="65">
          <cell r="H65" t="str">
            <v>CDAP5500BCA</v>
          </cell>
        </row>
        <row r="66">
          <cell r="H66" t="str">
            <v>GG1000</v>
          </cell>
        </row>
        <row r="67">
          <cell r="H67" t="str">
            <v>GG1100B</v>
          </cell>
        </row>
        <row r="68">
          <cell r="H68" t="str">
            <v>GG1100W</v>
          </cell>
        </row>
        <row r="69">
          <cell r="H69" t="str">
            <v>GG3000BCA</v>
          </cell>
        </row>
        <row r="70">
          <cell r="H70">
            <v>4384</v>
          </cell>
        </row>
        <row r="71">
          <cell r="H71" t="str">
            <v>04383A</v>
          </cell>
        </row>
        <row r="72">
          <cell r="H72" t="str">
            <v>04531GM</v>
          </cell>
        </row>
        <row r="73">
          <cell r="H73" t="str">
            <v>04532GM</v>
          </cell>
        </row>
        <row r="74">
          <cell r="H74" t="str">
            <v>HF210UV-B Black; HF210UV-S Silver</v>
          </cell>
        </row>
        <row r="75">
          <cell r="H75" t="str">
            <v>HAP8650B-U</v>
          </cell>
        </row>
        <row r="76">
          <cell r="H76" t="str">
            <v>HAP9415UA</v>
          </cell>
        </row>
        <row r="77">
          <cell r="H77" t="str">
            <v>AP-25</v>
          </cell>
        </row>
        <row r="78">
          <cell r="H78" t="str">
            <v>AT-PET02</v>
          </cell>
        </row>
        <row r="79">
          <cell r="H79" t="str">
            <v>HRF-Z2</v>
          </cell>
        </row>
        <row r="80">
          <cell r="H80" t="str">
            <v>RUVLAMP1</v>
          </cell>
        </row>
        <row r="81">
          <cell r="H81" t="str">
            <v>WH10301</v>
          </cell>
        </row>
        <row r="82">
          <cell r="H82" t="str">
            <v>WH10401</v>
          </cell>
        </row>
        <row r="83">
          <cell r="H83" t="str">
            <v>AC-2063</v>
          </cell>
        </row>
        <row r="84">
          <cell r="H84" t="str">
            <v>AC-2123</v>
          </cell>
        </row>
        <row r="85">
          <cell r="H85" t="str">
            <v>AC-2126</v>
          </cell>
        </row>
        <row r="86">
          <cell r="H86" t="str">
            <v>NS-AP16BK8</v>
          </cell>
        </row>
        <row r="87">
          <cell r="H87" t="str">
            <v>102 14 14 00</v>
          </cell>
        </row>
        <row r="88">
          <cell r="H88" t="str">
            <v>102 18 10 00</v>
          </cell>
        </row>
        <row r="89">
          <cell r="H89" t="str">
            <v>102 40 16 00</v>
          </cell>
        </row>
        <row r="90">
          <cell r="H90" t="str">
            <v>102 50 10 00</v>
          </cell>
        </row>
        <row r="91">
          <cell r="H91" t="str">
            <v>1AG UA0 RGU</v>
          </cell>
        </row>
        <row r="92">
          <cell r="H92" t="str">
            <v>1BB UA0 DGU</v>
          </cell>
        </row>
        <row r="93">
          <cell r="H93" t="str">
            <v>1BB.UA0.DGU</v>
          </cell>
        </row>
        <row r="94">
          <cell r="H94" t="str">
            <v>1CC UB0 HGB</v>
          </cell>
        </row>
        <row r="95">
          <cell r="H95" t="str">
            <v>250 0P 10 02</v>
          </cell>
        </row>
        <row r="96">
          <cell r="H96" t="str">
            <v>250 0P 20 02</v>
          </cell>
        </row>
        <row r="97">
          <cell r="H97" t="str">
            <v>HealthPro Compact</v>
          </cell>
        </row>
        <row r="98">
          <cell r="H98" t="str">
            <v>HF25610</v>
          </cell>
        </row>
        <row r="99">
          <cell r="H99" t="str">
            <v>HF25620</v>
          </cell>
        </row>
        <row r="100">
          <cell r="H100" t="str">
            <v>HF25630</v>
          </cell>
        </row>
        <row r="101">
          <cell r="H101" t="str">
            <v>EvolutionGoldLA</v>
          </cell>
        </row>
        <row r="102">
          <cell r="H102" t="str">
            <v>EvolutionLA</v>
          </cell>
        </row>
        <row r="103">
          <cell r="H103" t="str">
            <v>SignatureLA</v>
          </cell>
        </row>
        <row r="104">
          <cell r="H104" t="str">
            <v>ML4000DBK</v>
          </cell>
        </row>
        <row r="105">
          <cell r="H105" t="str">
            <v>ML4000DCH</v>
          </cell>
        </row>
        <row r="106">
          <cell r="H106" t="str">
            <v>MA4000</v>
          </cell>
        </row>
        <row r="107">
          <cell r="H107" t="str">
            <v>4PKMPMKITFC</v>
          </cell>
        </row>
        <row r="108">
          <cell r="H108" t="str">
            <v>03-1000</v>
          </cell>
        </row>
        <row r="109">
          <cell r="H109" t="str">
            <v>BH30002013</v>
          </cell>
        </row>
        <row r="110">
          <cell r="H110" t="str">
            <v>f101acrylic</v>
          </cell>
        </row>
        <row r="111">
          <cell r="H111" t="str">
            <v>f105a</v>
          </cell>
        </row>
        <row r="112">
          <cell r="H112" t="str">
            <v>f105stainless</v>
          </cell>
        </row>
        <row r="113">
          <cell r="H113" t="str">
            <v>HE-500</v>
          </cell>
        </row>
        <row r="114">
          <cell r="H114" t="str">
            <v>he500stainless</v>
          </cell>
        </row>
        <row r="115">
          <cell r="H115" t="str">
            <v>SS7000_Stainless</v>
          </cell>
        </row>
        <row r="116">
          <cell r="H116" t="str">
            <v>WK10052QPC</v>
          </cell>
        </row>
        <row r="117">
          <cell r="H117" t="str">
            <v>prolux_enfinity</v>
          </cell>
        </row>
        <row r="118">
          <cell r="H118" t="str">
            <v>PEAIRPLG</v>
          </cell>
        </row>
        <row r="119">
          <cell r="H119" t="str">
            <v>pureAir1500</v>
          </cell>
        </row>
        <row r="120">
          <cell r="H120" t="str">
            <v>pureAir250</v>
          </cell>
        </row>
        <row r="121">
          <cell r="H121" t="str">
            <v>pureAir3000</v>
          </cell>
        </row>
        <row r="122">
          <cell r="H122" t="str">
            <v>pureAir500</v>
          </cell>
        </row>
        <row r="123">
          <cell r="H123" t="str">
            <v>pureAirMotion</v>
          </cell>
        </row>
        <row r="124">
          <cell r="H124" t="str">
            <v>A1027A</v>
          </cell>
        </row>
        <row r="125">
          <cell r="H125" t="str">
            <v>SPA-550AW</v>
          </cell>
        </row>
        <row r="126">
          <cell r="H126" t="str">
            <v>SPA-625AW</v>
          </cell>
        </row>
        <row r="127">
          <cell r="H127" t="str">
            <v>SPA-700AG</v>
          </cell>
        </row>
        <row r="128">
          <cell r="H128" t="str">
            <v>SPA-700AO</v>
          </cell>
        </row>
        <row r="129">
          <cell r="H129" t="str">
            <v>SPA-700AP</v>
          </cell>
        </row>
        <row r="130">
          <cell r="H130" t="str">
            <v>SPA-700AT</v>
          </cell>
        </row>
        <row r="131">
          <cell r="H131" t="str">
            <v>DT-500-GA</v>
          </cell>
        </row>
        <row r="132">
          <cell r="H132" t="str">
            <v>PU4020U0</v>
          </cell>
        </row>
        <row r="133">
          <cell r="H133" t="str">
            <v>PU6020U0</v>
          </cell>
        </row>
        <row r="134">
          <cell r="H134" t="str">
            <v>KC860U</v>
          </cell>
        </row>
        <row r="135">
          <cell r="H135" t="str">
            <v>AC-2064</v>
          </cell>
        </row>
        <row r="136">
          <cell r="H136" t="str">
            <v>AC-2062</v>
          </cell>
        </row>
        <row r="137">
          <cell r="H137" t="str">
            <v>AC-2102</v>
          </cell>
        </row>
        <row r="138">
          <cell r="H138" t="str">
            <v>AC-2221</v>
          </cell>
        </row>
        <row r="139">
          <cell r="H139" t="str">
            <v>AC-3000i</v>
          </cell>
        </row>
        <row r="140">
          <cell r="H140" t="str">
            <v>AC-7014G</v>
          </cell>
        </row>
        <row r="141">
          <cell r="H141" t="str">
            <v>AC-9966</v>
          </cell>
        </row>
        <row r="142">
          <cell r="H142" t="str">
            <v>R-012</v>
          </cell>
        </row>
        <row r="143">
          <cell r="H143" t="str">
            <v>KF-P25</v>
          </cell>
        </row>
        <row r="144">
          <cell r="H144" t="str">
            <v>90TP100CD01-W</v>
          </cell>
        </row>
        <row r="145">
          <cell r="H145" t="str">
            <v>TPP220M</v>
          </cell>
        </row>
        <row r="146">
          <cell r="H146" t="str">
            <v>AC1-0035-60</v>
          </cell>
        </row>
        <row r="147">
          <cell r="H147" t="str">
            <v>AC1-0038-43</v>
          </cell>
        </row>
        <row r="148">
          <cell r="H148" t="str">
            <v>PCO300</v>
          </cell>
        </row>
        <row r="149">
          <cell r="H149" t="str">
            <v>AFR-425-PW</v>
          </cell>
        </row>
        <row r="150">
          <cell r="H150" t="str">
            <v>5500-2</v>
          </cell>
        </row>
        <row r="151">
          <cell r="H151" t="str">
            <v>HR1000</v>
          </cell>
        </row>
        <row r="152">
          <cell r="H152" t="str">
            <v>HR950</v>
          </cell>
        </row>
        <row r="153">
          <cell r="H153" t="str">
            <v>U300</v>
          </cell>
        </row>
        <row r="154">
          <cell r="H154" t="str">
            <v>U450</v>
          </cell>
        </row>
        <row r="155">
          <cell r="H155" t="str">
            <v>X-2380</v>
          </cell>
        </row>
        <row r="156">
          <cell r="H156" t="str">
            <v>X-2480A</v>
          </cell>
        </row>
        <row r="157">
          <cell r="H157" t="str">
            <v>X-2580</v>
          </cell>
        </row>
        <row r="158">
          <cell r="H158" t="str">
            <v>X-3300</v>
          </cell>
        </row>
        <row r="159">
          <cell r="H159" t="str">
            <v>X-3400A</v>
          </cell>
        </row>
        <row r="160">
          <cell r="H160" t="str">
            <v>120539K</v>
          </cell>
        </row>
        <row r="161">
          <cell r="H161" t="str">
            <v>H680</v>
          </cell>
        </row>
        <row r="162">
          <cell r="H162" t="str">
            <v>P500 B</v>
          </cell>
        </row>
        <row r="163">
          <cell r="H163" t="str">
            <v>P500 A</v>
          </cell>
        </row>
        <row r="164">
          <cell r="H164" t="str">
            <v>KJ350F-AP350ND</v>
          </cell>
        </row>
        <row r="165">
          <cell r="H165" t="str">
            <v>KJ350F-AP350GH</v>
          </cell>
        </row>
        <row r="166">
          <cell r="H166" t="str">
            <v>KJ350F-AP350GH E</v>
          </cell>
        </row>
        <row r="167">
          <cell r="H167" t="str">
            <v>KJ700F-A7800N 700 H C2</v>
          </cell>
        </row>
        <row r="168">
          <cell r="H168" t="str">
            <v>KJ600F-A7500G 600</v>
          </cell>
        </row>
        <row r="169">
          <cell r="H169" t="str">
            <v>KJ700F-A7800N 700 C3</v>
          </cell>
        </row>
        <row r="170">
          <cell r="H170" t="str">
            <v>AP-C120</v>
          </cell>
        </row>
        <row r="171">
          <cell r="H171" t="str">
            <v>AP-C200</v>
          </cell>
        </row>
        <row r="172">
          <cell r="H172" t="str">
            <v>AP-C300</v>
          </cell>
        </row>
        <row r="173">
          <cell r="H173" t="str">
            <v>AP-C300E</v>
          </cell>
        </row>
        <row r="174">
          <cell r="H174" t="str">
            <v>AP-C310</v>
          </cell>
        </row>
        <row r="175">
          <cell r="H175" t="str">
            <v>AP-C700</v>
          </cell>
        </row>
        <row r="176">
          <cell r="H176" t="str">
            <v>AP-C700D</v>
          </cell>
        </row>
        <row r="177">
          <cell r="H177" t="str">
            <v>AP-C700S</v>
          </cell>
        </row>
        <row r="178">
          <cell r="H178" t="str">
            <v>AP-C710S</v>
          </cell>
        </row>
        <row r="179">
          <cell r="H179" t="str">
            <v>AP-1005AH</v>
          </cell>
        </row>
        <row r="180">
          <cell r="H180" t="str">
            <v>APM-1010DH</v>
          </cell>
        </row>
        <row r="181">
          <cell r="H181" t="str">
            <v>AP-2012EH</v>
          </cell>
        </row>
        <row r="182">
          <cell r="H182" t="str">
            <v>AP-3008FH</v>
          </cell>
        </row>
        <row r="183">
          <cell r="H183" t="str">
            <v>AC-12ZH10F</v>
          </cell>
        </row>
        <row r="184">
          <cell r="H184" t="str">
            <v>EAP300</v>
          </cell>
        </row>
        <row r="185">
          <cell r="H185" t="str">
            <v>EAP300-U</v>
          </cell>
        </row>
        <row r="186">
          <cell r="H186" t="str">
            <v>EAP450</v>
          </cell>
        </row>
        <row r="187">
          <cell r="H187" t="str">
            <v>KJ500F-T01</v>
          </cell>
        </row>
        <row r="188">
          <cell r="H188" t="str">
            <v>KJ500F-T03</v>
          </cell>
        </row>
        <row r="189">
          <cell r="H189" t="str">
            <v>AeraMax DX5 (Japan)</v>
          </cell>
        </row>
        <row r="190">
          <cell r="H190" t="str">
            <v>AeraMax 100</v>
          </cell>
        </row>
        <row r="191">
          <cell r="H191" t="str">
            <v>AeraMax 90</v>
          </cell>
        </row>
        <row r="192">
          <cell r="H192" t="str">
            <v>AeraMax Baby DB5</v>
          </cell>
        </row>
        <row r="193">
          <cell r="H193" t="str">
            <v>AeraMax DX5</v>
          </cell>
        </row>
        <row r="194">
          <cell r="H194" t="str">
            <v>AeraMax 190</v>
          </cell>
        </row>
        <row r="195">
          <cell r="H195" t="str">
            <v>AeraMax 200</v>
          </cell>
        </row>
        <row r="196">
          <cell r="H196" t="str">
            <v>AeraMax Baby DB55</v>
          </cell>
        </row>
        <row r="197">
          <cell r="H197" t="str">
            <v>AeraMax DX55</v>
          </cell>
        </row>
        <row r="198">
          <cell r="H198" t="str">
            <v>AeraMax 290</v>
          </cell>
        </row>
        <row r="199">
          <cell r="H199" t="str">
            <v>AeraMax 300</v>
          </cell>
        </row>
        <row r="200">
          <cell r="H200" t="str">
            <v>AeraMax DX95</v>
          </cell>
        </row>
        <row r="201">
          <cell r="H201" t="str">
            <v>FAP-T02-F1</v>
          </cell>
        </row>
        <row r="202">
          <cell r="H202" t="str">
            <v>FAP-T03-F2</v>
          </cell>
        </row>
        <row r="203">
          <cell r="H203" t="str">
            <v>HHT-011</v>
          </cell>
        </row>
        <row r="204">
          <cell r="H204" t="str">
            <v>HHT-013-HD</v>
          </cell>
        </row>
        <row r="205">
          <cell r="H205" t="str">
            <v>HHT-016-MP</v>
          </cell>
        </row>
        <row r="206">
          <cell r="H206" t="str">
            <v>HHT-080</v>
          </cell>
        </row>
        <row r="207">
          <cell r="H207" t="str">
            <v>HHT-081</v>
          </cell>
        </row>
        <row r="208">
          <cell r="H208" t="str">
            <v>HHT-085-HD</v>
          </cell>
        </row>
        <row r="209">
          <cell r="H209" t="str">
            <v>HHT-090</v>
          </cell>
        </row>
        <row r="210">
          <cell r="H210" t="str">
            <v>HPA-245</v>
          </cell>
        </row>
        <row r="211">
          <cell r="H211" t="str">
            <v>HPA-248-TGT</v>
          </cell>
        </row>
        <row r="212">
          <cell r="H212" t="str">
            <v>HPA-249</v>
          </cell>
        </row>
        <row r="213">
          <cell r="H213" t="str">
            <v>HHT-145</v>
          </cell>
        </row>
        <row r="214">
          <cell r="H214" t="str">
            <v>HHT-149</v>
          </cell>
        </row>
        <row r="215">
          <cell r="H215" t="str">
            <v>HHT-149-HD</v>
          </cell>
        </row>
        <row r="216">
          <cell r="H216" t="str">
            <v>17000-S</v>
          </cell>
        </row>
        <row r="217">
          <cell r="H217" t="str">
            <v>17000-TGT</v>
          </cell>
        </row>
        <row r="218">
          <cell r="H218" t="str">
            <v>17007-HD</v>
          </cell>
        </row>
        <row r="219">
          <cell r="H219" t="str">
            <v>50150-N</v>
          </cell>
        </row>
        <row r="220">
          <cell r="H220" t="str">
            <v>50250-S</v>
          </cell>
        </row>
        <row r="221">
          <cell r="H221" t="str">
            <v>50255B</v>
          </cell>
        </row>
        <row r="222">
          <cell r="H222" t="str">
            <v>HPA710WTW</v>
          </cell>
        </row>
        <row r="223">
          <cell r="H223" t="str">
            <v>HPA720WTW</v>
          </cell>
        </row>
        <row r="224">
          <cell r="H224" t="str">
            <v>AP158721</v>
          </cell>
        </row>
        <row r="225">
          <cell r="H225" t="str">
            <v>AP308722</v>
          </cell>
        </row>
        <row r="226">
          <cell r="H226" t="str">
            <v>AP458723</v>
          </cell>
        </row>
        <row r="227">
          <cell r="H227" t="str">
            <v>AP100</v>
          </cell>
        </row>
        <row r="228">
          <cell r="H228" t="str">
            <v>773335 (AC-2126)</v>
          </cell>
        </row>
        <row r="229">
          <cell r="H229" t="str">
            <v>561211 (AC-2123)</v>
          </cell>
        </row>
        <row r="230">
          <cell r="H230" t="str">
            <v>AP50</v>
          </cell>
        </row>
        <row r="231">
          <cell r="H231" t="str">
            <v>KJ503-A</v>
          </cell>
        </row>
        <row r="232">
          <cell r="H232" t="str">
            <v>KJ705</v>
          </cell>
        </row>
        <row r="233">
          <cell r="H233" t="str">
            <v>KJ705-P</v>
          </cell>
        </row>
        <row r="234">
          <cell r="H234" t="str">
            <v>AP70</v>
          </cell>
        </row>
        <row r="235">
          <cell r="H235" t="str">
            <v>KJ706-A</v>
          </cell>
        </row>
        <row r="236">
          <cell r="H236" t="str">
            <v>KJ706S</v>
          </cell>
        </row>
        <row r="237">
          <cell r="H237" t="str">
            <v>AP71</v>
          </cell>
        </row>
        <row r="238">
          <cell r="H238" t="str">
            <v>KJ703-A</v>
          </cell>
        </row>
        <row r="239">
          <cell r="H239" t="str">
            <v>KJ703S</v>
          </cell>
        </row>
        <row r="240">
          <cell r="H240" t="str">
            <v>KJ801</v>
          </cell>
        </row>
        <row r="241">
          <cell r="H241" t="str">
            <v>AM501YWM1</v>
          </cell>
        </row>
        <row r="242">
          <cell r="H242" t="str">
            <v>LACH-2 Hera</v>
          </cell>
        </row>
        <row r="243">
          <cell r="H243" t="str">
            <v>LACS-1 Aura</v>
          </cell>
        </row>
        <row r="244">
          <cell r="H244" t="str">
            <v>KJ20/WA</v>
          </cell>
        </row>
        <row r="245">
          <cell r="H245" t="str">
            <v>KJ200G-C41</v>
          </cell>
        </row>
        <row r="246">
          <cell r="H246" t="str">
            <v>KJ20FE-NN</v>
          </cell>
        </row>
        <row r="247">
          <cell r="H247" t="str">
            <v>KJ210G-C42</v>
          </cell>
        </row>
        <row r="248">
          <cell r="H248" t="str">
            <v>KJ210G-C46</v>
          </cell>
        </row>
        <row r="249">
          <cell r="H249" t="str">
            <v>US-KJ20FE-TD</v>
          </cell>
        </row>
        <row r="250">
          <cell r="H250" t="str">
            <v>KJ290G-F31</v>
          </cell>
        </row>
        <row r="251">
          <cell r="H251" t="str">
            <v>KJ30/WB</v>
          </cell>
        </row>
        <row r="252">
          <cell r="H252" t="str">
            <v>KJ30FE-NM</v>
          </cell>
        </row>
        <row r="253">
          <cell r="H253" t="str">
            <v>KJ30/WB1</v>
          </cell>
        </row>
        <row r="254">
          <cell r="H254" t="str">
            <v>KJ300G-F33</v>
          </cell>
        </row>
        <row r="255">
          <cell r="H255" t="str">
            <v>KJ30FE-NM1</v>
          </cell>
        </row>
        <row r="256">
          <cell r="H256" t="str">
            <v>KJ40FE-NI</v>
          </cell>
        </row>
        <row r="257">
          <cell r="H257" t="str">
            <v>KJ40FE-NI2</v>
          </cell>
        </row>
        <row r="258">
          <cell r="H258" t="str">
            <v>KJ40FE-NY</v>
          </cell>
        </row>
        <row r="259">
          <cell r="H259" t="str">
            <v>KJ400G-B21</v>
          </cell>
        </row>
        <row r="260">
          <cell r="H260" t="str">
            <v>KJ400G-B23</v>
          </cell>
        </row>
        <row r="261">
          <cell r="H261" t="str">
            <v>KJ40/WI</v>
          </cell>
        </row>
        <row r="262">
          <cell r="H262" t="str">
            <v>KJ400G-E31</v>
          </cell>
        </row>
        <row r="263">
          <cell r="H263" t="str">
            <v>KJ400G-E32</v>
          </cell>
        </row>
        <row r="264">
          <cell r="H264" t="str">
            <v>KJ400G-E33</v>
          </cell>
        </row>
        <row r="265">
          <cell r="H265" t="str">
            <v>KJ500G-A11</v>
          </cell>
        </row>
        <row r="266">
          <cell r="H266" t="str">
            <v>KJ50FE-NL</v>
          </cell>
        </row>
        <row r="267">
          <cell r="H267" t="str">
            <v>AP-001</v>
          </cell>
        </row>
        <row r="268">
          <cell r="H268" t="str">
            <v>EJ120</v>
          </cell>
        </row>
        <row r="269">
          <cell r="H269" t="str">
            <v>KJ600F-F01 (AC6606)</v>
          </cell>
        </row>
        <row r="270">
          <cell r="H270" t="str">
            <v>KJ600G-F01 (AC6606)</v>
          </cell>
        </row>
        <row r="271">
          <cell r="H271" t="str">
            <v>KJ650F-F02 (AC6608)</v>
          </cell>
        </row>
        <row r="272">
          <cell r="H272" t="str">
            <v>KJ650G-F02 (AC6608)</v>
          </cell>
        </row>
        <row r="273">
          <cell r="H273" t="str">
            <v>KJ800F-H05 (AC8612)</v>
          </cell>
        </row>
        <row r="274">
          <cell r="H274" t="str">
            <v>KJ800F-H06 (AC8622)</v>
          </cell>
        </row>
        <row r="275">
          <cell r="H275" t="str">
            <v>XAP120AMUF2J-B</v>
          </cell>
        </row>
        <row r="276">
          <cell r="H276" t="str">
            <v>HA104A4WHA</v>
          </cell>
        </row>
        <row r="277">
          <cell r="H277" t="str">
            <v>E2</v>
          </cell>
        </row>
        <row r="278">
          <cell r="H278" t="str">
            <v>FX-CF-90</v>
          </cell>
        </row>
        <row r="279">
          <cell r="H279" t="str">
            <v>FX-CF100</v>
          </cell>
        </row>
        <row r="280">
          <cell r="H280" t="str">
            <v>A400</v>
          </cell>
        </row>
        <row r="281">
          <cell r="H281" t="str">
            <v>WP500*</v>
          </cell>
        </row>
        <row r="282">
          <cell r="H282" t="str">
            <v>WPPRO2000*</v>
          </cell>
        </row>
        <row r="283">
          <cell r="H283" t="str">
            <v>B301</v>
          </cell>
        </row>
        <row r="284">
          <cell r="H284" t="str">
            <v>T1</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Version 1.1 Criteria"/>
      <sheetName val="Energy and Cost Savings"/>
      <sheetName val="Shipments and Market Share"/>
      <sheetName val="Grow-To Savings"/>
      <sheetName val="Incremental Cost and Payback"/>
      <sheetName val="ENERGY STAR QPL"/>
      <sheetName val="AHAM Dataset"/>
      <sheetName val="Non-ES Models"/>
      <sheetName val="1. Introduction"/>
      <sheetName val="2. Version 1.1 Criteria"/>
      <sheetName val="3. Energy and Cost Savings"/>
      <sheetName val="4. Product Availability"/>
      <sheetName val="5. Incremental Cost and Payback"/>
      <sheetName val="6. ENERGY STAR QPL"/>
      <sheetName val="V2.0 Proposals CADRperW"/>
      <sheetName val="V2.0 Proposals w Standby"/>
      <sheetName val="7. AHAM Dataset"/>
      <sheetName val="8. Non-ES Models"/>
      <sheetName val="5.a Operation Mode Efficiency"/>
      <sheetName val="5.b Loading Condition Weightin "/>
      <sheetName val="5.c Temperature Weighting"/>
      <sheetName val="5.d Standby Power"/>
      <sheetName val="Product Availability"/>
      <sheetName val="Pass Rates"/>
      <sheetName val="Webscraped Filter Data Pivot"/>
      <sheetName val="Webscraped Filter Data"/>
      <sheetName val="In-Store Models (Helen of Troy)"/>
      <sheetName val="In-Store Models (ICF)"/>
      <sheetName val="HEPA Research"/>
      <sheetName val="HEPA Research (2)"/>
      <sheetName val="Reference Materials"/>
      <sheetName val="Chart1"/>
      <sheetName val="Chart2"/>
      <sheetName val="Chart3"/>
      <sheetName val="Metric Crosswalk"/>
      <sheetName val="Efficency &amp; Size by Pollutants"/>
      <sheetName val="CARB Dataset"/>
      <sheetName val="CARB Dataset Pivot"/>
      <sheetName val="Consumer Reports Summary"/>
      <sheetName val="Fuel Prices"/>
      <sheetName val="Standby Power"/>
      <sheetName val="Temperature Weightings "/>
      <sheetName val="Losses"/>
    </sheetNames>
    <sheetDataSet>
      <sheetData sheetId="0"/>
      <sheetData sheetId="1"/>
      <sheetData sheetId="2">
        <row r="49">
          <cell r="D49">
            <v>9</v>
          </cell>
        </row>
        <row r="50">
          <cell r="D50">
            <v>1095</v>
          </cell>
        </row>
        <row r="51">
          <cell r="D51">
            <v>7665</v>
          </cell>
        </row>
        <row r="52">
          <cell r="D52">
            <v>0.1246</v>
          </cell>
        </row>
        <row r="55">
          <cell r="D55">
            <v>1.56</v>
          </cell>
        </row>
        <row r="59">
          <cell r="D59">
            <v>0.3</v>
          </cell>
        </row>
      </sheetData>
      <sheetData sheetId="3">
        <row r="71">
          <cell r="D71">
            <v>2021</v>
          </cell>
        </row>
      </sheetData>
      <sheetData sheetId="4"/>
      <sheetData sheetId="5"/>
      <sheetData sheetId="6">
        <row r="3">
          <cell r="AM3" t="str">
            <v>Filtrete</v>
          </cell>
        </row>
        <row r="4">
          <cell r="AM4" t="str">
            <v>Filtrete</v>
          </cell>
        </row>
        <row r="5">
          <cell r="AM5" t="str">
            <v>Filtrete</v>
          </cell>
        </row>
        <row r="6">
          <cell r="AM6" t="str">
            <v>Filtrete</v>
          </cell>
        </row>
        <row r="7">
          <cell r="AM7" t="str">
            <v>Filtrete</v>
          </cell>
        </row>
        <row r="8">
          <cell r="AM8" t="str">
            <v>Therapure</v>
          </cell>
        </row>
        <row r="9">
          <cell r="AM9" t="str">
            <v>GermGuardian</v>
          </cell>
        </row>
        <row r="10">
          <cell r="AM10" t="str">
            <v>Atmosphere</v>
          </cell>
        </row>
        <row r="11">
          <cell r="AM11" t="str">
            <v>Atmosphere</v>
          </cell>
        </row>
        <row r="12">
          <cell r="AM12" t="str">
            <v>TruSens</v>
          </cell>
        </row>
        <row r="13">
          <cell r="AM13" t="str">
            <v>TruSens</v>
          </cell>
        </row>
        <row r="14">
          <cell r="AM14" t="str">
            <v>ROWENTA</v>
          </cell>
        </row>
        <row r="15">
          <cell r="AM15" t="str">
            <v>Aerus</v>
          </cell>
        </row>
        <row r="16">
          <cell r="AM16" t="str">
            <v>Airgle</v>
          </cell>
        </row>
        <row r="17">
          <cell r="AM17" t="str">
            <v>Airgle</v>
          </cell>
        </row>
        <row r="18">
          <cell r="AM18" t="str">
            <v>Airgle</v>
          </cell>
        </row>
        <row r="19">
          <cell r="AM19" t="str">
            <v>Airgle</v>
          </cell>
        </row>
        <row r="20">
          <cell r="AM20" t="str">
            <v>Airgle</v>
          </cell>
        </row>
        <row r="21">
          <cell r="AM21" t="str">
            <v>Alen</v>
          </cell>
        </row>
        <row r="22">
          <cell r="AM22" t="str">
            <v>Alen</v>
          </cell>
        </row>
        <row r="23">
          <cell r="AM23" t="str">
            <v>Filtrete</v>
          </cell>
        </row>
        <row r="24">
          <cell r="AM24" t="str">
            <v>Alen</v>
          </cell>
        </row>
        <row r="25">
          <cell r="AM25" t="str">
            <v>Alen</v>
          </cell>
        </row>
        <row r="26">
          <cell r="AM26" t="str">
            <v>GermGuardian</v>
          </cell>
        </row>
        <row r="27">
          <cell r="AM27" t="str">
            <v>Nectar</v>
          </cell>
        </row>
        <row r="28">
          <cell r="AM28" t="str">
            <v>Nectar</v>
          </cell>
        </row>
        <row r="29">
          <cell r="AM29" t="str">
            <v>Febreze</v>
          </cell>
        </row>
        <row r="30">
          <cell r="AM30" t="str">
            <v>HOMEDICS</v>
          </cell>
        </row>
        <row r="31">
          <cell r="AM31" t="str">
            <v>Life Cell</v>
          </cell>
        </row>
        <row r="32">
          <cell r="AM32" t="str">
            <v>Whirlpool</v>
          </cell>
        </row>
        <row r="33">
          <cell r="AM33" t="str">
            <v>Whirlpool</v>
          </cell>
        </row>
        <row r="34">
          <cell r="AM34" t="str">
            <v>Life Cell</v>
          </cell>
        </row>
        <row r="35">
          <cell r="AM35" t="str">
            <v>Bionaire</v>
          </cell>
        </row>
        <row r="36">
          <cell r="AM36" t="str">
            <v>BISSELL Air Care</v>
          </cell>
        </row>
        <row r="37">
          <cell r="AM37" t="str">
            <v>BLUE</v>
          </cell>
        </row>
        <row r="38">
          <cell r="AM38" t="str">
            <v>Blueair</v>
          </cell>
        </row>
        <row r="39">
          <cell r="AM39" t="str">
            <v>Blueair</v>
          </cell>
        </row>
        <row r="40">
          <cell r="AM40" t="str">
            <v>Blueair</v>
          </cell>
        </row>
        <row r="41">
          <cell r="AM41" t="str">
            <v>Blueair</v>
          </cell>
        </row>
        <row r="42">
          <cell r="AM42" t="str">
            <v>Blueair</v>
          </cell>
        </row>
        <row r="43">
          <cell r="AM43" t="str">
            <v>Blueair</v>
          </cell>
        </row>
        <row r="44">
          <cell r="AM44" t="str">
            <v>Blueair</v>
          </cell>
        </row>
        <row r="45">
          <cell r="AM45" t="str">
            <v>Blueair</v>
          </cell>
        </row>
        <row r="46">
          <cell r="AM46" t="str">
            <v>Blueair</v>
          </cell>
        </row>
        <row r="47">
          <cell r="AM47" t="str">
            <v>Blueair</v>
          </cell>
        </row>
        <row r="48">
          <cell r="AM48" t="str">
            <v>Blueair</v>
          </cell>
        </row>
        <row r="49">
          <cell r="AM49" t="str">
            <v>Blueair</v>
          </cell>
        </row>
        <row r="50">
          <cell r="AM50" t="str">
            <v>Blueair</v>
          </cell>
        </row>
        <row r="51">
          <cell r="AM51" t="str">
            <v>Blueair</v>
          </cell>
        </row>
        <row r="52">
          <cell r="AM52" t="str">
            <v>Blueair</v>
          </cell>
        </row>
        <row r="53">
          <cell r="AM53" t="str">
            <v>Blueair</v>
          </cell>
        </row>
        <row r="54">
          <cell r="AM54" t="str">
            <v>Blueair</v>
          </cell>
        </row>
        <row r="55">
          <cell r="AM55" t="str">
            <v>Blueair</v>
          </cell>
        </row>
        <row r="56">
          <cell r="AM56" t="str">
            <v>Blueair</v>
          </cell>
        </row>
        <row r="57">
          <cell r="AM57" t="str">
            <v>Blueair</v>
          </cell>
        </row>
        <row r="58">
          <cell r="AM58" t="str">
            <v>LUX</v>
          </cell>
        </row>
        <row r="59">
          <cell r="AM59" t="str">
            <v>Master Craft</v>
          </cell>
        </row>
        <row r="60">
          <cell r="AM60" t="str">
            <v>Master Craft</v>
          </cell>
        </row>
        <row r="61">
          <cell r="AM61" t="str">
            <v>Master Craft</v>
          </cell>
        </row>
        <row r="62">
          <cell r="AM62" t="str">
            <v>Boneco</v>
          </cell>
        </row>
        <row r="63">
          <cell r="AM63" t="str">
            <v>Boneco</v>
          </cell>
        </row>
        <row r="64">
          <cell r="AM64" t="str">
            <v>Boneco</v>
          </cell>
        </row>
        <row r="65">
          <cell r="AM65" t="str">
            <v>Boneco</v>
          </cell>
        </row>
        <row r="66">
          <cell r="AM66" t="str">
            <v>Boneco</v>
          </cell>
        </row>
        <row r="67">
          <cell r="AM67" t="str">
            <v>Brondell</v>
          </cell>
        </row>
        <row r="68">
          <cell r="AM68" t="str">
            <v>Brondell</v>
          </cell>
        </row>
        <row r="69">
          <cell r="AM69" t="str">
            <v>CLK Corporation</v>
          </cell>
        </row>
        <row r="70">
          <cell r="AM70" t="str">
            <v>Klarwind</v>
          </cell>
        </row>
        <row r="71">
          <cell r="AM71" t="str">
            <v>Klarwind</v>
          </cell>
        </row>
        <row r="72">
          <cell r="AM72" t="str">
            <v>RevitalAir</v>
          </cell>
        </row>
        <row r="73">
          <cell r="AM73" t="str">
            <v>AIRMEGA</v>
          </cell>
        </row>
        <row r="74">
          <cell r="AM74" t="str">
            <v>Coway</v>
          </cell>
        </row>
        <row r="75">
          <cell r="AM75" t="str">
            <v>Coway</v>
          </cell>
        </row>
        <row r="76">
          <cell r="AM76" t="str">
            <v>Coway</v>
          </cell>
        </row>
        <row r="77">
          <cell r="AM77" t="str">
            <v>Coway</v>
          </cell>
        </row>
        <row r="78">
          <cell r="AM78" t="str">
            <v>Coway</v>
          </cell>
        </row>
        <row r="79">
          <cell r="AM79" t="str">
            <v>Coway</v>
          </cell>
        </row>
        <row r="80">
          <cell r="AM80" t="str">
            <v>Coway</v>
          </cell>
        </row>
        <row r="81">
          <cell r="AM81" t="str">
            <v>Coway</v>
          </cell>
        </row>
        <row r="82">
          <cell r="AM82" t="str">
            <v>Coway</v>
          </cell>
        </row>
        <row r="83">
          <cell r="AM83" t="str">
            <v>Friedrich</v>
          </cell>
        </row>
        <row r="84">
          <cell r="AM84" t="str">
            <v>Coway</v>
          </cell>
        </row>
        <row r="85">
          <cell r="AM85" t="str">
            <v>Coway</v>
          </cell>
        </row>
        <row r="86">
          <cell r="AM86" t="str">
            <v>Woongjin</v>
          </cell>
        </row>
        <row r="87">
          <cell r="AM87" t="str">
            <v>OregonScientific</v>
          </cell>
        </row>
        <row r="88">
          <cell r="AM88" t="str">
            <v>Honeywell</v>
          </cell>
        </row>
        <row r="89">
          <cell r="AM89" t="str">
            <v>Electrolux</v>
          </cell>
        </row>
        <row r="90">
          <cell r="AM90" t="str">
            <v>Electrolux</v>
          </cell>
        </row>
        <row r="91">
          <cell r="AM91" t="str">
            <v>Electrolux</v>
          </cell>
        </row>
        <row r="92">
          <cell r="AM92" t="str">
            <v>Frigidaire</v>
          </cell>
        </row>
        <row r="93">
          <cell r="AM93" t="str">
            <v>Frigidaire</v>
          </cell>
        </row>
        <row r="94">
          <cell r="AM94" t="str">
            <v>Kenmore</v>
          </cell>
        </row>
        <row r="95">
          <cell r="AM95" t="str">
            <v>ORANSI</v>
          </cell>
        </row>
        <row r="96">
          <cell r="AM96" t="str">
            <v>PureGuardian</v>
          </cell>
        </row>
        <row r="97">
          <cell r="AM97" t="str">
            <v>Ionic Pro Platinum</v>
          </cell>
        </row>
        <row r="98">
          <cell r="AM98" t="str">
            <v>Winix</v>
          </cell>
        </row>
        <row r="99">
          <cell r="AM99" t="str">
            <v>Therapure</v>
          </cell>
        </row>
        <row r="100">
          <cell r="AM100" t="str">
            <v>Therapure</v>
          </cell>
        </row>
        <row r="101">
          <cell r="AM101" t="str">
            <v>Alen</v>
          </cell>
        </row>
        <row r="102">
          <cell r="AM102" t="str">
            <v>Danby</v>
          </cell>
        </row>
        <row r="103">
          <cell r="AM103" t="str">
            <v>Fellowes</v>
          </cell>
        </row>
        <row r="104">
          <cell r="AM104" t="str">
            <v>Fellowes</v>
          </cell>
        </row>
        <row r="105">
          <cell r="AM105" t="str">
            <v>Rabbit Air</v>
          </cell>
        </row>
        <row r="106">
          <cell r="AM106" t="str">
            <v>Fellowes</v>
          </cell>
        </row>
        <row r="107">
          <cell r="AM107" t="str">
            <v>Fellowes</v>
          </cell>
        </row>
        <row r="108">
          <cell r="AM108" t="str">
            <v>Fellowes</v>
          </cell>
        </row>
        <row r="109">
          <cell r="AM109" t="str">
            <v>Alen</v>
          </cell>
        </row>
        <row r="110">
          <cell r="AM110" t="str">
            <v>Midea</v>
          </cell>
        </row>
        <row r="111">
          <cell r="AM111" t="str">
            <v>HOMEDICS</v>
          </cell>
        </row>
        <row r="112">
          <cell r="AM112" t="str">
            <v>Whirlpool</v>
          </cell>
        </row>
        <row r="113">
          <cell r="AM113" t="str">
            <v>HOMEDICS</v>
          </cell>
        </row>
        <row r="114">
          <cell r="AM114" t="str">
            <v>ROWENTA</v>
          </cell>
        </row>
        <row r="115">
          <cell r="AM115" t="str">
            <v>ROWENTA</v>
          </cell>
        </row>
        <row r="116">
          <cell r="AM116" t="str">
            <v>ROWENTA</v>
          </cell>
        </row>
        <row r="117">
          <cell r="AM117" t="str">
            <v>ROWENTA</v>
          </cell>
        </row>
        <row r="118">
          <cell r="AM118" t="str">
            <v>TruSens</v>
          </cell>
        </row>
        <row r="119">
          <cell r="AM119" t="str">
            <v>ROWENTA</v>
          </cell>
        </row>
        <row r="120">
          <cell r="AM120" t="str">
            <v>GermGuardian</v>
          </cell>
        </row>
        <row r="121">
          <cell r="AM121" t="str">
            <v>GermGuardian</v>
          </cell>
        </row>
        <row r="122">
          <cell r="AM122" t="str">
            <v>GermGuardian</v>
          </cell>
        </row>
        <row r="123">
          <cell r="AM123" t="str">
            <v>Therapure</v>
          </cell>
        </row>
        <row r="124">
          <cell r="AM124" t="str">
            <v>GermGuardian</v>
          </cell>
        </row>
        <row r="125">
          <cell r="AM125" t="str">
            <v>GermGuardian</v>
          </cell>
        </row>
        <row r="126">
          <cell r="AM126" t="str">
            <v>GermGuardian</v>
          </cell>
        </row>
        <row r="127">
          <cell r="AM127" t="str">
            <v>Envion</v>
          </cell>
        </row>
        <row r="128">
          <cell r="AM128" t="str">
            <v>GermGuardian</v>
          </cell>
        </row>
        <row r="129">
          <cell r="AM129" t="str">
            <v>GermGuardian</v>
          </cell>
        </row>
        <row r="130">
          <cell r="AM130" t="str">
            <v>GermGuardian</v>
          </cell>
        </row>
        <row r="131">
          <cell r="AM131" t="str">
            <v>GermGuardian</v>
          </cell>
        </row>
        <row r="132">
          <cell r="AM132" t="str">
            <v>GermGuardian</v>
          </cell>
        </row>
        <row r="133">
          <cell r="AM133" t="str">
            <v>GermGuardian</v>
          </cell>
        </row>
        <row r="134">
          <cell r="AM134" t="str">
            <v>GermGuardian</v>
          </cell>
        </row>
        <row r="135">
          <cell r="AM135" t="str">
            <v>Therapure</v>
          </cell>
        </row>
        <row r="136">
          <cell r="AM136" t="str">
            <v>PureGuardian</v>
          </cell>
        </row>
        <row r="137">
          <cell r="AM137" t="str">
            <v>PureGuardian</v>
          </cell>
        </row>
        <row r="138">
          <cell r="AM138" t="str">
            <v>Intellipure</v>
          </cell>
        </row>
        <row r="139">
          <cell r="AM139" t="str">
            <v>HOMEDICS</v>
          </cell>
        </row>
        <row r="140">
          <cell r="AM140" t="str">
            <v>HOMEDICS</v>
          </cell>
        </row>
        <row r="141">
          <cell r="AM141" t="str">
            <v>HOMEDICS</v>
          </cell>
        </row>
        <row r="142">
          <cell r="AM142" t="str">
            <v>HOMEDICS</v>
          </cell>
        </row>
        <row r="143">
          <cell r="AM143" t="str">
            <v>Allergy Pro</v>
          </cell>
        </row>
        <row r="144">
          <cell r="AM144" t="str">
            <v>Oreck</v>
          </cell>
        </row>
        <row r="145">
          <cell r="AM145" t="str">
            <v>Danby</v>
          </cell>
        </row>
        <row r="146">
          <cell r="AM146" t="str">
            <v>HomeTrends</v>
          </cell>
        </row>
        <row r="147">
          <cell r="AM147" t="str">
            <v>Eureka</v>
          </cell>
        </row>
        <row r="148">
          <cell r="AM148" t="str">
            <v>BeneLife</v>
          </cell>
        </row>
        <row r="149">
          <cell r="AM149" t="str">
            <v>IQAir</v>
          </cell>
        </row>
        <row r="150">
          <cell r="AM150" t="str">
            <v>JET</v>
          </cell>
        </row>
        <row r="151">
          <cell r="AM151" t="str">
            <v>Powermatic</v>
          </cell>
        </row>
        <row r="152">
          <cell r="AM152" t="str">
            <v>Febreze</v>
          </cell>
        </row>
        <row r="153">
          <cell r="AM153" t="str">
            <v>Febreze</v>
          </cell>
        </row>
        <row r="154">
          <cell r="AM154" t="str">
            <v>Kenmore</v>
          </cell>
        </row>
        <row r="155">
          <cell r="AM155" t="str">
            <v>Honeywell</v>
          </cell>
        </row>
        <row r="156">
          <cell r="AM156" t="str">
            <v>Honeywell</v>
          </cell>
        </row>
        <row r="157">
          <cell r="AM157" t="str">
            <v>Honeywell</v>
          </cell>
        </row>
        <row r="158">
          <cell r="AM158" t="str">
            <v>Honeywell</v>
          </cell>
        </row>
        <row r="159">
          <cell r="AM159" t="str">
            <v>Honeywell</v>
          </cell>
        </row>
        <row r="160">
          <cell r="AM160" t="str">
            <v>Honeywell</v>
          </cell>
        </row>
        <row r="161">
          <cell r="AM161" t="str">
            <v>Honeywell</v>
          </cell>
        </row>
        <row r="162">
          <cell r="AM162" t="str">
            <v>Honeywell</v>
          </cell>
        </row>
        <row r="163">
          <cell r="AM163" t="str">
            <v>Honeywell</v>
          </cell>
        </row>
        <row r="164">
          <cell r="AM164" t="str">
            <v>Honeywell</v>
          </cell>
        </row>
        <row r="165">
          <cell r="AM165" t="str">
            <v>Honeywell</v>
          </cell>
        </row>
        <row r="166">
          <cell r="AM166" t="str">
            <v>Midea</v>
          </cell>
        </row>
        <row r="167">
          <cell r="AM167" t="str">
            <v>Honeywell</v>
          </cell>
        </row>
        <row r="168">
          <cell r="AM168" t="str">
            <v>Honeywell</v>
          </cell>
        </row>
        <row r="169">
          <cell r="AM169" t="str">
            <v>Honeywell</v>
          </cell>
        </row>
        <row r="170">
          <cell r="AM170" t="str">
            <v>Honeywell</v>
          </cell>
        </row>
        <row r="171">
          <cell r="AM171" t="str">
            <v>Honeywell</v>
          </cell>
        </row>
        <row r="172">
          <cell r="AM172" t="str">
            <v>Honeywell</v>
          </cell>
        </row>
        <row r="173">
          <cell r="AM173" t="str">
            <v>Honeywell</v>
          </cell>
        </row>
        <row r="174">
          <cell r="AM174" t="str">
            <v>Honeywell</v>
          </cell>
        </row>
        <row r="175">
          <cell r="AM175" t="str">
            <v>Honeywell</v>
          </cell>
        </row>
        <row r="176">
          <cell r="AM176" t="str">
            <v>Honeywell</v>
          </cell>
        </row>
        <row r="177">
          <cell r="AM177" t="str">
            <v>Midea</v>
          </cell>
        </row>
        <row r="178">
          <cell r="AM178" t="str">
            <v>Kenmore</v>
          </cell>
        </row>
        <row r="179">
          <cell r="AM179" t="str">
            <v>Fellowes</v>
          </cell>
        </row>
        <row r="180">
          <cell r="AM180" t="str">
            <v>Ionic Comfort</v>
          </cell>
        </row>
        <row r="181">
          <cell r="AM181" t="str">
            <v>Ionic Comfort Plus</v>
          </cell>
        </row>
        <row r="182">
          <cell r="AM182" t="str">
            <v>Ionic Comfort Plus</v>
          </cell>
        </row>
        <row r="183">
          <cell r="AM183" t="str">
            <v>Ionic Comfort Plus</v>
          </cell>
        </row>
        <row r="184">
          <cell r="AM184" t="str">
            <v>Ionic Comfort Plus</v>
          </cell>
        </row>
        <row r="185">
          <cell r="AM185" t="str">
            <v>Lasko</v>
          </cell>
        </row>
        <row r="186">
          <cell r="AM186" t="str">
            <v>Lasko</v>
          </cell>
        </row>
        <row r="187">
          <cell r="AM187" t="str">
            <v>Lasko</v>
          </cell>
        </row>
        <row r="188">
          <cell r="AM188" t="str">
            <v>LEVOIT</v>
          </cell>
        </row>
        <row r="189">
          <cell r="AM189" t="str">
            <v>LEVOIT</v>
          </cell>
        </row>
        <row r="190">
          <cell r="AM190" t="str">
            <v>LG</v>
          </cell>
        </row>
        <row r="191">
          <cell r="AM191" t="str">
            <v>LG</v>
          </cell>
        </row>
        <row r="192">
          <cell r="AM192" t="str">
            <v>LG</v>
          </cell>
        </row>
        <row r="193">
          <cell r="AM193" t="str">
            <v>LG</v>
          </cell>
        </row>
        <row r="194">
          <cell r="AM194" t="str">
            <v>Idylis</v>
          </cell>
        </row>
        <row r="195">
          <cell r="AM195" t="str">
            <v>Idylis</v>
          </cell>
        </row>
        <row r="196">
          <cell r="AM196" t="str">
            <v>Idylis</v>
          </cell>
        </row>
        <row r="197">
          <cell r="AM197" t="str">
            <v>Whirlpool</v>
          </cell>
        </row>
        <row r="198">
          <cell r="AM198" t="str">
            <v>Whirlpool</v>
          </cell>
        </row>
        <row r="199">
          <cell r="AM199" t="str">
            <v>Whirlpool</v>
          </cell>
        </row>
        <row r="200">
          <cell r="AM200" t="str">
            <v>Whirlpool</v>
          </cell>
        </row>
        <row r="201">
          <cell r="AM201" t="str">
            <v>Filtrete</v>
          </cell>
        </row>
        <row r="202">
          <cell r="AM202" t="str">
            <v>IDEAL</v>
          </cell>
        </row>
        <row r="203">
          <cell r="AM203" t="str">
            <v>IDEAL</v>
          </cell>
        </row>
        <row r="204">
          <cell r="AM204" t="str">
            <v>IDEAL</v>
          </cell>
        </row>
        <row r="205">
          <cell r="AM205" t="str">
            <v>LivePure</v>
          </cell>
        </row>
        <row r="206">
          <cell r="AM206" t="str">
            <v>LivePure</v>
          </cell>
        </row>
        <row r="207">
          <cell r="AM207" t="str">
            <v>Nuwave Oxypure</v>
          </cell>
        </row>
        <row r="208">
          <cell r="AM208" t="str">
            <v>ORANSI</v>
          </cell>
        </row>
        <row r="209">
          <cell r="AM209" t="str">
            <v>Coway</v>
          </cell>
        </row>
        <row r="210">
          <cell r="AM210" t="str">
            <v>Philips</v>
          </cell>
        </row>
        <row r="211">
          <cell r="AM211" t="str">
            <v>Philips</v>
          </cell>
        </row>
        <row r="212">
          <cell r="AM212" t="str">
            <v>Philips</v>
          </cell>
        </row>
        <row r="213">
          <cell r="AM213" t="str">
            <v>Philips</v>
          </cell>
        </row>
        <row r="214">
          <cell r="AM214" t="str">
            <v>Rabbit Air</v>
          </cell>
        </row>
        <row r="215">
          <cell r="AM215" t="str">
            <v>Rabbit Air</v>
          </cell>
        </row>
        <row r="216">
          <cell r="AM216" t="str">
            <v>Rabbit Air</v>
          </cell>
        </row>
        <row r="217">
          <cell r="AM217" t="str">
            <v>Winix</v>
          </cell>
        </row>
        <row r="218">
          <cell r="AM218" t="str">
            <v>Rabbit Air</v>
          </cell>
        </row>
        <row r="219">
          <cell r="AM219" t="str">
            <v>Oreck</v>
          </cell>
        </row>
        <row r="220">
          <cell r="AM220" t="str">
            <v>Oreck</v>
          </cell>
        </row>
        <row r="221">
          <cell r="AM221" t="str">
            <v>Oreck</v>
          </cell>
        </row>
        <row r="222">
          <cell r="AM222" t="str">
            <v>Oreck</v>
          </cell>
        </row>
        <row r="223">
          <cell r="AM223" t="str">
            <v>Whirlpool</v>
          </cell>
        </row>
        <row r="224">
          <cell r="AM224" t="str">
            <v>Oreck</v>
          </cell>
        </row>
        <row r="225">
          <cell r="AM225" t="str">
            <v>Sharp</v>
          </cell>
        </row>
        <row r="226">
          <cell r="AM226" t="str">
            <v>Sharp</v>
          </cell>
        </row>
        <row r="227">
          <cell r="AM227" t="str">
            <v>Sharp</v>
          </cell>
        </row>
        <row r="228">
          <cell r="AM228" t="str">
            <v>Sharp</v>
          </cell>
        </row>
        <row r="229">
          <cell r="AM229" t="str">
            <v>Sharp</v>
          </cell>
        </row>
        <row r="230">
          <cell r="AM230" t="str">
            <v>SheerAIRE</v>
          </cell>
        </row>
        <row r="231">
          <cell r="AM231" t="str">
            <v>SheerAIRE</v>
          </cell>
        </row>
        <row r="232">
          <cell r="AM232" t="str">
            <v>SheerAIRE</v>
          </cell>
        </row>
        <row r="233">
          <cell r="AM233" t="str">
            <v>Stadler</v>
          </cell>
        </row>
        <row r="234">
          <cell r="AM234" t="str">
            <v>Stadler</v>
          </cell>
        </row>
        <row r="235">
          <cell r="AM235" t="str">
            <v>Bionaire</v>
          </cell>
        </row>
        <row r="236">
          <cell r="AM236" t="str">
            <v>Whirlpool</v>
          </cell>
        </row>
        <row r="237">
          <cell r="AM237" t="str">
            <v>Holmes</v>
          </cell>
        </row>
      </sheetData>
      <sheetData sheetId="7"/>
      <sheetData sheetId="8"/>
      <sheetData sheetId="9"/>
      <sheetData sheetId="10"/>
      <sheetData sheetId="11"/>
      <sheetData sheetId="12"/>
      <sheetData sheetId="13"/>
      <sheetData sheetId="14">
        <row r="4">
          <cell r="C4" t="str">
            <v>FAP-C01-A</v>
          </cell>
        </row>
        <row r="5">
          <cell r="C5" t="str">
            <v>FAP-C01-BA-G1</v>
          </cell>
        </row>
        <row r="6">
          <cell r="C6" t="str">
            <v>FAP-C01-F1</v>
          </cell>
        </row>
        <row r="7">
          <cell r="C7" t="str">
            <v>FAP-C02-A2</v>
          </cell>
        </row>
        <row r="8">
          <cell r="C8" t="str">
            <v>FAP-C02-F2</v>
          </cell>
        </row>
        <row r="9">
          <cell r="C9" t="str">
            <v>FAP-C03-A2</v>
          </cell>
        </row>
        <row r="10">
          <cell r="C10" t="str">
            <v>FAP-C03-F2</v>
          </cell>
        </row>
        <row r="11">
          <cell r="C11" t="str">
            <v>101076**</v>
          </cell>
        </row>
        <row r="12">
          <cell r="C12" t="str">
            <v>120539**</v>
          </cell>
        </row>
        <row r="13">
          <cell r="C13" t="str">
            <v>Z1000</v>
          </cell>
        </row>
        <row r="14">
          <cell r="C14" t="str">
            <v>Z2000</v>
          </cell>
        </row>
        <row r="15">
          <cell r="C15" t="str">
            <v>Z3000</v>
          </cell>
        </row>
        <row r="16">
          <cell r="C16" t="str">
            <v>Guardian Air Platinum F159D</v>
          </cell>
        </row>
        <row r="17">
          <cell r="C17" t="str">
            <v>AG500</v>
          </cell>
        </row>
        <row r="18">
          <cell r="C18" t="str">
            <v>AG550</v>
          </cell>
        </row>
        <row r="19">
          <cell r="C19" t="str">
            <v>AG600</v>
          </cell>
        </row>
        <row r="20">
          <cell r="C20" t="str">
            <v>AG800</v>
          </cell>
        </row>
        <row r="21">
          <cell r="C21" t="str">
            <v>AG900</v>
          </cell>
        </row>
        <row r="22">
          <cell r="C22" t="str">
            <v>BreatheSmart 45i</v>
          </cell>
        </row>
        <row r="23">
          <cell r="C23" t="str">
            <v>Breathesmart 75i</v>
          </cell>
        </row>
        <row r="24">
          <cell r="C24" t="str">
            <v>BreatheSmart Fit50</v>
          </cell>
        </row>
        <row r="25">
          <cell r="C25" t="str">
            <v>BreatheSmart KJF40A01</v>
          </cell>
        </row>
        <row r="26">
          <cell r="C26" t="str">
            <v>Paralda</v>
          </cell>
        </row>
        <row r="27">
          <cell r="C27" t="str">
            <v>T500 9903</v>
          </cell>
        </row>
        <row r="28">
          <cell r="C28" t="str">
            <v>HexaDuo</v>
          </cell>
        </row>
        <row r="29">
          <cell r="C29" t="str">
            <v>HexaOne</v>
          </cell>
        </row>
        <row r="30">
          <cell r="C30" t="str">
            <v>WP1000*</v>
          </cell>
        </row>
        <row r="31">
          <cell r="C31" t="str">
            <v>WP500*</v>
          </cell>
        </row>
        <row r="32">
          <cell r="C32" t="str">
            <v>WPPRO2000*</v>
          </cell>
        </row>
        <row r="33">
          <cell r="C33" t="str">
            <v>WPT60*</v>
          </cell>
        </row>
        <row r="34">
          <cell r="C34" t="str">
            <v>WPT80*</v>
          </cell>
        </row>
        <row r="35">
          <cell r="C35" t="str">
            <v>LC1550PPWH</v>
          </cell>
        </row>
        <row r="36">
          <cell r="C36" t="str">
            <v>LC1550UVPCNS</v>
          </cell>
        </row>
        <row r="37">
          <cell r="C37" t="str">
            <v>2479*</v>
          </cell>
        </row>
        <row r="38">
          <cell r="C38" t="str">
            <v>Pure 411</v>
          </cell>
        </row>
        <row r="39">
          <cell r="C39" t="str">
            <v>203</v>
          </cell>
        </row>
        <row r="40">
          <cell r="C40" t="str">
            <v>205</v>
          </cell>
        </row>
        <row r="41">
          <cell r="C41" t="str">
            <v>270E</v>
          </cell>
        </row>
        <row r="42">
          <cell r="C42" t="str">
            <v>403</v>
          </cell>
        </row>
        <row r="43">
          <cell r="C43" t="str">
            <v>405</v>
          </cell>
        </row>
        <row r="44">
          <cell r="C44" t="str">
            <v>410B</v>
          </cell>
        </row>
        <row r="45">
          <cell r="C45" t="str">
            <v>450E</v>
          </cell>
        </row>
        <row r="46">
          <cell r="C46" t="str">
            <v>503</v>
          </cell>
        </row>
        <row r="47">
          <cell r="C47" t="str">
            <v>505</v>
          </cell>
        </row>
        <row r="48">
          <cell r="C48" t="str">
            <v>550E</v>
          </cell>
        </row>
        <row r="49">
          <cell r="C49" t="str">
            <v>605</v>
          </cell>
        </row>
        <row r="50">
          <cell r="C50" t="str">
            <v>Joy S</v>
          </cell>
        </row>
        <row r="51">
          <cell r="C51" t="str">
            <v>Pro L</v>
          </cell>
        </row>
        <row r="52">
          <cell r="C52" t="str">
            <v>Pro M</v>
          </cell>
        </row>
        <row r="53">
          <cell r="C53" t="str">
            <v>Pro XL</v>
          </cell>
        </row>
        <row r="54">
          <cell r="C54" t="str">
            <v>Pure 121</v>
          </cell>
        </row>
        <row r="55">
          <cell r="C55" t="str">
            <v>Pure 211</v>
          </cell>
        </row>
        <row r="56">
          <cell r="C56" t="str">
            <v>Pure 221</v>
          </cell>
        </row>
        <row r="57">
          <cell r="C57" t="str">
            <v>S1</v>
          </cell>
        </row>
        <row r="58">
          <cell r="C58" t="str">
            <v>Sense+</v>
          </cell>
        </row>
        <row r="59">
          <cell r="C59" t="str">
            <v>LACH-2 Hera</v>
          </cell>
        </row>
        <row r="60">
          <cell r="C60" t="str">
            <v>AC-2045DC</v>
          </cell>
        </row>
        <row r="61">
          <cell r="C61" t="str">
            <v>AC-2136</v>
          </cell>
        </row>
        <row r="62">
          <cell r="C62" t="str">
            <v>AC-2137</v>
          </cell>
        </row>
        <row r="63">
          <cell r="C63" t="str">
            <v>P400A</v>
          </cell>
        </row>
        <row r="64">
          <cell r="C64" t="str">
            <v>P400B</v>
          </cell>
        </row>
        <row r="65">
          <cell r="C65" t="str">
            <v>P400S</v>
          </cell>
        </row>
        <row r="66">
          <cell r="C66" t="str">
            <v>P500A</v>
          </cell>
        </row>
        <row r="67">
          <cell r="C67" t="str">
            <v>P500 S</v>
          </cell>
        </row>
        <row r="68">
          <cell r="C68" t="str">
            <v>Halo PH10-B</v>
          </cell>
        </row>
        <row r="69">
          <cell r="C69" t="str">
            <v>P300-*</v>
          </cell>
        </row>
        <row r="70">
          <cell r="C70" t="str">
            <v>CAP-100SW</v>
          </cell>
        </row>
        <row r="71">
          <cell r="C71" t="str">
            <v>Klarwind-18</v>
          </cell>
        </row>
        <row r="72">
          <cell r="C72" t="str">
            <v>Klarwind-23</v>
          </cell>
        </row>
        <row r="73">
          <cell r="C73" t="str">
            <v>AHEP-811001</v>
          </cell>
        </row>
        <row r="74">
          <cell r="C74" t="str">
            <v>300S(AP-1515G)</v>
          </cell>
        </row>
        <row r="75">
          <cell r="C75" t="str">
            <v>400S(AP-2015E)</v>
          </cell>
        </row>
        <row r="76">
          <cell r="C76" t="str">
            <v>AP-1503CHE</v>
          </cell>
        </row>
        <row r="77">
          <cell r="C77" t="str">
            <v>AP-1516D</v>
          </cell>
        </row>
        <row r="78">
          <cell r="C78" t="str">
            <v>AP-1008BH</v>
          </cell>
        </row>
        <row r="79">
          <cell r="C79" t="str">
            <v>AP-1008CH</v>
          </cell>
        </row>
        <row r="80">
          <cell r="C80" t="str">
            <v>AP-1008DH</v>
          </cell>
        </row>
        <row r="81">
          <cell r="C81" t="str">
            <v>AP-1009CH</v>
          </cell>
        </row>
        <row r="82">
          <cell r="C82" t="str">
            <v>AP-1216L</v>
          </cell>
        </row>
        <row r="83">
          <cell r="C83" t="str">
            <v>AP-1013A</v>
          </cell>
        </row>
        <row r="84">
          <cell r="C84" t="str">
            <v>AP-1512HH</v>
          </cell>
        </row>
        <row r="85">
          <cell r="C85" t="str">
            <v>AP-1518R</v>
          </cell>
        </row>
        <row r="86">
          <cell r="C86" t="str">
            <v>AP-0512NH</v>
          </cell>
        </row>
        <row r="87">
          <cell r="C87" t="str">
            <v>AP-1010HH</v>
          </cell>
        </row>
        <row r="88">
          <cell r="C88" t="str">
            <v>DAP110BAWDB</v>
          </cell>
        </row>
        <row r="89">
          <cell r="C89" t="str">
            <v>DAP120BBWDB</v>
          </cell>
        </row>
        <row r="90">
          <cell r="C90" t="str">
            <v>ELAP15D7PW</v>
          </cell>
        </row>
        <row r="91">
          <cell r="C91" t="str">
            <v>ELAP30D7PW</v>
          </cell>
        </row>
        <row r="92">
          <cell r="C92" t="str">
            <v>ELAP45D8PW</v>
          </cell>
        </row>
        <row r="93">
          <cell r="C93" t="str">
            <v>FRAP18K5OB</v>
          </cell>
        </row>
        <row r="94">
          <cell r="C94" t="str">
            <v>FRAP22D7OB</v>
          </cell>
        </row>
        <row r="95">
          <cell r="C95" t="str">
            <v>AP200</v>
          </cell>
        </row>
        <row r="96">
          <cell r="C96" t="str">
            <v>AD3000</v>
          </cell>
        </row>
        <row r="97">
          <cell r="C97" t="str">
            <v>TPP640</v>
          </cell>
        </row>
        <row r="98">
          <cell r="C98" t="str">
            <v>TA750</v>
          </cell>
        </row>
        <row r="99">
          <cell r="C99" t="str">
            <v>TPP230</v>
          </cell>
        </row>
        <row r="100">
          <cell r="C100" t="str">
            <v>TPP240</v>
          </cell>
        </row>
        <row r="101">
          <cell r="C101" t="str">
            <v>TPP440</v>
          </cell>
        </row>
        <row r="102">
          <cell r="C102" t="str">
            <v>TPP540</v>
          </cell>
        </row>
        <row r="103">
          <cell r="C103" t="str">
            <v>TPP640</v>
          </cell>
        </row>
        <row r="104">
          <cell r="C104" t="str">
            <v>AeraMax 200</v>
          </cell>
        </row>
        <row r="105">
          <cell r="C105" t="str">
            <v>AeraMax PRO AM III</v>
          </cell>
        </row>
        <row r="106">
          <cell r="C106" t="str">
            <v>AeraMax PRO AM IIIS</v>
          </cell>
        </row>
        <row r="107">
          <cell r="C107" t="str">
            <v>AeraMax PRO AM IV</v>
          </cell>
        </row>
        <row r="108">
          <cell r="C108" t="str">
            <v>AeraMax PRO AM IVS</v>
          </cell>
        </row>
        <row r="109">
          <cell r="C109" t="str">
            <v>AM 300</v>
          </cell>
        </row>
        <row r="110">
          <cell r="C110" t="str">
            <v>AP260</v>
          </cell>
        </row>
        <row r="111">
          <cell r="C111" t="str">
            <v>NEA120</v>
          </cell>
        </row>
        <row r="112">
          <cell r="C112" t="str">
            <v>CAF-W36US</v>
          </cell>
        </row>
        <row r="113">
          <cell r="C113" t="str">
            <v>TW-KJ20FE-BD</v>
          </cell>
        </row>
        <row r="114">
          <cell r="C114" t="str">
            <v>US-KJ20FE-TD</v>
          </cell>
        </row>
        <row r="115">
          <cell r="C115" t="str">
            <v>PU3030</v>
          </cell>
        </row>
        <row r="116">
          <cell r="C116" t="str">
            <v>PU3040</v>
          </cell>
        </row>
        <row r="117">
          <cell r="C117" t="str">
            <v>PU4020U2</v>
          </cell>
        </row>
        <row r="118">
          <cell r="C118" t="str">
            <v>PU4081U0</v>
          </cell>
        </row>
        <row r="119">
          <cell r="C119" t="str">
            <v>PU6020U2</v>
          </cell>
        </row>
        <row r="120">
          <cell r="C120" t="str">
            <v>PU6081U0</v>
          </cell>
        </row>
        <row r="121">
          <cell r="C121" t="str">
            <v>AC4200******</v>
          </cell>
        </row>
        <row r="122">
          <cell r="C122" t="str">
            <v>AC4300******</v>
          </cell>
        </row>
        <row r="123">
          <cell r="C123" t="str">
            <v>AC4700******</v>
          </cell>
        </row>
        <row r="124">
          <cell r="C124" t="str">
            <v>AC 4820</v>
          </cell>
        </row>
        <row r="125">
          <cell r="C125" t="str">
            <v>AC4825*******</v>
          </cell>
        </row>
        <row r="126">
          <cell r="C126" t="str">
            <v>AC4900******</v>
          </cell>
        </row>
        <row r="127">
          <cell r="C127" t="str">
            <v>AC5000******</v>
          </cell>
        </row>
        <row r="128">
          <cell r="C128" t="str">
            <v>AC5300******</v>
          </cell>
        </row>
        <row r="129">
          <cell r="C129" t="str">
            <v>AC5900******</v>
          </cell>
        </row>
        <row r="130">
          <cell r="C130" t="str">
            <v>AC9400***</v>
          </cell>
        </row>
        <row r="131">
          <cell r="C131" t="str">
            <v>BXAP148</v>
          </cell>
        </row>
        <row r="132">
          <cell r="C132" t="str">
            <v>BXAP250</v>
          </cell>
        </row>
        <row r="133">
          <cell r="C133" t="str">
            <v>CDAP4500******</v>
          </cell>
        </row>
        <row r="134">
          <cell r="C134" t="str">
            <v>AC9200******</v>
          </cell>
        </row>
        <row r="135">
          <cell r="C135" t="str">
            <v>AC5600******</v>
          </cell>
        </row>
        <row r="136">
          <cell r="C136" t="str">
            <v>AP2200******</v>
          </cell>
        </row>
        <row r="137">
          <cell r="C137" t="str">
            <v>AP2200CA******</v>
          </cell>
        </row>
        <row r="138">
          <cell r="C138" t="str">
            <v>AP2800******</v>
          </cell>
        </row>
        <row r="139">
          <cell r="C139" t="str">
            <v>KJ468F</v>
          </cell>
        </row>
        <row r="140">
          <cell r="C140" t="str">
            <v>AP-15</v>
          </cell>
        </row>
        <row r="141">
          <cell r="C141" t="str">
            <v>AP-25</v>
          </cell>
        </row>
        <row r="142">
          <cell r="C142" t="str">
            <v>AP-DT10**</v>
          </cell>
        </row>
        <row r="143">
          <cell r="C143" t="str">
            <v>AP-T20</v>
          </cell>
        </row>
        <row r="144">
          <cell r="C144" t="str">
            <v>AP-T30</v>
          </cell>
        </row>
        <row r="145">
          <cell r="C145" t="str">
            <v>AP-T40</v>
          </cell>
        </row>
        <row r="146">
          <cell r="C146" t="str">
            <v>AR-45</v>
          </cell>
        </row>
        <row r="147">
          <cell r="C147" t="str">
            <v>AC-2041E</v>
          </cell>
        </row>
        <row r="148">
          <cell r="C148" t="str">
            <v>CF-8410</v>
          </cell>
        </row>
        <row r="149">
          <cell r="C149" t="str">
            <v>KJFQJ0401550</v>
          </cell>
        </row>
        <row r="150">
          <cell r="C150" t="str">
            <v>CleanZoneSL 302.1</v>
          </cell>
        </row>
        <row r="151">
          <cell r="C151" t="str">
            <v>JAFS-1250</v>
          </cell>
        </row>
        <row r="152">
          <cell r="C152" t="str">
            <v>PM1250</v>
          </cell>
        </row>
        <row r="153">
          <cell r="C153" t="str">
            <v>FHT170W</v>
          </cell>
        </row>
        <row r="154">
          <cell r="C154" t="str">
            <v>FHT180W</v>
          </cell>
        </row>
        <row r="155">
          <cell r="C155" t="str">
            <v>FHT190W</v>
          </cell>
        </row>
        <row r="156">
          <cell r="C156" t="str">
            <v>HFD-110</v>
          </cell>
        </row>
        <row r="157">
          <cell r="C157" t="str">
            <v>HFD-116C</v>
          </cell>
        </row>
        <row r="158">
          <cell r="C158" t="str">
            <v>HFD-120-Q</v>
          </cell>
        </row>
        <row r="159">
          <cell r="C159" t="str">
            <v>HFD280B</v>
          </cell>
        </row>
        <row r="160">
          <cell r="C160" t="str">
            <v>HFD300</v>
          </cell>
        </row>
        <row r="161">
          <cell r="C161" t="str">
            <v>HFD310</v>
          </cell>
        </row>
        <row r="162">
          <cell r="C162" t="str">
            <v>HFD320</v>
          </cell>
        </row>
        <row r="163">
          <cell r="C163" t="str">
            <v>HFD360B</v>
          </cell>
        </row>
        <row r="164">
          <cell r="C164" t="str">
            <v>HHT270WHD</v>
          </cell>
        </row>
        <row r="165">
          <cell r="C165" t="str">
            <v>HHT290WHD</v>
          </cell>
        </row>
        <row r="166">
          <cell r="C166" t="str">
            <v>HPA020B</v>
          </cell>
        </row>
        <row r="167">
          <cell r="C167" t="str">
            <v>HPA030B</v>
          </cell>
        </row>
        <row r="168">
          <cell r="C168" t="str">
            <v>HPA060</v>
          </cell>
        </row>
        <row r="169">
          <cell r="C169" t="str">
            <v>HPA094</v>
          </cell>
        </row>
        <row r="170">
          <cell r="C170" t="str">
            <v>HPA160</v>
          </cell>
        </row>
        <row r="171">
          <cell r="C171" t="str">
            <v>HPA200</v>
          </cell>
        </row>
        <row r="172">
          <cell r="C172" t="str">
            <v>HPA250B</v>
          </cell>
        </row>
        <row r="173">
          <cell r="C173" t="str">
            <v>HPA300</v>
          </cell>
        </row>
        <row r="174">
          <cell r="C174" t="str">
            <v>HPA600B</v>
          </cell>
        </row>
        <row r="175">
          <cell r="C175" t="str">
            <v>HPA710C</v>
          </cell>
        </row>
        <row r="176">
          <cell r="C176" t="str">
            <v>HPA720C</v>
          </cell>
        </row>
        <row r="177">
          <cell r="C177" t="str">
            <v>HPA8350B</v>
          </cell>
        </row>
        <row r="178">
          <cell r="C178" t="str">
            <v>437.83394410</v>
          </cell>
        </row>
        <row r="179">
          <cell r="C179" t="str">
            <v>437.83395410</v>
          </cell>
        </row>
        <row r="180">
          <cell r="C180" t="str">
            <v>437.83396410</v>
          </cell>
        </row>
        <row r="181">
          <cell r="C181" t="str">
            <v>203833-01</v>
          </cell>
        </row>
        <row r="182">
          <cell r="C182" t="str">
            <v>A501</v>
          </cell>
        </row>
        <row r="183">
          <cell r="C183" t="str">
            <v>A502</v>
          </cell>
        </row>
        <row r="184">
          <cell r="C184" t="str">
            <v>A551</v>
          </cell>
        </row>
        <row r="185">
          <cell r="C185" t="str">
            <v>A552</v>
          </cell>
        </row>
        <row r="186">
          <cell r="C186" t="str">
            <v>HF25610</v>
          </cell>
        </row>
        <row r="187">
          <cell r="C187" t="str">
            <v>HF25620</v>
          </cell>
        </row>
        <row r="188">
          <cell r="C188" t="str">
            <v>HF25630</v>
          </cell>
        </row>
        <row r="189">
          <cell r="C189" t="str">
            <v>LV-PUR131</v>
          </cell>
        </row>
        <row r="190">
          <cell r="C190" t="str">
            <v>LV-PUR131S</v>
          </cell>
        </row>
        <row r="191">
          <cell r="C191" t="str">
            <v>AS401VSA0</v>
          </cell>
        </row>
        <row r="192">
          <cell r="C192" t="str">
            <v>AS401VWE1</v>
          </cell>
        </row>
        <row r="193">
          <cell r="C193" t="str">
            <v>AS401WWA1</v>
          </cell>
        </row>
        <row r="194">
          <cell r="C194" t="str">
            <v>AS560DWR0</v>
          </cell>
        </row>
        <row r="195">
          <cell r="C195" t="str">
            <v>AC-2118</v>
          </cell>
        </row>
        <row r="196">
          <cell r="C196" t="str">
            <v>AC-2119</v>
          </cell>
        </row>
        <row r="197">
          <cell r="C197" t="str">
            <v>IAP-GG-125</v>
          </cell>
        </row>
        <row r="198">
          <cell r="C198" t="str">
            <v>AP25030K</v>
          </cell>
        </row>
        <row r="199">
          <cell r="C199" t="str">
            <v>AP45030K</v>
          </cell>
        </row>
        <row r="200">
          <cell r="C200" t="str">
            <v>AP51030K</v>
          </cell>
        </row>
        <row r="201">
          <cell r="C201" t="str">
            <v>APMT2001M</v>
          </cell>
        </row>
        <row r="202">
          <cell r="C202" t="str">
            <v>APT40010R, APT30010M, APT42010M</v>
          </cell>
        </row>
        <row r="203">
          <cell r="C203" t="str">
            <v>AP15</v>
          </cell>
        </row>
        <row r="204">
          <cell r="C204" t="str">
            <v>AP30</v>
          </cell>
        </row>
        <row r="205">
          <cell r="C205" t="str">
            <v>AP45</v>
          </cell>
        </row>
        <row r="206">
          <cell r="C206" t="str">
            <v>LP260TH</v>
          </cell>
        </row>
        <row r="207">
          <cell r="C207" t="str">
            <v>LP550TH</v>
          </cell>
        </row>
        <row r="208">
          <cell r="C208" t="str">
            <v>47001</v>
          </cell>
        </row>
        <row r="209">
          <cell r="C209" t="str">
            <v>ERIK Ultra</v>
          </cell>
        </row>
        <row r="210">
          <cell r="C210" t="str">
            <v>OVHM80</v>
          </cell>
        </row>
        <row r="211">
          <cell r="C211" t="str">
            <v>AC1214</v>
          </cell>
        </row>
        <row r="212">
          <cell r="C212" t="str">
            <v>AC2885/40</v>
          </cell>
        </row>
        <row r="213">
          <cell r="C213" t="str">
            <v>AC5659/10</v>
          </cell>
        </row>
        <row r="214">
          <cell r="C214" t="str">
            <v>AC5659/40</v>
          </cell>
        </row>
        <row r="215">
          <cell r="C215" t="str">
            <v>SPA-550A</v>
          </cell>
        </row>
        <row r="216">
          <cell r="C216" t="str">
            <v>SPA-625A</v>
          </cell>
        </row>
        <row r="217">
          <cell r="C217" t="str">
            <v>SPA-700A</v>
          </cell>
        </row>
        <row r="218">
          <cell r="C218" t="str">
            <v>SPA-780A</v>
          </cell>
        </row>
        <row r="219">
          <cell r="C219" t="str">
            <v>SPA-780N</v>
          </cell>
        </row>
        <row r="220">
          <cell r="C220" t="str">
            <v>Air 108</v>
          </cell>
        </row>
        <row r="221">
          <cell r="C221" t="str">
            <v>Air 16</v>
          </cell>
        </row>
        <row r="222">
          <cell r="C222" t="str">
            <v>WK16000</v>
          </cell>
        </row>
        <row r="223">
          <cell r="C223" t="str">
            <v>WK16001</v>
          </cell>
        </row>
        <row r="224">
          <cell r="C224" t="str">
            <v>WK16002</v>
          </cell>
        </row>
        <row r="225">
          <cell r="C225" t="str">
            <v>WK18500,WK185***,WK185***CA</v>
          </cell>
        </row>
        <row r="226">
          <cell r="C226" t="str">
            <v>FP-A80U</v>
          </cell>
        </row>
        <row r="227">
          <cell r="C227" t="str">
            <v>FP-F50U-W</v>
          </cell>
        </row>
        <row r="228">
          <cell r="C228" t="str">
            <v>FP-F60U-W</v>
          </cell>
        </row>
        <row r="229">
          <cell r="C229" t="str">
            <v>KC-850U</v>
          </cell>
        </row>
        <row r="230">
          <cell r="C230" t="str">
            <v>KC-860U</v>
          </cell>
        </row>
        <row r="231">
          <cell r="C231" t="str">
            <v>AC-2045DC</v>
          </cell>
        </row>
        <row r="232">
          <cell r="C232" t="str">
            <v>AC-2136</v>
          </cell>
        </row>
        <row r="233">
          <cell r="C233" t="str">
            <v>AC-2137</v>
          </cell>
        </row>
        <row r="234">
          <cell r="C234" t="str">
            <v>Roger Little</v>
          </cell>
        </row>
        <row r="235">
          <cell r="C235" t="str">
            <v>Roger</v>
          </cell>
        </row>
        <row r="236">
          <cell r="C236" t="str">
            <v>BAP535UV</v>
          </cell>
        </row>
        <row r="237">
          <cell r="C237" t="str">
            <v>HAP 726-U</v>
          </cell>
        </row>
        <row r="238">
          <cell r="C238" t="str">
            <v>HAP600</v>
          </cell>
        </row>
        <row r="239">
          <cell r="C239" t="str">
            <v>HAP769</v>
          </cell>
        </row>
        <row r="240">
          <cell r="C240" t="str">
            <v>ELFI 900</v>
          </cell>
        </row>
        <row r="241">
          <cell r="C241" t="str">
            <v>5300-2</v>
          </cell>
        </row>
        <row r="242">
          <cell r="C242" t="str">
            <v>9500</v>
          </cell>
        </row>
        <row r="243">
          <cell r="C243" t="str">
            <v>AM90</v>
          </cell>
        </row>
        <row r="244">
          <cell r="C244" t="str">
            <v>HR1000</v>
          </cell>
        </row>
        <row r="245">
          <cell r="C245" t="str">
            <v>HR900</v>
          </cell>
        </row>
        <row r="246">
          <cell r="C246" t="str">
            <v>NK100</v>
          </cell>
        </row>
        <row r="247">
          <cell r="C247" t="str">
            <v>Tower XQ</v>
          </cell>
        </row>
        <row r="248">
          <cell r="C248" t="str">
            <v>WAC-6300</v>
          </cell>
        </row>
        <row r="249">
          <cell r="C249" t="str">
            <v>WACP150</v>
          </cell>
        </row>
        <row r="250">
          <cell r="C250" t="str">
            <v>WACP300</v>
          </cell>
        </row>
        <row r="251">
          <cell r="C251" t="str">
            <v>WACP450</v>
          </cell>
        </row>
        <row r="252">
          <cell r="C252" t="str">
            <v>WACU150</v>
          </cell>
        </row>
        <row r="253">
          <cell r="C253" t="str">
            <v>WACU300</v>
          </cell>
        </row>
        <row r="254">
          <cell r="C254" t="str">
            <v>WACU450</v>
          </cell>
        </row>
      </sheetData>
      <sheetData sheetId="15"/>
      <sheetData sheetId="16"/>
      <sheetData sheetId="17"/>
      <sheetData sheetId="18">
        <row r="5">
          <cell r="H5" t="str">
            <v>DX5</v>
          </cell>
        </row>
        <row r="6">
          <cell r="H6" t="str">
            <v>AIR-AR250BW</v>
          </cell>
        </row>
        <row r="7">
          <cell r="H7" t="str">
            <v>AOMBL175</v>
          </cell>
        </row>
        <row r="8">
          <cell r="H8" t="str">
            <v>FIT 800</v>
          </cell>
        </row>
        <row r="9">
          <cell r="H9" t="str">
            <v>IRIS 3000</v>
          </cell>
        </row>
        <row r="10">
          <cell r="H10" t="str">
            <v>LOTUS</v>
          </cell>
        </row>
        <row r="11">
          <cell r="H11" t="str">
            <v>P1000</v>
          </cell>
        </row>
        <row r="12">
          <cell r="H12" t="str">
            <v>P2000</v>
          </cell>
        </row>
        <row r="13">
          <cell r="H13" t="str">
            <v>P3000</v>
          </cell>
        </row>
        <row r="14">
          <cell r="H14" t="str">
            <v>T800</v>
          </cell>
        </row>
        <row r="15">
          <cell r="H15" t="str">
            <v>AirSense Dark Wood</v>
          </cell>
        </row>
        <row r="16">
          <cell r="H16" t="str">
            <v>BREATHESMART-2</v>
          </cell>
        </row>
        <row r="17">
          <cell r="H17" t="str">
            <v>BREATHESMART-FIT50</v>
          </cell>
        </row>
        <row r="18">
          <cell r="H18" t="str">
            <v>BreatheSmart-Pure</v>
          </cell>
        </row>
        <row r="19">
          <cell r="H19" t="str">
            <v>BRTHSMT-ALL-ESP</v>
          </cell>
        </row>
        <row r="20">
          <cell r="H20" t="str">
            <v>FIT50-FRESHPLUS-BRZ</v>
          </cell>
        </row>
        <row r="21">
          <cell r="H21" t="str">
            <v>FIT50-ODORCELL-SFM</v>
          </cell>
        </row>
        <row r="22">
          <cell r="H22" t="str">
            <v>Fit50-Pure</v>
          </cell>
        </row>
        <row r="23">
          <cell r="H23" t="str">
            <v>FLEX-PURE</v>
          </cell>
        </row>
        <row r="24">
          <cell r="H24" t="str">
            <v>T500</v>
          </cell>
        </row>
        <row r="25">
          <cell r="H25" t="str">
            <v>T500-2</v>
          </cell>
        </row>
        <row r="26">
          <cell r="H26" t="str">
            <v>T500-Silver-ESP</v>
          </cell>
        </row>
        <row r="27">
          <cell r="H27" t="str">
            <v>T500-SW-Pure</v>
          </cell>
        </row>
        <row r="28">
          <cell r="H28">
            <v>2001302</v>
          </cell>
        </row>
        <row r="29">
          <cell r="H29" t="str">
            <v>BA-RA-650-BL</v>
          </cell>
        </row>
        <row r="30">
          <cell r="H30" t="str">
            <v>BA-RA-650-RD-72</v>
          </cell>
        </row>
        <row r="31">
          <cell r="H31">
            <v>200031</v>
          </cell>
        </row>
        <row r="32">
          <cell r="H32" t="str">
            <v>501PFK</v>
          </cell>
        </row>
        <row r="33">
          <cell r="H33">
            <v>42332</v>
          </cell>
        </row>
        <row r="34">
          <cell r="H34">
            <v>845680</v>
          </cell>
        </row>
        <row r="35">
          <cell r="H35" t="str">
            <v>iAirQ450W</v>
          </cell>
        </row>
        <row r="36">
          <cell r="H36" t="str">
            <v>EE-5064</v>
          </cell>
        </row>
        <row r="37">
          <cell r="H37" t="str">
            <v>EE-5065</v>
          </cell>
        </row>
        <row r="38">
          <cell r="H38" t="str">
            <v>EE-7772</v>
          </cell>
        </row>
        <row r="39">
          <cell r="H39" t="str">
            <v>smartAIR</v>
          </cell>
        </row>
        <row r="40">
          <cell r="H40" t="str">
            <v>305158-01</v>
          </cell>
        </row>
        <row r="41">
          <cell r="H41" t="str">
            <v>305159-01</v>
          </cell>
        </row>
        <row r="42">
          <cell r="H42" t="str">
            <v>305570-01</v>
          </cell>
        </row>
        <row r="43">
          <cell r="H43" t="str">
            <v>305571-01</v>
          </cell>
        </row>
        <row r="44">
          <cell r="H44" t="str">
            <v>310123-01</v>
          </cell>
        </row>
        <row r="45">
          <cell r="H45" t="str">
            <v>310124-01</v>
          </cell>
        </row>
        <row r="46">
          <cell r="H46" t="str">
            <v>310149-01</v>
          </cell>
        </row>
        <row r="47">
          <cell r="H47" t="str">
            <v>310150-01</v>
          </cell>
        </row>
        <row r="48">
          <cell r="H48">
            <v>9400501</v>
          </cell>
        </row>
        <row r="49">
          <cell r="H49" t="str">
            <v>FRAP05A6OB</v>
          </cell>
        </row>
        <row r="50">
          <cell r="H50" t="str">
            <v>AC4020</v>
          </cell>
        </row>
        <row r="51">
          <cell r="H51" t="str">
            <v>AC4100</v>
          </cell>
        </row>
        <row r="52">
          <cell r="H52" t="str">
            <v>AC4150</v>
          </cell>
        </row>
        <row r="53">
          <cell r="H53" t="str">
            <v>AC4150BCA</v>
          </cell>
        </row>
        <row r="54">
          <cell r="H54" t="str">
            <v>AC4150BLCA</v>
          </cell>
        </row>
        <row r="55">
          <cell r="H55" t="str">
            <v>AC4150PCA</v>
          </cell>
        </row>
        <row r="56">
          <cell r="H56" t="str">
            <v>AC4900CA</v>
          </cell>
        </row>
        <row r="57">
          <cell r="H57" t="str">
            <v>AC5000B</v>
          </cell>
        </row>
        <row r="58">
          <cell r="H58" t="str">
            <v>AC5000E</v>
          </cell>
        </row>
        <row r="59">
          <cell r="H59" t="str">
            <v>AC5250PT</v>
          </cell>
        </row>
        <row r="60">
          <cell r="H60" t="str">
            <v>AC5300B</v>
          </cell>
        </row>
        <row r="61">
          <cell r="H61" t="str">
            <v>AC5350B</v>
          </cell>
        </row>
        <row r="62">
          <cell r="H62" t="str">
            <v>AC5350W</v>
          </cell>
        </row>
        <row r="63">
          <cell r="H63" t="str">
            <v>AC5900WCA</v>
          </cell>
        </row>
        <row r="64">
          <cell r="H64" t="str">
            <v>CDAP4500WCA</v>
          </cell>
        </row>
        <row r="65">
          <cell r="H65" t="str">
            <v>CDAP5500BCA</v>
          </cell>
        </row>
        <row r="66">
          <cell r="H66" t="str">
            <v>GG1000</v>
          </cell>
        </row>
        <row r="67">
          <cell r="H67" t="str">
            <v>GG1100B</v>
          </cell>
        </row>
        <row r="68">
          <cell r="H68" t="str">
            <v>GG1100W</v>
          </cell>
        </row>
        <row r="69">
          <cell r="H69" t="str">
            <v>GG3000BCA</v>
          </cell>
        </row>
        <row r="70">
          <cell r="H70">
            <v>4384</v>
          </cell>
        </row>
        <row r="71">
          <cell r="H71" t="str">
            <v>04383A</v>
          </cell>
        </row>
        <row r="72">
          <cell r="H72" t="str">
            <v>04531GM</v>
          </cell>
        </row>
        <row r="73">
          <cell r="H73" t="str">
            <v>04532GM</v>
          </cell>
        </row>
        <row r="74">
          <cell r="H74" t="str">
            <v>HF210UV-B Black; HF210UV-S Silver</v>
          </cell>
        </row>
        <row r="75">
          <cell r="H75" t="str">
            <v>HAP8650B-U</v>
          </cell>
        </row>
        <row r="76">
          <cell r="H76" t="str">
            <v>HAP9415UA</v>
          </cell>
        </row>
        <row r="77">
          <cell r="H77" t="str">
            <v>AP-25</v>
          </cell>
        </row>
        <row r="78">
          <cell r="H78" t="str">
            <v>AT-PET02</v>
          </cell>
        </row>
        <row r="79">
          <cell r="H79" t="str">
            <v>HRF-Z2</v>
          </cell>
        </row>
        <row r="80">
          <cell r="H80" t="str">
            <v>RUVLAMP1</v>
          </cell>
        </row>
        <row r="81">
          <cell r="H81" t="str">
            <v>WH10301</v>
          </cell>
        </row>
        <row r="82">
          <cell r="H82" t="str">
            <v>WH10401</v>
          </cell>
        </row>
        <row r="83">
          <cell r="H83" t="str">
            <v>AC-2063</v>
          </cell>
        </row>
        <row r="84">
          <cell r="H84" t="str">
            <v>AC-2123</v>
          </cell>
        </row>
        <row r="85">
          <cell r="H85" t="str">
            <v>AC-2126</v>
          </cell>
        </row>
        <row r="86">
          <cell r="H86" t="str">
            <v>NS-AP16BK8</v>
          </cell>
        </row>
        <row r="87">
          <cell r="H87" t="str">
            <v>102 14 14 00</v>
          </cell>
        </row>
        <row r="88">
          <cell r="H88" t="str">
            <v>102 18 10 00</v>
          </cell>
        </row>
        <row r="89">
          <cell r="H89" t="str">
            <v>102 40 16 00</v>
          </cell>
        </row>
        <row r="90">
          <cell r="H90" t="str">
            <v>102 50 10 00</v>
          </cell>
        </row>
        <row r="91">
          <cell r="H91" t="str">
            <v>1AG UA0 RGU</v>
          </cell>
        </row>
        <row r="92">
          <cell r="H92" t="str">
            <v>1BB UA0 DGU</v>
          </cell>
        </row>
        <row r="93">
          <cell r="H93" t="str">
            <v>1BB.UA0.DGU</v>
          </cell>
        </row>
        <row r="94">
          <cell r="H94" t="str">
            <v>1CC UB0 HGB</v>
          </cell>
        </row>
        <row r="95">
          <cell r="H95" t="str">
            <v>250 0P 10 02</v>
          </cell>
        </row>
        <row r="96">
          <cell r="H96" t="str">
            <v>250 0P 20 02</v>
          </cell>
        </row>
        <row r="97">
          <cell r="H97" t="str">
            <v>HealthPro Compact</v>
          </cell>
        </row>
        <row r="98">
          <cell r="H98" t="str">
            <v>HF25610</v>
          </cell>
        </row>
        <row r="99">
          <cell r="H99" t="str">
            <v>HF25620</v>
          </cell>
        </row>
        <row r="100">
          <cell r="H100" t="str">
            <v>HF25630</v>
          </cell>
        </row>
        <row r="101">
          <cell r="H101" t="str">
            <v>EvolutionGoldLA</v>
          </cell>
        </row>
        <row r="102">
          <cell r="H102" t="str">
            <v>EvolutionLA</v>
          </cell>
        </row>
        <row r="103">
          <cell r="H103" t="str">
            <v>SignatureLA</v>
          </cell>
        </row>
        <row r="104">
          <cell r="H104" t="str">
            <v>ML4000DBK</v>
          </cell>
        </row>
        <row r="105">
          <cell r="H105" t="str">
            <v>ML4000DCH</v>
          </cell>
        </row>
        <row r="106">
          <cell r="H106" t="str">
            <v>MA4000</v>
          </cell>
        </row>
        <row r="107">
          <cell r="H107" t="str">
            <v>4PKMPMKITFC</v>
          </cell>
        </row>
        <row r="108">
          <cell r="H108" t="str">
            <v>03-1000</v>
          </cell>
        </row>
        <row r="109">
          <cell r="H109" t="str">
            <v>BH30002013</v>
          </cell>
        </row>
        <row r="110">
          <cell r="H110" t="str">
            <v>f101acrylic</v>
          </cell>
        </row>
        <row r="111">
          <cell r="H111" t="str">
            <v>f105a</v>
          </cell>
        </row>
        <row r="112">
          <cell r="H112" t="str">
            <v>f105stainless</v>
          </cell>
        </row>
        <row r="113">
          <cell r="H113" t="str">
            <v>HE-500</v>
          </cell>
        </row>
        <row r="114">
          <cell r="H114" t="str">
            <v>he500stainless</v>
          </cell>
        </row>
        <row r="115">
          <cell r="H115" t="str">
            <v>SS7000_Stainless</v>
          </cell>
        </row>
        <row r="116">
          <cell r="H116" t="str">
            <v>WK10052QPC</v>
          </cell>
        </row>
        <row r="117">
          <cell r="H117" t="str">
            <v>prolux_enfinity</v>
          </cell>
        </row>
        <row r="118">
          <cell r="H118" t="str">
            <v>PEAIRPLG</v>
          </cell>
        </row>
        <row r="119">
          <cell r="H119" t="str">
            <v>pureAir1500</v>
          </cell>
        </row>
        <row r="120">
          <cell r="H120" t="str">
            <v>pureAir250</v>
          </cell>
        </row>
        <row r="121">
          <cell r="H121" t="str">
            <v>pureAir3000</v>
          </cell>
        </row>
        <row r="122">
          <cell r="H122" t="str">
            <v>pureAir500</v>
          </cell>
        </row>
        <row r="123">
          <cell r="H123" t="str">
            <v>pureAirMotion</v>
          </cell>
        </row>
        <row r="124">
          <cell r="H124" t="str">
            <v>A1027A</v>
          </cell>
        </row>
        <row r="125">
          <cell r="H125" t="str">
            <v>SPA-550AW</v>
          </cell>
        </row>
        <row r="126">
          <cell r="H126" t="str">
            <v>SPA-625AW</v>
          </cell>
        </row>
        <row r="127">
          <cell r="H127" t="str">
            <v>SPA-700AG</v>
          </cell>
        </row>
        <row r="128">
          <cell r="H128" t="str">
            <v>SPA-700AO</v>
          </cell>
        </row>
        <row r="129">
          <cell r="H129" t="str">
            <v>SPA-700AP</v>
          </cell>
        </row>
        <row r="130">
          <cell r="H130" t="str">
            <v>SPA-700AT</v>
          </cell>
        </row>
        <row r="131">
          <cell r="H131" t="str">
            <v>DT-500-GA</v>
          </cell>
        </row>
        <row r="132">
          <cell r="H132" t="str">
            <v>PU4020U0</v>
          </cell>
        </row>
        <row r="133">
          <cell r="H133" t="str">
            <v>PU6020U0</v>
          </cell>
        </row>
        <row r="134">
          <cell r="H134" t="str">
            <v>KC860U</v>
          </cell>
        </row>
        <row r="135">
          <cell r="H135" t="str">
            <v>AC-2064</v>
          </cell>
        </row>
        <row r="136">
          <cell r="H136" t="str">
            <v>AC-2062</v>
          </cell>
        </row>
        <row r="137">
          <cell r="H137" t="str">
            <v>AC-2102</v>
          </cell>
        </row>
        <row r="138">
          <cell r="H138" t="str">
            <v>AC-2221</v>
          </cell>
        </row>
        <row r="139">
          <cell r="H139" t="str">
            <v>AC-3000i</v>
          </cell>
        </row>
        <row r="140">
          <cell r="H140" t="str">
            <v>AC-7014G</v>
          </cell>
        </row>
        <row r="141">
          <cell r="H141" t="str">
            <v>AC-9966</v>
          </cell>
        </row>
        <row r="142">
          <cell r="H142" t="str">
            <v>R-012</v>
          </cell>
        </row>
        <row r="143">
          <cell r="H143" t="str">
            <v>KF-P25</v>
          </cell>
        </row>
        <row r="144">
          <cell r="H144" t="str">
            <v>90TP100CD01-W</v>
          </cell>
        </row>
        <row r="145">
          <cell r="H145" t="str">
            <v>TPP220M</v>
          </cell>
        </row>
        <row r="146">
          <cell r="H146" t="str">
            <v>AC1-0035-60</v>
          </cell>
        </row>
        <row r="147">
          <cell r="H147" t="str">
            <v>AC1-0038-43</v>
          </cell>
        </row>
        <row r="148">
          <cell r="H148" t="str">
            <v>PCO300</v>
          </cell>
        </row>
        <row r="149">
          <cell r="H149" t="str">
            <v>AFR-425-PW</v>
          </cell>
        </row>
        <row r="150">
          <cell r="H150" t="str">
            <v>5500-2</v>
          </cell>
        </row>
        <row r="151">
          <cell r="H151" t="str">
            <v>HR1000</v>
          </cell>
        </row>
        <row r="152">
          <cell r="H152" t="str">
            <v>HR950</v>
          </cell>
        </row>
        <row r="153">
          <cell r="H153" t="str">
            <v>U300</v>
          </cell>
        </row>
        <row r="154">
          <cell r="H154" t="str">
            <v>U450</v>
          </cell>
        </row>
        <row r="155">
          <cell r="H155" t="str">
            <v>X-2380</v>
          </cell>
        </row>
        <row r="156">
          <cell r="H156" t="str">
            <v>X-2480A</v>
          </cell>
        </row>
        <row r="157">
          <cell r="H157" t="str">
            <v>X-2580</v>
          </cell>
        </row>
        <row r="158">
          <cell r="H158" t="str">
            <v>X-3300</v>
          </cell>
        </row>
        <row r="159">
          <cell r="H159" t="str">
            <v>X-3400A</v>
          </cell>
        </row>
        <row r="160">
          <cell r="H160" t="str">
            <v>120539K</v>
          </cell>
        </row>
        <row r="161">
          <cell r="H161" t="str">
            <v>H680</v>
          </cell>
        </row>
        <row r="162">
          <cell r="H162" t="str">
            <v>P500 B</v>
          </cell>
        </row>
        <row r="163">
          <cell r="H163" t="str">
            <v>P500 A</v>
          </cell>
        </row>
        <row r="164">
          <cell r="H164" t="str">
            <v>KJ350F-AP350ND</v>
          </cell>
        </row>
        <row r="165">
          <cell r="H165" t="str">
            <v>KJ350F-AP350GH</v>
          </cell>
        </row>
        <row r="166">
          <cell r="H166" t="str">
            <v>KJ350F-AP350GH E</v>
          </cell>
        </row>
        <row r="167">
          <cell r="H167" t="str">
            <v>KJ700F-A7800N 700 H C2</v>
          </cell>
        </row>
        <row r="168">
          <cell r="H168" t="str">
            <v>KJ600F-A7500G 600</v>
          </cell>
        </row>
        <row r="169">
          <cell r="H169" t="str">
            <v>KJ700F-A7800N 700 C3</v>
          </cell>
        </row>
        <row r="170">
          <cell r="H170" t="str">
            <v>AP-C120</v>
          </cell>
        </row>
        <row r="171">
          <cell r="H171" t="str">
            <v>AP-C200</v>
          </cell>
        </row>
        <row r="172">
          <cell r="H172" t="str">
            <v>AP-C300</v>
          </cell>
        </row>
        <row r="173">
          <cell r="H173" t="str">
            <v>AP-C300E</v>
          </cell>
        </row>
        <row r="174">
          <cell r="H174" t="str">
            <v>AP-C310</v>
          </cell>
        </row>
        <row r="175">
          <cell r="H175" t="str">
            <v>AP-C700</v>
          </cell>
        </row>
        <row r="176">
          <cell r="H176" t="str">
            <v>AP-C700D</v>
          </cell>
        </row>
        <row r="177">
          <cell r="H177" t="str">
            <v>AP-C700S</v>
          </cell>
        </row>
        <row r="178">
          <cell r="H178" t="str">
            <v>AP-C710S</v>
          </cell>
        </row>
        <row r="179">
          <cell r="H179" t="str">
            <v>AP-1005AH</v>
          </cell>
        </row>
        <row r="180">
          <cell r="H180" t="str">
            <v>APM-1010DH</v>
          </cell>
        </row>
        <row r="181">
          <cell r="H181" t="str">
            <v>AP-2012EH</v>
          </cell>
        </row>
        <row r="182">
          <cell r="H182" t="str">
            <v>AP-3008FH</v>
          </cell>
        </row>
        <row r="183">
          <cell r="H183" t="str">
            <v>AC-12ZH10F</v>
          </cell>
        </row>
        <row r="184">
          <cell r="H184" t="str">
            <v>EAP300</v>
          </cell>
        </row>
        <row r="185">
          <cell r="H185" t="str">
            <v>EAP300-U</v>
          </cell>
        </row>
        <row r="186">
          <cell r="H186" t="str">
            <v>EAP450</v>
          </cell>
        </row>
        <row r="187">
          <cell r="H187" t="str">
            <v>KJ500F-T01</v>
          </cell>
        </row>
        <row r="188">
          <cell r="H188" t="str">
            <v>KJ500F-T03</v>
          </cell>
        </row>
        <row r="189">
          <cell r="H189" t="str">
            <v>AeraMax DX5 (Japan)</v>
          </cell>
        </row>
        <row r="190">
          <cell r="H190" t="str">
            <v>AeraMax 100</v>
          </cell>
        </row>
        <row r="191">
          <cell r="H191" t="str">
            <v>AeraMax 90</v>
          </cell>
        </row>
        <row r="192">
          <cell r="H192" t="str">
            <v>AeraMax Baby DB5</v>
          </cell>
        </row>
        <row r="193">
          <cell r="H193" t="str">
            <v>AeraMax DX5</v>
          </cell>
        </row>
        <row r="194">
          <cell r="H194" t="str">
            <v>AeraMax 190</v>
          </cell>
        </row>
        <row r="195">
          <cell r="H195" t="str">
            <v>AeraMax 200</v>
          </cell>
        </row>
        <row r="196">
          <cell r="H196" t="str">
            <v>AeraMax Baby DB55</v>
          </cell>
        </row>
        <row r="197">
          <cell r="H197" t="str">
            <v>AeraMax DX55</v>
          </cell>
        </row>
        <row r="198">
          <cell r="H198" t="str">
            <v>AeraMax 290</v>
          </cell>
        </row>
        <row r="199">
          <cell r="H199" t="str">
            <v>AeraMax 300</v>
          </cell>
        </row>
        <row r="200">
          <cell r="H200" t="str">
            <v>AeraMax DX95</v>
          </cell>
        </row>
        <row r="201">
          <cell r="H201" t="str">
            <v>FAP-T02-F1</v>
          </cell>
        </row>
        <row r="202">
          <cell r="H202" t="str">
            <v>FAP-T03-F2</v>
          </cell>
        </row>
        <row r="203">
          <cell r="H203" t="str">
            <v>HHT-011</v>
          </cell>
        </row>
        <row r="204">
          <cell r="H204" t="str">
            <v>HHT-013-HD</v>
          </cell>
        </row>
        <row r="205">
          <cell r="H205" t="str">
            <v>HHT-016-MP</v>
          </cell>
        </row>
        <row r="206">
          <cell r="H206" t="str">
            <v>HHT-080</v>
          </cell>
        </row>
        <row r="207">
          <cell r="H207" t="str">
            <v>HHT-081</v>
          </cell>
        </row>
        <row r="208">
          <cell r="H208" t="str">
            <v>HHT-085-HD</v>
          </cell>
        </row>
        <row r="209">
          <cell r="H209" t="str">
            <v>HHT-090</v>
          </cell>
        </row>
        <row r="210">
          <cell r="H210" t="str">
            <v>HPA-245</v>
          </cell>
        </row>
        <row r="211">
          <cell r="H211" t="str">
            <v>HPA-248-TGT</v>
          </cell>
        </row>
        <row r="212">
          <cell r="H212" t="str">
            <v>HPA-249</v>
          </cell>
        </row>
        <row r="213">
          <cell r="H213" t="str">
            <v>HHT-145</v>
          </cell>
        </row>
        <row r="214">
          <cell r="H214" t="str">
            <v>HHT-149</v>
          </cell>
        </row>
        <row r="215">
          <cell r="H215" t="str">
            <v>HHT-149-HD</v>
          </cell>
        </row>
        <row r="216">
          <cell r="H216" t="str">
            <v>17000-S</v>
          </cell>
        </row>
        <row r="217">
          <cell r="H217" t="str">
            <v>17000-TGT</v>
          </cell>
        </row>
        <row r="218">
          <cell r="H218" t="str">
            <v>17007-HD</v>
          </cell>
        </row>
        <row r="219">
          <cell r="H219" t="str">
            <v>50150-N</v>
          </cell>
        </row>
        <row r="220">
          <cell r="H220" t="str">
            <v>50250-S</v>
          </cell>
        </row>
        <row r="221">
          <cell r="H221" t="str">
            <v>50255B</v>
          </cell>
        </row>
        <row r="222">
          <cell r="H222" t="str">
            <v>HPA710WTW</v>
          </cell>
        </row>
        <row r="223">
          <cell r="H223" t="str">
            <v>HPA720WTW</v>
          </cell>
        </row>
        <row r="224">
          <cell r="H224" t="str">
            <v>AP158721</v>
          </cell>
        </row>
        <row r="225">
          <cell r="H225" t="str">
            <v>AP308722</v>
          </cell>
        </row>
        <row r="226">
          <cell r="H226" t="str">
            <v>AP458723</v>
          </cell>
        </row>
        <row r="227">
          <cell r="H227" t="str">
            <v>AP100</v>
          </cell>
        </row>
        <row r="228">
          <cell r="H228" t="str">
            <v>773335 (AC-2126)</v>
          </cell>
        </row>
        <row r="229">
          <cell r="H229" t="str">
            <v>561211 (AC-2123)</v>
          </cell>
        </row>
        <row r="230">
          <cell r="H230" t="str">
            <v>AP50</v>
          </cell>
        </row>
        <row r="231">
          <cell r="H231" t="str">
            <v>KJ503-A</v>
          </cell>
        </row>
        <row r="232">
          <cell r="H232" t="str">
            <v>KJ705</v>
          </cell>
        </row>
        <row r="233">
          <cell r="H233" t="str">
            <v>KJ705-P</v>
          </cell>
        </row>
        <row r="234">
          <cell r="H234" t="str">
            <v>AP70</v>
          </cell>
        </row>
        <row r="235">
          <cell r="H235" t="str">
            <v>KJ706-A</v>
          </cell>
        </row>
        <row r="236">
          <cell r="H236" t="str">
            <v>KJ706S</v>
          </cell>
        </row>
        <row r="237">
          <cell r="H237" t="str">
            <v>AP71</v>
          </cell>
        </row>
        <row r="238">
          <cell r="H238" t="str">
            <v>KJ703-A</v>
          </cell>
        </row>
        <row r="239">
          <cell r="H239" t="str">
            <v>KJ703S</v>
          </cell>
        </row>
        <row r="240">
          <cell r="H240" t="str">
            <v>KJ801</v>
          </cell>
        </row>
        <row r="241">
          <cell r="H241" t="str">
            <v>AM501YWM1</v>
          </cell>
        </row>
        <row r="242">
          <cell r="H242" t="str">
            <v>LACH-2 Hera</v>
          </cell>
        </row>
        <row r="243">
          <cell r="H243" t="str">
            <v>LACS-1 Aura</v>
          </cell>
        </row>
        <row r="244">
          <cell r="H244" t="str">
            <v>KJ20/WA</v>
          </cell>
        </row>
        <row r="245">
          <cell r="H245" t="str">
            <v>KJ200G-C41</v>
          </cell>
        </row>
        <row r="246">
          <cell r="H246" t="str">
            <v>KJ20FE-NN</v>
          </cell>
        </row>
        <row r="247">
          <cell r="H247" t="str">
            <v>KJ210G-C42</v>
          </cell>
        </row>
        <row r="248">
          <cell r="H248" t="str">
            <v>KJ210G-C46</v>
          </cell>
        </row>
        <row r="249">
          <cell r="H249" t="str">
            <v>US-KJ20FE-TD</v>
          </cell>
        </row>
        <row r="250">
          <cell r="H250" t="str">
            <v>KJ290G-F31</v>
          </cell>
        </row>
        <row r="251">
          <cell r="H251" t="str">
            <v>KJ30/WB</v>
          </cell>
        </row>
        <row r="252">
          <cell r="H252" t="str">
            <v>KJ30FE-NM</v>
          </cell>
        </row>
        <row r="253">
          <cell r="H253" t="str">
            <v>KJ30/WB1</v>
          </cell>
        </row>
        <row r="254">
          <cell r="H254" t="str">
            <v>KJ300G-F33</v>
          </cell>
        </row>
        <row r="255">
          <cell r="H255" t="str">
            <v>KJ30FE-NM1</v>
          </cell>
        </row>
        <row r="256">
          <cell r="H256" t="str">
            <v>KJ40FE-NI</v>
          </cell>
        </row>
        <row r="257">
          <cell r="H257" t="str">
            <v>KJ40FE-NI2</v>
          </cell>
        </row>
        <row r="258">
          <cell r="H258" t="str">
            <v>KJ40FE-NY</v>
          </cell>
        </row>
        <row r="259">
          <cell r="H259" t="str">
            <v>KJ400G-B21</v>
          </cell>
        </row>
        <row r="260">
          <cell r="H260" t="str">
            <v>KJ400G-B23</v>
          </cell>
        </row>
        <row r="261">
          <cell r="H261" t="str">
            <v>KJ40/WI</v>
          </cell>
        </row>
        <row r="262">
          <cell r="H262" t="str">
            <v>KJ400G-E31</v>
          </cell>
        </row>
        <row r="263">
          <cell r="H263" t="str">
            <v>KJ400G-E32</v>
          </cell>
        </row>
        <row r="264">
          <cell r="H264" t="str">
            <v>KJ400G-E33</v>
          </cell>
        </row>
        <row r="265">
          <cell r="H265" t="str">
            <v>KJ500G-A11</v>
          </cell>
        </row>
        <row r="266">
          <cell r="H266" t="str">
            <v>KJ50FE-NL</v>
          </cell>
        </row>
        <row r="267">
          <cell r="H267" t="str">
            <v>AP-001</v>
          </cell>
        </row>
        <row r="268">
          <cell r="H268" t="str">
            <v>EJ120</v>
          </cell>
        </row>
        <row r="269">
          <cell r="H269" t="str">
            <v>KJ600F-F01 (AC6606)</v>
          </cell>
        </row>
        <row r="270">
          <cell r="H270" t="str">
            <v>KJ600G-F01 (AC6606)</v>
          </cell>
        </row>
        <row r="271">
          <cell r="H271" t="str">
            <v>KJ650F-F02 (AC6608)</v>
          </cell>
        </row>
        <row r="272">
          <cell r="H272" t="str">
            <v>KJ650G-F02 (AC6608)</v>
          </cell>
        </row>
        <row r="273">
          <cell r="H273" t="str">
            <v>KJ800F-H05 (AC8612)</v>
          </cell>
        </row>
        <row r="274">
          <cell r="H274" t="str">
            <v>KJ800F-H06 (AC8622)</v>
          </cell>
        </row>
        <row r="275">
          <cell r="H275" t="str">
            <v>XAP120AMUF2J-B</v>
          </cell>
        </row>
        <row r="276">
          <cell r="H276" t="str">
            <v>HA104A4WHA</v>
          </cell>
        </row>
        <row r="277">
          <cell r="H277" t="str">
            <v>E2</v>
          </cell>
        </row>
        <row r="278">
          <cell r="H278" t="str">
            <v>FX-CF-90</v>
          </cell>
        </row>
        <row r="279">
          <cell r="H279" t="str">
            <v>FX-CF100</v>
          </cell>
        </row>
        <row r="280">
          <cell r="H280" t="str">
            <v>A400</v>
          </cell>
        </row>
        <row r="281">
          <cell r="H281" t="str">
            <v>WP500*</v>
          </cell>
        </row>
        <row r="282">
          <cell r="H282" t="str">
            <v>WPPRO2000*</v>
          </cell>
        </row>
        <row r="283">
          <cell r="H283" t="str">
            <v>B301</v>
          </cell>
        </row>
        <row r="284">
          <cell r="H284" t="str">
            <v>T1</v>
          </cell>
        </row>
      </sheetData>
      <sheetData sheetId="19"/>
      <sheetData sheetId="20"/>
      <sheetData sheetId="21"/>
      <sheetData sheetId="22"/>
      <sheetData sheetId="23">
        <row r="75">
          <cell r="W75"/>
        </row>
      </sheetData>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Key Product Criteria"/>
      <sheetName val="Energy and Cost Savings"/>
      <sheetName val="Shipments and Market Share"/>
      <sheetName val="Grow-To Savings"/>
      <sheetName val="Incremental Cost and Payback"/>
      <sheetName val="ENERGY STAR QPL"/>
      <sheetName val="UEF_DrawPattern"/>
      <sheetName val="All US Models"/>
      <sheetName val="Marketing Energy Calculation"/>
      <sheetName val="Product Availability"/>
      <sheetName val="1. Introduction"/>
      <sheetName val="2. Version 5.0 Criteria"/>
      <sheetName val="3. Energy and Cost Savings"/>
      <sheetName val="4. Product Availability"/>
      <sheetName val="5. Incremental Cost and Payback"/>
      <sheetName val="6. ENERGY STAR QPL"/>
      <sheetName val="7. All U.S. Models"/>
      <sheetName val="SUEF"/>
      <sheetName val="Total Shipments - EIA Household"/>
      <sheetName val="AHRI Shipments"/>
      <sheetName val="Incremental Costs"/>
      <sheetName val="HPWH Dataset"/>
      <sheetName val="Gas WH Dataset"/>
      <sheetName val="RDC Dataset"/>
      <sheetName val="DOE Levels and Savings"/>
      <sheetName val="HPWH Summary"/>
      <sheetName val="Gas WH Summary"/>
      <sheetName val="Sav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Key Product Criteria"/>
      <sheetName val="Differences between "/>
      <sheetName val="Energy, Water, and Cost Savings"/>
      <sheetName val="Detailed Savings Calcs"/>
      <sheetName val="ES QPL"/>
      <sheetName val="DOE QPL"/>
      <sheetName val="Shipments, MP, Lifetime"/>
      <sheetName val="Grow-to Savings"/>
      <sheetName val="Incremental Cost and Payback"/>
      <sheetName val="Sources"/>
      <sheetName val="ES QPL Column Header Check"/>
      <sheetName val="DOE QPL Column Header Check"/>
      <sheetName val="Product &amp; Brand Count"/>
      <sheetName val="Product Availability"/>
      <sheetName val="2022 Forecasted Fuel Prices"/>
      <sheetName val="RECS - Water Heating"/>
      <sheetName val="1. Introduction"/>
      <sheetName val="2. Version 7.0 Criteria"/>
      <sheetName val="3. Energy and Cost Savings"/>
      <sheetName val="4. Product Availability"/>
      <sheetName val="5. Incremental Cost and Payback"/>
      <sheetName val="6. ENERGY STAR QPL - Standard"/>
      <sheetName val="7. ENERGY STAR QPL - Compact"/>
      <sheetName val="8. DOE Certification Dataset"/>
      <sheetName val="Scatterplots - Reported Values"/>
      <sheetName val="EPA Pivot"/>
      <sheetName val="Brand Reference"/>
      <sheetName val="AEC vs Engineering Factor"/>
      <sheetName val="Measured v Rated Energy"/>
      <sheetName val="DOE Pivot"/>
      <sheetName val="ES Standard QPL - Scatterplots"/>
      <sheetName val="Scatterplots - Calc Values"/>
      <sheetName val="V6 Detailed Savings Calcs"/>
      <sheetName val="ES Compact QPL - Scatterplots"/>
      <sheetName val="ES QPL - Draft 1"/>
      <sheetName val="CR Pivot"/>
      <sheetName val="CR Data"/>
      <sheetName val="CR Raw"/>
      <sheetName val="AHAM Shipment Trends"/>
      <sheetName val="Pricing - Scatterplot"/>
      <sheetName val="Web-Scrape Data"/>
      <sheetName val="Web-Scrape Data Pivot"/>
      <sheetName val="Models w Cleaning Pivot"/>
      <sheetName val="Models w Cleaning Data"/>
      <sheetName val="Sheet3"/>
      <sheetName val="Cleaning Performance Data"/>
      <sheetName val="histogram"/>
      <sheetName val="soil sensor graphs QPL"/>
      <sheetName val="Soil Sensor data"/>
      <sheetName val="Soil-Sensor List"/>
      <sheetName val="Count by Bin - Standard"/>
      <sheetName val="Count by Bin - Compact"/>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19">
          <cell r="A19">
            <v>0.04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NIA Options &amp; Summary"/>
      <sheetName val="NIAStandard-res"/>
      <sheetName val="NIAHugger-res"/>
      <sheetName val="NIAVSD-res"/>
      <sheetName val="NIAHSSD-com"/>
      <sheetName val="NIALD-com"/>
      <sheetName val="Simulation Inputs"/>
      <sheetName val="Shipments"/>
      <sheetName val="Price"/>
      <sheetName val="Parameters and Assumptions"/>
      <sheetName val="Lifetime"/>
      <sheetName val="Shipments-Scenario4"/>
      <sheetName val="Shipments-Scenario3"/>
      <sheetName val="Shipments-Scenario2"/>
      <sheetName val="Shipments-Scenario1"/>
      <sheetName val="Site To Source"/>
      <sheetName val="Electricity Prices"/>
      <sheetName val="Historical Shipments"/>
      <sheetName val="AEO 2015 Proje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8D1A-C8EA-4628-A458-AB3322C4E145}">
  <sheetPr>
    <tabColor rgb="FF00B0F0"/>
  </sheetPr>
  <dimension ref="A1:P35"/>
  <sheetViews>
    <sheetView tabSelected="1" workbookViewId="0">
      <selection activeCell="C12" sqref="C12:I12"/>
    </sheetView>
  </sheetViews>
  <sheetFormatPr defaultColWidth="9.140625" defaultRowHeight="15" x14ac:dyDescent="0.25"/>
  <cols>
    <col min="1" max="1" width="2.28515625" style="1" customWidth="1"/>
    <col min="2" max="8" width="9.140625" style="1"/>
    <col min="9" max="9" width="29.85546875" style="1" customWidth="1"/>
    <col min="10" max="10" width="9.140625" style="1"/>
    <col min="11" max="12" width="39.140625" style="1" customWidth="1"/>
    <col min="13" max="16384" width="9.140625" style="1"/>
  </cols>
  <sheetData>
    <row r="1" spans="2:16" ht="15.75" thickBot="1" x14ac:dyDescent="0.3">
      <c r="O1" s="2"/>
      <c r="P1" s="3"/>
    </row>
    <row r="2" spans="2:16" ht="19.5" customHeight="1" x14ac:dyDescent="0.25">
      <c r="B2" s="71" t="s">
        <v>0</v>
      </c>
      <c r="C2" s="72"/>
      <c r="D2" s="72"/>
      <c r="E2" s="72"/>
      <c r="F2" s="72"/>
      <c r="G2" s="72"/>
      <c r="H2" s="72"/>
      <c r="I2" s="72"/>
      <c r="J2" s="72"/>
      <c r="K2" s="72"/>
      <c r="L2" s="73"/>
      <c r="O2" s="2"/>
      <c r="P2" s="3"/>
    </row>
    <row r="3" spans="2:16" ht="19.5" customHeight="1" x14ac:dyDescent="0.25">
      <c r="B3" s="74"/>
      <c r="C3" s="75"/>
      <c r="D3" s="75"/>
      <c r="E3" s="75"/>
      <c r="F3" s="75"/>
      <c r="G3" s="75"/>
      <c r="H3" s="75"/>
      <c r="I3" s="75"/>
      <c r="J3" s="75"/>
      <c r="K3" s="75"/>
      <c r="L3" s="76"/>
      <c r="O3" s="2"/>
      <c r="P3" s="3"/>
    </row>
    <row r="4" spans="2:16" x14ac:dyDescent="0.25">
      <c r="B4" s="77"/>
      <c r="C4" s="75"/>
      <c r="D4" s="75"/>
      <c r="E4" s="75"/>
      <c r="F4" s="75"/>
      <c r="G4" s="75"/>
      <c r="H4" s="75"/>
      <c r="I4" s="75"/>
      <c r="J4" s="75"/>
      <c r="K4" s="75"/>
      <c r="L4" s="76"/>
      <c r="O4" s="2"/>
      <c r="P4" s="3"/>
    </row>
    <row r="5" spans="2:16" ht="15.75" thickBot="1" x14ac:dyDescent="0.3">
      <c r="B5" s="78"/>
      <c r="C5" s="79"/>
      <c r="D5" s="79"/>
      <c r="E5" s="79"/>
      <c r="F5" s="79"/>
      <c r="G5" s="79"/>
      <c r="H5" s="79"/>
      <c r="I5" s="79"/>
      <c r="J5" s="79"/>
      <c r="K5" s="79"/>
      <c r="L5" s="80"/>
      <c r="O5" s="2"/>
      <c r="P5" s="3"/>
    </row>
    <row r="6" spans="2:16" ht="15.75" customHeight="1" x14ac:dyDescent="0.25">
      <c r="B6" s="81" t="s">
        <v>1</v>
      </c>
      <c r="C6" s="82"/>
      <c r="D6" s="82"/>
      <c r="E6" s="82"/>
      <c r="F6" s="82"/>
      <c r="G6" s="82"/>
      <c r="H6" s="82"/>
      <c r="I6" s="82"/>
      <c r="J6" s="82"/>
      <c r="K6" s="82"/>
      <c r="L6" s="83"/>
      <c r="O6" s="2"/>
      <c r="P6" s="3"/>
    </row>
    <row r="7" spans="2:16" ht="15.75" customHeight="1" x14ac:dyDescent="0.25">
      <c r="B7" s="61"/>
      <c r="C7" s="62"/>
      <c r="D7" s="62"/>
      <c r="E7" s="62"/>
      <c r="F7" s="62"/>
      <c r="G7" s="62"/>
      <c r="H7" s="62"/>
      <c r="I7" s="62"/>
      <c r="J7" s="62"/>
      <c r="K7" s="62"/>
      <c r="L7" s="63"/>
      <c r="O7" s="2"/>
      <c r="P7" s="3"/>
    </row>
    <row r="8" spans="2:16" ht="15.75" customHeight="1" x14ac:dyDescent="0.25">
      <c r="B8" s="61"/>
      <c r="C8" s="62"/>
      <c r="D8" s="62"/>
      <c r="E8" s="62"/>
      <c r="F8" s="62"/>
      <c r="G8" s="62"/>
      <c r="H8" s="62"/>
      <c r="I8" s="62"/>
      <c r="J8" s="62"/>
      <c r="K8" s="62"/>
      <c r="L8" s="63"/>
      <c r="O8" s="2"/>
      <c r="P8" s="3"/>
    </row>
    <row r="9" spans="2:16" ht="15.75" customHeight="1" x14ac:dyDescent="0.25">
      <c r="B9" s="4"/>
      <c r="C9" s="5"/>
      <c r="D9" s="5"/>
      <c r="E9" s="5"/>
      <c r="F9" s="5"/>
      <c r="G9" s="5"/>
      <c r="H9" s="5"/>
      <c r="I9" s="5"/>
      <c r="J9" s="5"/>
      <c r="K9" s="5"/>
      <c r="L9" s="6"/>
      <c r="O9" s="2"/>
      <c r="P9" s="3"/>
    </row>
    <row r="10" spans="2:16" ht="18.75" x14ac:dyDescent="0.3">
      <c r="B10" s="7" t="s">
        <v>2</v>
      </c>
      <c r="L10" s="8"/>
      <c r="O10" s="2"/>
      <c r="P10" s="3"/>
    </row>
    <row r="11" spans="2:16" ht="18.75" x14ac:dyDescent="0.3">
      <c r="B11" s="7" t="s">
        <v>3</v>
      </c>
      <c r="C11" s="9"/>
      <c r="L11" s="8"/>
      <c r="O11" s="2"/>
      <c r="P11" s="3"/>
    </row>
    <row r="12" spans="2:16" ht="18.75" x14ac:dyDescent="0.3">
      <c r="B12" s="7"/>
      <c r="C12" s="70" t="s">
        <v>4</v>
      </c>
      <c r="D12" s="70"/>
      <c r="E12" s="70"/>
      <c r="F12" s="70"/>
      <c r="G12" s="70"/>
      <c r="H12" s="70"/>
      <c r="I12" s="70"/>
      <c r="L12" s="8"/>
      <c r="O12" s="2"/>
      <c r="P12" s="3"/>
    </row>
    <row r="13" spans="2:16" ht="18.75" x14ac:dyDescent="0.3">
      <c r="B13" s="7" t="s">
        <v>5</v>
      </c>
      <c r="L13" s="8"/>
      <c r="O13" s="2"/>
      <c r="P13" s="3"/>
    </row>
    <row r="14" spans="2:16" ht="18.75" x14ac:dyDescent="0.3">
      <c r="B14" s="7"/>
      <c r="C14" s="70" t="s">
        <v>4057</v>
      </c>
      <c r="D14" s="70"/>
      <c r="E14" s="70"/>
      <c r="F14" s="70"/>
      <c r="G14" s="70"/>
      <c r="H14" s="70"/>
      <c r="I14" s="70"/>
      <c r="L14" s="8"/>
      <c r="O14" s="2"/>
      <c r="P14" s="3"/>
    </row>
    <row r="15" spans="2:16" ht="18.75" x14ac:dyDescent="0.3">
      <c r="B15" s="7" t="s">
        <v>6</v>
      </c>
      <c r="L15" s="8"/>
      <c r="O15" s="2"/>
      <c r="P15" s="3"/>
    </row>
    <row r="16" spans="2:16" ht="18.75" x14ac:dyDescent="0.3">
      <c r="B16" s="7"/>
      <c r="C16" s="68" t="s">
        <v>4058</v>
      </c>
      <c r="D16" s="68"/>
      <c r="E16" s="68"/>
      <c r="F16" s="68"/>
      <c r="G16" s="68"/>
      <c r="H16" s="68"/>
      <c r="L16" s="8"/>
      <c r="O16" s="2"/>
      <c r="P16" s="3"/>
    </row>
    <row r="17" spans="2:16" ht="18.75" x14ac:dyDescent="0.3">
      <c r="B17" s="7"/>
      <c r="C17" s="69" t="s">
        <v>4059</v>
      </c>
      <c r="D17" s="69"/>
      <c r="E17" s="69"/>
      <c r="F17" s="69"/>
      <c r="G17" s="69"/>
      <c r="H17" s="69"/>
      <c r="L17" s="8"/>
      <c r="O17" s="2"/>
      <c r="P17" s="3"/>
    </row>
    <row r="18" spans="2:16" ht="18.75" x14ac:dyDescent="0.3">
      <c r="B18" s="7"/>
      <c r="C18" s="70" t="s">
        <v>4060</v>
      </c>
      <c r="D18" s="70"/>
      <c r="E18" s="70"/>
      <c r="F18" s="70"/>
      <c r="G18" s="70"/>
      <c r="H18" s="70"/>
      <c r="L18" s="8"/>
      <c r="O18" s="2"/>
      <c r="P18" s="3"/>
    </row>
    <row r="19" spans="2:16" ht="18.75" x14ac:dyDescent="0.3">
      <c r="B19" s="7"/>
      <c r="C19" s="67" t="s">
        <v>4061</v>
      </c>
      <c r="D19" s="67"/>
      <c r="E19" s="67"/>
      <c r="F19" s="67"/>
      <c r="G19" s="67"/>
      <c r="H19" s="67"/>
      <c r="L19" s="8"/>
      <c r="O19" s="2"/>
      <c r="P19" s="3"/>
    </row>
    <row r="20" spans="2:16" ht="18.75" x14ac:dyDescent="0.3">
      <c r="B20" s="7"/>
      <c r="C20" s="67"/>
      <c r="D20" s="67"/>
      <c r="E20" s="67"/>
      <c r="F20" s="67"/>
      <c r="G20" s="67"/>
      <c r="H20" s="67"/>
      <c r="I20" s="10"/>
      <c r="L20" s="8"/>
      <c r="O20" s="2"/>
      <c r="P20" s="3"/>
    </row>
    <row r="21" spans="2:16" ht="18.75" x14ac:dyDescent="0.3">
      <c r="B21" s="7"/>
      <c r="C21" s="60"/>
      <c r="D21" s="60"/>
      <c r="E21" s="60"/>
      <c r="F21" s="60"/>
      <c r="G21" s="60"/>
      <c r="H21" s="10"/>
      <c r="I21" s="10"/>
      <c r="L21" s="8"/>
      <c r="O21" s="2"/>
      <c r="P21" s="3"/>
    </row>
    <row r="22" spans="2:16" ht="18.75" x14ac:dyDescent="0.3">
      <c r="B22" s="7"/>
      <c r="C22" s="60"/>
      <c r="D22" s="60"/>
      <c r="E22" s="60"/>
      <c r="F22" s="60"/>
      <c r="G22" s="60"/>
      <c r="H22" s="10"/>
      <c r="I22" s="10"/>
      <c r="L22" s="8"/>
      <c r="O22" s="2"/>
      <c r="P22" s="3"/>
    </row>
    <row r="23" spans="2:16" ht="18.75" x14ac:dyDescent="0.3">
      <c r="B23" s="11"/>
      <c r="C23" s="60"/>
      <c r="D23" s="60"/>
      <c r="E23" s="60"/>
      <c r="F23" s="60"/>
      <c r="G23" s="60"/>
      <c r="H23" s="60"/>
      <c r="I23" s="60"/>
      <c r="J23" s="60"/>
      <c r="L23" s="8"/>
      <c r="O23" s="2"/>
      <c r="P23" s="3"/>
    </row>
    <row r="24" spans="2:16" ht="18.75" x14ac:dyDescent="0.3">
      <c r="B24" s="7"/>
      <c r="L24" s="8"/>
      <c r="O24" s="2"/>
      <c r="P24" s="3"/>
    </row>
    <row r="25" spans="2:16" x14ac:dyDescent="0.25">
      <c r="B25" s="11"/>
      <c r="L25" s="8"/>
      <c r="O25" s="2"/>
      <c r="P25" s="3"/>
    </row>
    <row r="26" spans="2:16" x14ac:dyDescent="0.25">
      <c r="B26" s="11"/>
      <c r="L26" s="8"/>
      <c r="O26" s="2"/>
      <c r="P26" s="3"/>
    </row>
    <row r="27" spans="2:16" ht="18.75" x14ac:dyDescent="0.3">
      <c r="B27" s="11"/>
      <c r="C27" s="60"/>
      <c r="D27" s="60"/>
      <c r="E27" s="60"/>
      <c r="F27" s="60"/>
      <c r="G27" s="60"/>
      <c r="H27" s="60"/>
      <c r="I27" s="60"/>
      <c r="J27" s="60"/>
      <c r="K27" s="60"/>
      <c r="L27" s="8"/>
      <c r="O27" s="2"/>
      <c r="P27" s="3"/>
    </row>
    <row r="28" spans="2:16" x14ac:dyDescent="0.25">
      <c r="B28" s="11"/>
      <c r="L28" s="8"/>
      <c r="O28" s="2"/>
      <c r="P28" s="3"/>
    </row>
    <row r="29" spans="2:16" ht="14.45" customHeight="1" x14ac:dyDescent="0.25">
      <c r="B29" s="61" t="s">
        <v>7</v>
      </c>
      <c r="C29" s="62"/>
      <c r="D29" s="62"/>
      <c r="E29" s="62"/>
      <c r="F29" s="62"/>
      <c r="G29" s="62"/>
      <c r="H29" s="62"/>
      <c r="I29" s="62"/>
      <c r="J29" s="62"/>
      <c r="K29" s="62"/>
      <c r="L29" s="63"/>
      <c r="O29" s="2"/>
      <c r="P29" s="3"/>
    </row>
    <row r="30" spans="2:16" ht="14.45" customHeight="1" x14ac:dyDescent="0.25">
      <c r="B30" s="61"/>
      <c r="C30" s="62"/>
      <c r="D30" s="62"/>
      <c r="E30" s="62"/>
      <c r="F30" s="62"/>
      <c r="G30" s="62"/>
      <c r="H30" s="62"/>
      <c r="I30" s="62"/>
      <c r="J30" s="62"/>
      <c r="K30" s="62"/>
      <c r="L30" s="63"/>
      <c r="O30" s="2"/>
      <c r="P30" s="3"/>
    </row>
    <row r="31" spans="2:16" ht="14.45" customHeight="1" x14ac:dyDescent="0.25">
      <c r="B31" s="61"/>
      <c r="C31" s="62"/>
      <c r="D31" s="62"/>
      <c r="E31" s="62"/>
      <c r="F31" s="62"/>
      <c r="G31" s="62"/>
      <c r="H31" s="62"/>
      <c r="I31" s="62"/>
      <c r="J31" s="62"/>
      <c r="K31" s="62"/>
      <c r="L31" s="63"/>
      <c r="O31" s="2"/>
      <c r="P31" s="3"/>
    </row>
    <row r="32" spans="2:16" ht="15" customHeight="1" thickBot="1" x14ac:dyDescent="0.3">
      <c r="B32" s="64"/>
      <c r="C32" s="65"/>
      <c r="D32" s="65"/>
      <c r="E32" s="65"/>
      <c r="F32" s="65"/>
      <c r="G32" s="65"/>
      <c r="H32" s="65"/>
      <c r="I32" s="65"/>
      <c r="J32" s="65"/>
      <c r="K32" s="65"/>
      <c r="L32" s="66"/>
      <c r="O32" s="2"/>
      <c r="P32" s="3"/>
    </row>
    <row r="33" spans="1:16" x14ac:dyDescent="0.25">
      <c r="O33" s="2"/>
      <c r="P33" s="3"/>
    </row>
    <row r="34" spans="1:16" x14ac:dyDescent="0.25">
      <c r="O34" s="2"/>
      <c r="P34" s="3"/>
    </row>
    <row r="35" spans="1:16" ht="15.75" thickBot="1" x14ac:dyDescent="0.3">
      <c r="A35" s="12"/>
      <c r="B35" s="12"/>
      <c r="C35" s="12"/>
      <c r="D35" s="12"/>
      <c r="E35" s="12"/>
      <c r="F35" s="12"/>
      <c r="G35" s="12"/>
      <c r="H35" s="12"/>
      <c r="I35" s="12"/>
      <c r="J35" s="12"/>
      <c r="K35" s="12"/>
      <c r="L35" s="12"/>
      <c r="M35" s="12"/>
      <c r="N35" s="12"/>
      <c r="O35" s="13"/>
      <c r="P35" s="3"/>
    </row>
  </sheetData>
  <mergeCells count="14">
    <mergeCell ref="B2:L5"/>
    <mergeCell ref="B6:L8"/>
    <mergeCell ref="C12:I12"/>
    <mergeCell ref="C14:I14"/>
    <mergeCell ref="C27:K27"/>
    <mergeCell ref="B29:L32"/>
    <mergeCell ref="C19:H19"/>
    <mergeCell ref="C16:H16"/>
    <mergeCell ref="C17:H17"/>
    <mergeCell ref="C18:H18"/>
    <mergeCell ref="C20:H20"/>
    <mergeCell ref="C21:G21"/>
    <mergeCell ref="C22:G22"/>
    <mergeCell ref="C23:J23"/>
  </mergeCells>
  <hyperlinks>
    <hyperlink ref="C12:I12" location="'Version 9.0 Criteria'!A1" display="Version 9.0 Efficiency Requirements" xr:uid="{85B4768B-5712-46E3-91B5-F275CC059331}"/>
    <hyperlink ref="C14:I14" location="'Energy and Cost Savings'!A1" display="Table 4: National Lifetime Savings Estimate" xr:uid="{4F47C3F4-8781-455F-AF4E-06617B58B6C7}"/>
    <hyperlink ref="C16:I16" location="'4a. Notebooks'!A1" display="4a) Notebooks" xr:uid="{ADF33FF9-66EB-49B1-A217-6B6EF6377B15}"/>
    <hyperlink ref="C17:I17" location="'4b. Desktops'!A1" display="4b) Desktops" xr:uid="{F99E93A2-46C4-47D2-813A-0D305C3B67C0}"/>
    <hyperlink ref="C18:H18" location="'4c. Integrated Desktops'!A1" display="4c) Integrated Desktops" xr:uid="{3E990F9A-04D5-4505-986A-43508DE208AA}"/>
    <hyperlink ref="C19:H19" location="'4d. Mobile Workstations'!A1" display="4d) Mobile Workstations" xr:uid="{50879DBC-4D1F-4F4D-95CE-9C2A15C4785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D7E53-37F8-4561-ABB3-6544B629F81F}">
  <sheetPr>
    <tabColor rgb="FF00B0F0"/>
  </sheetPr>
  <dimension ref="A1:AT8"/>
  <sheetViews>
    <sheetView showGridLines="0" zoomScale="93" zoomScaleNormal="140" workbookViewId="0"/>
  </sheetViews>
  <sheetFormatPr defaultRowHeight="15" x14ac:dyDescent="0.25"/>
  <sheetData>
    <row r="1" spans="1:46" x14ac:dyDescent="0.25">
      <c r="A1" s="14" t="s">
        <v>8</v>
      </c>
    </row>
    <row r="4" spans="1:46" x14ac:dyDescent="0.25">
      <c r="AQ4" s="84" t="s">
        <v>9</v>
      </c>
      <c r="AR4" s="84"/>
      <c r="AS4" s="84"/>
      <c r="AT4" s="84"/>
    </row>
    <row r="5" spans="1:46" x14ac:dyDescent="0.25">
      <c r="AQ5" s="84"/>
      <c r="AR5" s="84"/>
      <c r="AS5" s="84"/>
      <c r="AT5" s="84"/>
    </row>
    <row r="6" spans="1:46" x14ac:dyDescent="0.25">
      <c r="AQ6" s="84"/>
      <c r="AR6" s="84"/>
      <c r="AS6" s="84"/>
      <c r="AT6" s="84"/>
    </row>
    <row r="7" spans="1:46" x14ac:dyDescent="0.25">
      <c r="AQ7" s="84"/>
      <c r="AR7" s="84"/>
      <c r="AS7" s="84"/>
      <c r="AT7" s="84"/>
    </row>
    <row r="8" spans="1:46" x14ac:dyDescent="0.25">
      <c r="AQ8" s="84"/>
      <c r="AR8" s="84"/>
      <c r="AS8" s="84"/>
      <c r="AT8" s="84"/>
    </row>
  </sheetData>
  <mergeCells count="1">
    <mergeCell ref="AQ4:AT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0CC2D-2EF9-46D5-ADBD-FB2A3134AA12}">
  <sheetPr>
    <tabColor rgb="FF00B0F0"/>
  </sheetPr>
  <dimension ref="B2:I29"/>
  <sheetViews>
    <sheetView workbookViewId="0"/>
  </sheetViews>
  <sheetFormatPr defaultRowHeight="15" x14ac:dyDescent="0.25"/>
  <cols>
    <col min="4" max="4" width="14.85546875" bestFit="1" customWidth="1"/>
    <col min="5" max="5" width="16.42578125" bestFit="1" customWidth="1"/>
    <col min="6" max="6" width="17.42578125" bestFit="1" customWidth="1"/>
    <col min="8" max="8" width="10.140625" bestFit="1" customWidth="1"/>
  </cols>
  <sheetData>
    <row r="2" spans="2:9" x14ac:dyDescent="0.25">
      <c r="B2" s="42"/>
      <c r="C2" s="43" t="s">
        <v>4046</v>
      </c>
      <c r="D2" s="42"/>
      <c r="E2" s="42"/>
      <c r="F2" s="42"/>
      <c r="G2" s="42"/>
      <c r="H2" s="42"/>
      <c r="I2" s="42"/>
    </row>
    <row r="3" spans="2:9" x14ac:dyDescent="0.25">
      <c r="B3" s="42"/>
      <c r="C3" s="44"/>
      <c r="D3" s="85" t="s">
        <v>4047</v>
      </c>
      <c r="E3" s="86"/>
      <c r="F3" s="87"/>
      <c r="G3" s="42"/>
      <c r="H3" s="42"/>
      <c r="I3" s="42"/>
    </row>
    <row r="4" spans="2:9" ht="51" x14ac:dyDescent="0.25">
      <c r="B4" s="42"/>
      <c r="C4" s="16" t="s">
        <v>12</v>
      </c>
      <c r="D4" s="45" t="s">
        <v>4048</v>
      </c>
      <c r="E4" s="45" t="s">
        <v>4049</v>
      </c>
      <c r="F4" s="45" t="s">
        <v>4050</v>
      </c>
      <c r="G4" s="42"/>
      <c r="H4" s="42"/>
      <c r="I4" s="42"/>
    </row>
    <row r="5" spans="2:9" x14ac:dyDescent="0.25">
      <c r="B5" s="42"/>
      <c r="C5" s="46" t="s">
        <v>18</v>
      </c>
      <c r="D5" s="47">
        <v>12.212171944197847</v>
      </c>
      <c r="E5" s="48">
        <v>1.689866933954171</v>
      </c>
      <c r="F5" s="47">
        <v>18.719595686805299</v>
      </c>
      <c r="G5" s="42"/>
      <c r="H5" s="42"/>
      <c r="I5" s="42"/>
    </row>
    <row r="6" spans="2:9" x14ac:dyDescent="0.25">
      <c r="B6" s="42"/>
      <c r="C6" s="46" t="s">
        <v>19</v>
      </c>
      <c r="D6" s="47">
        <v>149.60491565186263</v>
      </c>
      <c r="E6" s="48">
        <v>20.701673811364874</v>
      </c>
      <c r="F6" s="47">
        <v>229.32395208307327</v>
      </c>
      <c r="G6" s="42"/>
      <c r="H6" s="42"/>
      <c r="I6" s="42"/>
    </row>
    <row r="7" spans="2:9" x14ac:dyDescent="0.25">
      <c r="B7" s="42"/>
      <c r="C7" s="46" t="s">
        <v>20</v>
      </c>
      <c r="D7" s="47">
        <v>7.8903625334467833</v>
      </c>
      <c r="E7" s="48">
        <v>1.0918338525783344</v>
      </c>
      <c r="F7" s="47">
        <v>12.094850704965438</v>
      </c>
      <c r="G7" s="42"/>
      <c r="H7" s="42"/>
      <c r="I7" s="42"/>
    </row>
    <row r="8" spans="2:9" x14ac:dyDescent="0.25">
      <c r="B8" s="42"/>
      <c r="C8" s="20" t="s">
        <v>21</v>
      </c>
      <c r="D8" s="49">
        <v>169.70745012950727</v>
      </c>
      <c r="E8" s="50">
        <v>23.483374597897381</v>
      </c>
      <c r="F8" s="51">
        <v>260.138398474844</v>
      </c>
      <c r="G8" s="42"/>
      <c r="H8" s="42"/>
      <c r="I8" s="42"/>
    </row>
    <row r="9" spans="2:9" x14ac:dyDescent="0.25">
      <c r="B9" s="42"/>
      <c r="C9" s="42"/>
      <c r="D9" s="42"/>
      <c r="E9" s="42"/>
      <c r="F9" s="42"/>
      <c r="G9" s="42"/>
      <c r="H9" s="42"/>
      <c r="I9" s="42"/>
    </row>
    <row r="10" spans="2:9" x14ac:dyDescent="0.25">
      <c r="B10" s="42"/>
      <c r="C10" s="42"/>
      <c r="D10" s="42"/>
      <c r="E10" s="42"/>
      <c r="F10" s="42"/>
      <c r="G10" s="42"/>
      <c r="H10" s="42"/>
      <c r="I10" s="42"/>
    </row>
    <row r="11" spans="2:9" x14ac:dyDescent="0.25">
      <c r="B11" s="42"/>
      <c r="C11" s="43" t="s">
        <v>4051</v>
      </c>
      <c r="D11" s="42"/>
      <c r="E11" s="42"/>
      <c r="F11" s="42"/>
      <c r="G11" s="42"/>
      <c r="H11" s="42"/>
      <c r="I11" s="42"/>
    </row>
    <row r="12" spans="2:9" x14ac:dyDescent="0.25">
      <c r="B12" s="42"/>
      <c r="C12" s="42"/>
      <c r="D12" s="85" t="s">
        <v>4052</v>
      </c>
      <c r="E12" s="86"/>
      <c r="F12" s="87"/>
      <c r="G12" s="42"/>
      <c r="H12" s="42"/>
      <c r="I12" s="42"/>
    </row>
    <row r="13" spans="2:9" ht="51" x14ac:dyDescent="0.25">
      <c r="B13" s="42"/>
      <c r="C13" s="16" t="s">
        <v>12</v>
      </c>
      <c r="D13" s="45" t="s">
        <v>4053</v>
      </c>
      <c r="E13" s="45" t="s">
        <v>4054</v>
      </c>
      <c r="F13" s="45" t="s">
        <v>4055</v>
      </c>
      <c r="G13" s="42"/>
      <c r="H13" s="42"/>
      <c r="I13" s="42"/>
    </row>
    <row r="14" spans="2:9" x14ac:dyDescent="0.25">
      <c r="B14" s="42"/>
      <c r="C14" s="46" t="s">
        <v>18</v>
      </c>
      <c r="D14" s="47">
        <v>48.848687776791387</v>
      </c>
      <c r="E14" s="48">
        <v>6.7594677358166839</v>
      </c>
      <c r="F14" s="47">
        <v>74.878382747221195</v>
      </c>
      <c r="G14" s="42"/>
      <c r="H14" s="42"/>
      <c r="I14" s="42"/>
    </row>
    <row r="15" spans="2:9" x14ac:dyDescent="0.25">
      <c r="B15" s="42"/>
      <c r="C15" s="46" t="s">
        <v>19</v>
      </c>
      <c r="D15" s="47">
        <v>598.4196626074505</v>
      </c>
      <c r="E15" s="48">
        <v>82.806695245459494</v>
      </c>
      <c r="F15" s="47">
        <v>917.29580833229306</v>
      </c>
      <c r="G15" s="42"/>
      <c r="H15" s="42"/>
      <c r="I15" s="42"/>
    </row>
    <row r="16" spans="2:9" x14ac:dyDescent="0.25">
      <c r="B16" s="42"/>
      <c r="C16" s="46" t="s">
        <v>20</v>
      </c>
      <c r="D16" s="47">
        <v>31.561450133787133</v>
      </c>
      <c r="E16" s="48">
        <v>4.3673354103133377</v>
      </c>
      <c r="F16" s="47">
        <v>48.379402819861753</v>
      </c>
      <c r="G16" s="42"/>
      <c r="H16" s="42"/>
      <c r="I16" s="42"/>
    </row>
    <row r="17" spans="2:9" x14ac:dyDescent="0.25">
      <c r="B17" s="42"/>
      <c r="C17" s="88" t="s">
        <v>4056</v>
      </c>
      <c r="D17" s="88"/>
      <c r="E17" s="88"/>
      <c r="F17" s="88"/>
      <c r="G17" s="42"/>
      <c r="H17" s="42"/>
      <c r="I17" s="42"/>
    </row>
    <row r="18" spans="2:9" x14ac:dyDescent="0.25">
      <c r="B18" s="42"/>
      <c r="C18" s="89"/>
      <c r="D18" s="89"/>
      <c r="E18" s="89"/>
      <c r="F18" s="89"/>
      <c r="G18" s="52"/>
      <c r="H18" s="42"/>
      <c r="I18" s="42"/>
    </row>
    <row r="19" spans="2:9" x14ac:dyDescent="0.25">
      <c r="B19" s="42"/>
      <c r="C19" s="42"/>
      <c r="D19" s="42"/>
      <c r="E19" s="42"/>
      <c r="F19" s="42"/>
      <c r="G19" s="42"/>
      <c r="H19" s="42"/>
      <c r="I19" s="42"/>
    </row>
    <row r="20" spans="2:9" x14ac:dyDescent="0.25">
      <c r="B20" s="42"/>
      <c r="C20" s="42"/>
      <c r="D20" s="42"/>
      <c r="E20" s="42"/>
      <c r="F20" s="42"/>
      <c r="G20" s="42"/>
      <c r="H20" s="42"/>
      <c r="I20" s="42"/>
    </row>
    <row r="21" spans="2:9" x14ac:dyDescent="0.25">
      <c r="B21" s="42"/>
      <c r="C21" s="43" t="s">
        <v>10</v>
      </c>
      <c r="D21" s="42"/>
      <c r="E21" s="42"/>
      <c r="F21" s="42"/>
      <c r="G21" s="42"/>
      <c r="H21" s="42"/>
      <c r="I21" s="42"/>
    </row>
    <row r="22" spans="2:9" ht="15.75" x14ac:dyDescent="0.25">
      <c r="B22" s="42"/>
      <c r="C22" s="15"/>
      <c r="D22" s="90" t="s">
        <v>11</v>
      </c>
      <c r="E22" s="90"/>
      <c r="F22" s="90"/>
      <c r="G22" s="90"/>
      <c r="H22" s="90"/>
      <c r="I22" s="42"/>
    </row>
    <row r="23" spans="2:9" ht="28.5" x14ac:dyDescent="0.25">
      <c r="B23" s="42"/>
      <c r="C23" s="16" t="s">
        <v>12</v>
      </c>
      <c r="D23" s="16" t="s">
        <v>13</v>
      </c>
      <c r="E23" s="16" t="s">
        <v>14</v>
      </c>
      <c r="F23" s="16" t="s">
        <v>15</v>
      </c>
      <c r="G23" s="16" t="s">
        <v>16</v>
      </c>
      <c r="H23" s="16" t="s">
        <v>17</v>
      </c>
      <c r="I23" s="42"/>
    </row>
    <row r="24" spans="2:9" x14ac:dyDescent="0.25">
      <c r="B24" s="42"/>
      <c r="C24" s="46" t="s">
        <v>18</v>
      </c>
      <c r="D24" s="17">
        <v>3203216064.4472628</v>
      </c>
      <c r="E24" s="18">
        <v>355950209.33341181</v>
      </c>
      <c r="F24" s="18">
        <v>4910093789.8619709</v>
      </c>
      <c r="G24" s="19">
        <v>2.2271792623310711</v>
      </c>
      <c r="H24" s="17">
        <v>470856.71172439301</v>
      </c>
      <c r="I24" s="42"/>
    </row>
    <row r="25" spans="2:9" x14ac:dyDescent="0.25">
      <c r="B25" s="42"/>
      <c r="C25" s="46" t="s">
        <v>19</v>
      </c>
      <c r="D25" s="17">
        <v>7008990298.2897644</v>
      </c>
      <c r="E25" s="18">
        <v>778858345.39313173</v>
      </c>
      <c r="F25" s="18">
        <v>10743827155.091984</v>
      </c>
      <c r="G25" s="19">
        <v>4.8733140469324825</v>
      </c>
      <c r="H25" s="17">
        <v>1030286.4552255449</v>
      </c>
      <c r="I25" s="42"/>
    </row>
    <row r="26" spans="2:9" x14ac:dyDescent="0.25">
      <c r="B26" s="42"/>
      <c r="C26" s="46" t="s">
        <v>20</v>
      </c>
      <c r="D26" s="17">
        <v>66365839.268820897</v>
      </c>
      <c r="E26" s="18">
        <v>7374755.2163330773</v>
      </c>
      <c r="F26" s="18">
        <v>101729789.27946436</v>
      </c>
      <c r="G26" s="19">
        <v>4.6143818578850804E-2</v>
      </c>
      <c r="H26" s="17">
        <v>9755.4458457484034</v>
      </c>
      <c r="I26" s="42"/>
    </row>
    <row r="27" spans="2:9" x14ac:dyDescent="0.25">
      <c r="B27" s="42"/>
      <c r="C27" s="20" t="s">
        <v>21</v>
      </c>
      <c r="D27" s="53">
        <v>10278572202.005848</v>
      </c>
      <c r="E27" s="54">
        <v>1142183309.9428766</v>
      </c>
      <c r="F27" s="54">
        <v>15755650734.233419</v>
      </c>
      <c r="G27" s="55">
        <v>7.1466371278424043</v>
      </c>
      <c r="H27" s="53">
        <v>1510898.6127956861</v>
      </c>
      <c r="I27" s="42"/>
    </row>
    <row r="28" spans="2:9" x14ac:dyDescent="0.25">
      <c r="B28" s="42"/>
      <c r="C28" s="42"/>
      <c r="D28" s="42"/>
      <c r="E28" s="42"/>
      <c r="F28" s="42"/>
      <c r="G28" s="42"/>
      <c r="H28" s="42"/>
      <c r="I28" s="42"/>
    </row>
    <row r="29" spans="2:9" x14ac:dyDescent="0.25">
      <c r="B29" s="42"/>
      <c r="C29" s="42"/>
      <c r="D29" s="42"/>
      <c r="E29" s="42"/>
      <c r="F29" s="42"/>
      <c r="G29" s="42"/>
      <c r="H29" s="42"/>
      <c r="I29" s="42"/>
    </row>
  </sheetData>
  <mergeCells count="4">
    <mergeCell ref="D3:F3"/>
    <mergeCell ref="D12:F12"/>
    <mergeCell ref="C17:F18"/>
    <mergeCell ref="D22:H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2FDF5-473B-4A22-80C1-EAB71FC79145}">
  <sheetPr>
    <tabColor rgb="FF00B0F0"/>
  </sheetPr>
  <dimension ref="A1:AY1116"/>
  <sheetViews>
    <sheetView topLeftCell="N1" workbookViewId="0">
      <selection activeCell="AM1" sqref="AM1:AM1116"/>
    </sheetView>
  </sheetViews>
  <sheetFormatPr defaultRowHeight="15" x14ac:dyDescent="0.25"/>
  <cols>
    <col min="1" max="1" width="14.85546875" customWidth="1"/>
    <col min="2" max="2" width="31.85546875" customWidth="1"/>
    <col min="3" max="3" width="12.140625" customWidth="1"/>
    <col min="4" max="4" width="23.85546875" customWidth="1"/>
    <col min="5" max="5" width="21.28515625" customWidth="1"/>
    <col min="6" max="6" width="15.5703125" customWidth="1"/>
    <col min="8" max="8" width="18.7109375" customWidth="1"/>
    <col min="19" max="24" width="9.140625" customWidth="1"/>
    <col min="28" max="42" width="9.140625" customWidth="1"/>
    <col min="43" max="43" width="11.42578125" customWidth="1"/>
    <col min="48" max="48" width="13.7109375" customWidth="1"/>
    <col min="49" max="49" width="10.42578125" bestFit="1" customWidth="1"/>
  </cols>
  <sheetData>
    <row r="1" spans="1:51" s="22" customFormat="1" ht="120.75" customHeight="1" x14ac:dyDescent="0.25">
      <c r="A1" s="22" t="s">
        <v>22</v>
      </c>
      <c r="B1" s="22" t="s">
        <v>23</v>
      </c>
      <c r="C1" s="22" t="s">
        <v>24</v>
      </c>
      <c r="D1" s="22" t="s">
        <v>25</v>
      </c>
      <c r="E1" s="22" t="s">
        <v>26</v>
      </c>
      <c r="F1" s="22" t="s">
        <v>27</v>
      </c>
      <c r="G1" s="22" t="s">
        <v>28</v>
      </c>
      <c r="H1" s="22" t="s">
        <v>29</v>
      </c>
      <c r="I1" s="22" t="s">
        <v>30</v>
      </c>
      <c r="J1" s="22" t="s">
        <v>31</v>
      </c>
      <c r="K1" s="22" t="s">
        <v>32</v>
      </c>
      <c r="L1" s="23" t="s">
        <v>33</v>
      </c>
      <c r="M1" s="22" t="s">
        <v>34</v>
      </c>
      <c r="N1" s="22" t="s">
        <v>35</v>
      </c>
      <c r="O1" s="22" t="s">
        <v>36</v>
      </c>
      <c r="P1" s="22" t="s">
        <v>37</v>
      </c>
      <c r="Q1" s="22" t="s">
        <v>38</v>
      </c>
      <c r="R1" s="22" t="s">
        <v>39</v>
      </c>
      <c r="S1" s="22" t="s">
        <v>40</v>
      </c>
      <c r="T1" s="22" t="s">
        <v>41</v>
      </c>
      <c r="U1" s="22" t="s">
        <v>42</v>
      </c>
      <c r="V1" s="22" t="s">
        <v>43</v>
      </c>
      <c r="W1" s="22" t="s">
        <v>44</v>
      </c>
      <c r="X1" s="22" t="s">
        <v>45</v>
      </c>
      <c r="Y1" s="22" t="s">
        <v>46</v>
      </c>
      <c r="Z1" s="22" t="s">
        <v>47</v>
      </c>
      <c r="AA1" s="22" t="s">
        <v>48</v>
      </c>
      <c r="AB1" s="22" t="s">
        <v>49</v>
      </c>
      <c r="AC1" s="22" t="s">
        <v>50</v>
      </c>
      <c r="AD1" s="22" t="s">
        <v>51</v>
      </c>
      <c r="AE1" s="25" t="s">
        <v>52</v>
      </c>
      <c r="AF1" s="25" t="s">
        <v>53</v>
      </c>
      <c r="AG1" s="25" t="s">
        <v>54</v>
      </c>
      <c r="AH1" s="25" t="s">
        <v>55</v>
      </c>
      <c r="AI1" s="23" t="s">
        <v>56</v>
      </c>
      <c r="AJ1" s="25" t="s">
        <v>57</v>
      </c>
      <c r="AK1" s="25" t="s">
        <v>58</v>
      </c>
      <c r="AL1" s="25" t="s">
        <v>59</v>
      </c>
      <c r="AM1" s="25" t="s">
        <v>60</v>
      </c>
      <c r="AN1" s="22" t="s">
        <v>61</v>
      </c>
      <c r="AO1" s="22" t="s">
        <v>62</v>
      </c>
      <c r="AP1" s="22" t="s">
        <v>63</v>
      </c>
      <c r="AQ1" s="22" t="s">
        <v>68</v>
      </c>
      <c r="AR1" s="22" t="s">
        <v>69</v>
      </c>
      <c r="AS1" s="22" t="s">
        <v>70</v>
      </c>
      <c r="AT1" s="22" t="s">
        <v>71</v>
      </c>
      <c r="AU1" s="22" t="s">
        <v>72</v>
      </c>
      <c r="AV1" s="22" t="s">
        <v>73</v>
      </c>
      <c r="AW1" s="22" t="s">
        <v>74</v>
      </c>
      <c r="AX1" s="22" t="s">
        <v>75</v>
      </c>
      <c r="AY1" s="22" t="s">
        <v>76</v>
      </c>
    </row>
    <row r="2" spans="1:51" x14ac:dyDescent="0.25">
      <c r="A2">
        <v>2405597</v>
      </c>
      <c r="B2" t="s">
        <v>77</v>
      </c>
      <c r="C2" t="s">
        <v>78</v>
      </c>
      <c r="D2" t="s">
        <v>79</v>
      </c>
      <c r="E2" t="s">
        <v>80</v>
      </c>
      <c r="H2" t="s">
        <v>81</v>
      </c>
      <c r="I2" t="s">
        <v>82</v>
      </c>
      <c r="J2" t="s">
        <v>83</v>
      </c>
      <c r="K2" t="s">
        <v>84</v>
      </c>
      <c r="L2" s="26">
        <v>8</v>
      </c>
      <c r="M2" t="s">
        <v>85</v>
      </c>
      <c r="N2" t="s">
        <v>82</v>
      </c>
      <c r="O2">
        <v>0.3</v>
      </c>
      <c r="P2">
        <v>0.4</v>
      </c>
      <c r="Q2">
        <v>0.4</v>
      </c>
      <c r="R2">
        <v>4.8</v>
      </c>
      <c r="S2">
        <v>8</v>
      </c>
      <c r="T2">
        <v>13.2</v>
      </c>
      <c r="U2">
        <v>15.2</v>
      </c>
      <c r="V2" t="s">
        <v>86</v>
      </c>
      <c r="W2">
        <v>10</v>
      </c>
      <c r="X2">
        <v>10</v>
      </c>
      <c r="Y2" s="27" t="s">
        <v>86</v>
      </c>
      <c r="Z2" s="27"/>
      <c r="AA2" s="27"/>
      <c r="AB2" s="27" t="s">
        <v>86</v>
      </c>
      <c r="AC2" s="27" t="s">
        <v>87</v>
      </c>
      <c r="AD2" s="27" t="s">
        <v>86</v>
      </c>
      <c r="AE2" s="27" t="s">
        <v>87</v>
      </c>
      <c r="AF2" s="27">
        <v>65</v>
      </c>
      <c r="AG2" s="27">
        <v>0</v>
      </c>
      <c r="AH2" s="27" t="s">
        <v>87</v>
      </c>
      <c r="AI2" s="28">
        <v>8</v>
      </c>
      <c r="AJ2" s="27">
        <v>2.1</v>
      </c>
      <c r="AK2" s="27">
        <v>88.5</v>
      </c>
      <c r="AL2" s="27">
        <v>1</v>
      </c>
      <c r="AM2" s="27">
        <v>1</v>
      </c>
      <c r="AN2" s="27" t="s">
        <v>88</v>
      </c>
      <c r="AO2" s="27" t="s">
        <v>87</v>
      </c>
      <c r="AP2" s="27"/>
      <c r="AQ2" s="27" t="s">
        <v>86</v>
      </c>
      <c r="AR2" s="27" t="s">
        <v>89</v>
      </c>
      <c r="AS2" s="27" t="s">
        <v>85</v>
      </c>
      <c r="AU2" t="s">
        <v>86</v>
      </c>
      <c r="AV2" s="29">
        <v>44946</v>
      </c>
      <c r="AW2" s="29">
        <v>44907</v>
      </c>
      <c r="AX2" t="s">
        <v>90</v>
      </c>
      <c r="AY2" t="s">
        <v>91</v>
      </c>
    </row>
    <row r="3" spans="1:51" x14ac:dyDescent="0.25">
      <c r="A3">
        <v>2405597</v>
      </c>
      <c r="B3" t="s">
        <v>77</v>
      </c>
      <c r="C3" t="s">
        <v>78</v>
      </c>
      <c r="D3" t="s">
        <v>79</v>
      </c>
      <c r="E3" t="s">
        <v>80</v>
      </c>
      <c r="H3" t="s">
        <v>81</v>
      </c>
      <c r="I3" t="s">
        <v>82</v>
      </c>
      <c r="J3" t="s">
        <v>83</v>
      </c>
      <c r="K3" t="s">
        <v>84</v>
      </c>
      <c r="L3" s="26">
        <v>32</v>
      </c>
      <c r="M3" t="s">
        <v>85</v>
      </c>
      <c r="N3" t="s">
        <v>82</v>
      </c>
      <c r="O3">
        <v>0.3</v>
      </c>
      <c r="P3">
        <v>0.5</v>
      </c>
      <c r="Q3">
        <v>0.5</v>
      </c>
      <c r="R3">
        <v>5.2</v>
      </c>
      <c r="S3">
        <v>14</v>
      </c>
      <c r="T3">
        <v>20.3</v>
      </c>
      <c r="U3">
        <v>16.3</v>
      </c>
      <c r="V3" t="s">
        <v>86</v>
      </c>
      <c r="W3">
        <v>10</v>
      </c>
      <c r="X3">
        <v>10</v>
      </c>
      <c r="Y3" s="27" t="s">
        <v>86</v>
      </c>
      <c r="Z3" s="27">
        <v>96</v>
      </c>
      <c r="AA3" s="27">
        <v>64</v>
      </c>
      <c r="AB3" s="27" t="s">
        <v>86</v>
      </c>
      <c r="AC3" s="27" t="s">
        <v>87</v>
      </c>
      <c r="AD3" s="27" t="s">
        <v>86</v>
      </c>
      <c r="AE3" s="27" t="s">
        <v>87</v>
      </c>
      <c r="AF3" s="27">
        <v>65</v>
      </c>
      <c r="AG3" s="27">
        <v>0</v>
      </c>
      <c r="AH3" s="27" t="s">
        <v>87</v>
      </c>
      <c r="AI3" s="28">
        <v>8</v>
      </c>
      <c r="AJ3" s="27">
        <v>2.1</v>
      </c>
      <c r="AK3" s="27">
        <v>88.5</v>
      </c>
      <c r="AL3" s="27">
        <v>1</v>
      </c>
      <c r="AM3" s="27">
        <v>1</v>
      </c>
      <c r="AN3" s="27" t="s">
        <v>88</v>
      </c>
      <c r="AO3" s="27" t="s">
        <v>87</v>
      </c>
      <c r="AP3" s="27"/>
      <c r="AQ3" s="27" t="s">
        <v>92</v>
      </c>
      <c r="AR3" s="27" t="s">
        <v>89</v>
      </c>
      <c r="AS3" s="27" t="s">
        <v>85</v>
      </c>
      <c r="AU3" t="s">
        <v>86</v>
      </c>
      <c r="AV3" s="29">
        <v>44946</v>
      </c>
      <c r="AW3" s="29">
        <v>44907</v>
      </c>
      <c r="AX3" t="s">
        <v>90</v>
      </c>
      <c r="AY3" t="s">
        <v>91</v>
      </c>
    </row>
    <row r="4" spans="1:51" x14ac:dyDescent="0.25">
      <c r="A4">
        <v>2405613</v>
      </c>
      <c r="B4" t="s">
        <v>77</v>
      </c>
      <c r="C4" t="s">
        <v>78</v>
      </c>
      <c r="D4" t="s">
        <v>93</v>
      </c>
      <c r="E4" t="s">
        <v>94</v>
      </c>
      <c r="H4" t="s">
        <v>81</v>
      </c>
      <c r="I4" t="s">
        <v>82</v>
      </c>
      <c r="J4">
        <v>2</v>
      </c>
      <c r="K4" t="s">
        <v>84</v>
      </c>
      <c r="L4" s="26">
        <v>32</v>
      </c>
      <c r="M4" t="s">
        <v>85</v>
      </c>
      <c r="N4" t="s">
        <v>82</v>
      </c>
      <c r="O4">
        <v>0.4</v>
      </c>
      <c r="P4">
        <v>0.6</v>
      </c>
      <c r="Q4">
        <v>0.6</v>
      </c>
      <c r="R4">
        <v>11</v>
      </c>
      <c r="S4">
        <v>14</v>
      </c>
      <c r="T4">
        <v>30.1</v>
      </c>
      <c r="U4">
        <v>32.299999999999997</v>
      </c>
      <c r="V4" t="s">
        <v>86</v>
      </c>
      <c r="W4">
        <v>10</v>
      </c>
      <c r="X4">
        <v>10</v>
      </c>
      <c r="Y4" s="27" t="s">
        <v>82</v>
      </c>
      <c r="Z4" s="27">
        <v>96</v>
      </c>
      <c r="AA4" s="27">
        <v>64</v>
      </c>
      <c r="AB4" s="27" t="s">
        <v>86</v>
      </c>
      <c r="AC4" s="27" t="s">
        <v>87</v>
      </c>
      <c r="AD4" s="27" t="s">
        <v>86</v>
      </c>
      <c r="AE4" s="27" t="s">
        <v>87</v>
      </c>
      <c r="AF4" s="27">
        <v>65</v>
      </c>
      <c r="AG4" s="27" t="s">
        <v>87</v>
      </c>
      <c r="AH4" s="27" t="s">
        <v>87</v>
      </c>
      <c r="AI4" s="28">
        <v>32</v>
      </c>
      <c r="AJ4" s="27">
        <v>9.1999999999999993</v>
      </c>
      <c r="AK4" s="27">
        <v>114.6</v>
      </c>
      <c r="AL4" s="27">
        <v>1</v>
      </c>
      <c r="AM4" s="27">
        <v>1</v>
      </c>
      <c r="AN4" s="27" t="s">
        <v>88</v>
      </c>
      <c r="AO4" s="27" t="s">
        <v>87</v>
      </c>
      <c r="AP4" s="27"/>
      <c r="AQ4" s="27" t="s">
        <v>82</v>
      </c>
      <c r="AR4" s="27" t="s">
        <v>89</v>
      </c>
      <c r="AS4" s="27" t="s">
        <v>85</v>
      </c>
      <c r="AU4" t="s">
        <v>86</v>
      </c>
      <c r="AV4" s="29">
        <v>44946</v>
      </c>
      <c r="AW4" s="29">
        <v>44907</v>
      </c>
      <c r="AX4" t="s">
        <v>90</v>
      </c>
      <c r="AY4" t="s">
        <v>95</v>
      </c>
    </row>
    <row r="5" spans="1:51" x14ac:dyDescent="0.25">
      <c r="A5">
        <v>2405619</v>
      </c>
      <c r="B5" t="s">
        <v>77</v>
      </c>
      <c r="C5" t="s">
        <v>78</v>
      </c>
      <c r="D5" t="s">
        <v>96</v>
      </c>
      <c r="E5" t="s">
        <v>97</v>
      </c>
      <c r="H5" t="s">
        <v>81</v>
      </c>
      <c r="I5" t="s">
        <v>82</v>
      </c>
      <c r="J5" t="s">
        <v>83</v>
      </c>
      <c r="K5" t="s">
        <v>84</v>
      </c>
      <c r="L5" s="26">
        <v>8</v>
      </c>
      <c r="M5" t="s">
        <v>85</v>
      </c>
      <c r="N5" t="s">
        <v>82</v>
      </c>
      <c r="O5">
        <v>0.3</v>
      </c>
      <c r="P5">
        <v>0.4</v>
      </c>
      <c r="Q5">
        <v>0.4</v>
      </c>
      <c r="R5">
        <v>5.0999999999999996</v>
      </c>
      <c r="S5">
        <v>8</v>
      </c>
      <c r="T5">
        <v>15.8</v>
      </c>
      <c r="U5">
        <v>15.5</v>
      </c>
      <c r="V5" t="s">
        <v>82</v>
      </c>
      <c r="W5">
        <v>10</v>
      </c>
      <c r="X5">
        <v>10</v>
      </c>
      <c r="Y5" s="27" t="s">
        <v>86</v>
      </c>
      <c r="Z5" s="27"/>
      <c r="AA5" s="27"/>
      <c r="AB5" s="27" t="s">
        <v>82</v>
      </c>
      <c r="AC5" s="27" t="s">
        <v>87</v>
      </c>
      <c r="AD5" s="27" t="s">
        <v>86</v>
      </c>
      <c r="AE5" s="27" t="s">
        <v>87</v>
      </c>
      <c r="AF5" s="27">
        <v>65</v>
      </c>
      <c r="AG5" s="27">
        <v>1</v>
      </c>
      <c r="AH5" s="27" t="s">
        <v>87</v>
      </c>
      <c r="AI5" s="28">
        <v>8</v>
      </c>
      <c r="AJ5" s="27">
        <v>2.2999999999999998</v>
      </c>
      <c r="AK5" s="27">
        <v>122.1</v>
      </c>
      <c r="AL5" s="27">
        <v>1</v>
      </c>
      <c r="AM5" s="27">
        <v>1</v>
      </c>
      <c r="AN5" s="27" t="s">
        <v>88</v>
      </c>
      <c r="AO5" s="27" t="s">
        <v>87</v>
      </c>
      <c r="AP5" s="27"/>
      <c r="AQ5" s="27" t="s">
        <v>86</v>
      </c>
      <c r="AR5" s="27" t="s">
        <v>89</v>
      </c>
      <c r="AS5" s="27" t="s">
        <v>85</v>
      </c>
      <c r="AT5" t="s">
        <v>98</v>
      </c>
      <c r="AU5" t="s">
        <v>82</v>
      </c>
      <c r="AV5" s="29">
        <v>44946</v>
      </c>
      <c r="AW5" s="29">
        <v>44907</v>
      </c>
      <c r="AX5" t="s">
        <v>90</v>
      </c>
      <c r="AY5" t="s">
        <v>99</v>
      </c>
    </row>
    <row r="6" spans="1:51" x14ac:dyDescent="0.25">
      <c r="A6">
        <v>2405619</v>
      </c>
      <c r="B6" t="s">
        <v>77</v>
      </c>
      <c r="C6" t="s">
        <v>78</v>
      </c>
      <c r="D6" t="s">
        <v>96</v>
      </c>
      <c r="E6" t="s">
        <v>97</v>
      </c>
      <c r="H6" t="s">
        <v>81</v>
      </c>
      <c r="I6" t="s">
        <v>82</v>
      </c>
      <c r="J6" t="s">
        <v>83</v>
      </c>
      <c r="K6" t="s">
        <v>84</v>
      </c>
      <c r="L6" s="26">
        <v>32</v>
      </c>
      <c r="M6" t="s">
        <v>85</v>
      </c>
      <c r="N6" t="s">
        <v>82</v>
      </c>
      <c r="O6">
        <v>0.4</v>
      </c>
      <c r="P6">
        <v>0.5</v>
      </c>
      <c r="Q6">
        <v>0.5</v>
      </c>
      <c r="R6">
        <v>5.2</v>
      </c>
      <c r="S6">
        <v>14</v>
      </c>
      <c r="T6">
        <v>22.9</v>
      </c>
      <c r="U6">
        <v>16.399999999999999</v>
      </c>
      <c r="V6" t="s">
        <v>82</v>
      </c>
      <c r="W6">
        <v>10</v>
      </c>
      <c r="X6">
        <v>10</v>
      </c>
      <c r="Y6" s="27" t="s">
        <v>86</v>
      </c>
      <c r="Z6" s="27">
        <v>96</v>
      </c>
      <c r="AA6" s="27">
        <v>64</v>
      </c>
      <c r="AB6" s="27" t="s">
        <v>82</v>
      </c>
      <c r="AC6" s="27" t="s">
        <v>87</v>
      </c>
      <c r="AD6" s="27" t="s">
        <v>86</v>
      </c>
      <c r="AE6" s="27" t="s">
        <v>87</v>
      </c>
      <c r="AF6" s="27">
        <v>65</v>
      </c>
      <c r="AG6" s="27">
        <v>1</v>
      </c>
      <c r="AH6" s="27" t="s">
        <v>87</v>
      </c>
      <c r="AI6" s="28">
        <v>8</v>
      </c>
      <c r="AJ6" s="27">
        <v>2.2999999999999998</v>
      </c>
      <c r="AK6" s="27">
        <v>122.1</v>
      </c>
      <c r="AL6" s="27">
        <v>1</v>
      </c>
      <c r="AM6" s="27">
        <v>1</v>
      </c>
      <c r="AN6" s="27" t="s">
        <v>88</v>
      </c>
      <c r="AO6" s="27" t="s">
        <v>87</v>
      </c>
      <c r="AP6" s="27"/>
      <c r="AQ6" s="27" t="s">
        <v>92</v>
      </c>
      <c r="AR6" s="27" t="s">
        <v>89</v>
      </c>
      <c r="AS6" s="27" t="s">
        <v>85</v>
      </c>
      <c r="AT6" t="s">
        <v>98</v>
      </c>
      <c r="AU6" t="s">
        <v>82</v>
      </c>
      <c r="AV6" s="29">
        <v>44946</v>
      </c>
      <c r="AW6" s="29">
        <v>44907</v>
      </c>
      <c r="AX6" t="s">
        <v>90</v>
      </c>
      <c r="AY6" t="s">
        <v>99</v>
      </c>
    </row>
    <row r="7" spans="1:51" x14ac:dyDescent="0.25">
      <c r="A7">
        <v>2405620</v>
      </c>
      <c r="B7" t="s">
        <v>77</v>
      </c>
      <c r="C7" t="s">
        <v>78</v>
      </c>
      <c r="D7" t="s">
        <v>100</v>
      </c>
      <c r="E7" t="s">
        <v>101</v>
      </c>
      <c r="H7" t="s">
        <v>81</v>
      </c>
      <c r="I7" t="s">
        <v>82</v>
      </c>
      <c r="J7" t="s">
        <v>83</v>
      </c>
      <c r="K7" t="s">
        <v>84</v>
      </c>
      <c r="L7" s="26">
        <v>32</v>
      </c>
      <c r="M7" t="s">
        <v>85</v>
      </c>
      <c r="N7" t="s">
        <v>82</v>
      </c>
      <c r="O7">
        <v>0.3</v>
      </c>
      <c r="P7">
        <v>0.6</v>
      </c>
      <c r="Q7">
        <v>0.6</v>
      </c>
      <c r="R7">
        <v>5.8</v>
      </c>
      <c r="S7">
        <v>14</v>
      </c>
      <c r="T7">
        <v>24.9</v>
      </c>
      <c r="U7">
        <v>18.3</v>
      </c>
      <c r="V7" t="s">
        <v>86</v>
      </c>
      <c r="W7">
        <v>10</v>
      </c>
      <c r="X7">
        <v>10</v>
      </c>
      <c r="Y7" s="27" t="s">
        <v>86</v>
      </c>
      <c r="Z7" s="27">
        <v>96</v>
      </c>
      <c r="AA7" s="27">
        <v>64</v>
      </c>
      <c r="AB7" s="27" t="s">
        <v>86</v>
      </c>
      <c r="AC7" s="27" t="s">
        <v>87</v>
      </c>
      <c r="AD7" s="27" t="s">
        <v>86</v>
      </c>
      <c r="AE7" s="27" t="s">
        <v>87</v>
      </c>
      <c r="AF7" s="27">
        <v>65</v>
      </c>
      <c r="AG7" s="27">
        <v>0</v>
      </c>
      <c r="AH7" s="27" t="s">
        <v>87</v>
      </c>
      <c r="AI7" s="28">
        <v>8</v>
      </c>
      <c r="AJ7" s="27">
        <v>4.0999999999999996</v>
      </c>
      <c r="AK7" s="27">
        <v>122.1</v>
      </c>
      <c r="AL7" s="27">
        <v>1</v>
      </c>
      <c r="AM7" s="27">
        <v>1</v>
      </c>
      <c r="AN7" s="27" t="s">
        <v>88</v>
      </c>
      <c r="AO7" s="27" t="s">
        <v>87</v>
      </c>
      <c r="AP7" s="27"/>
      <c r="AQ7" s="27" t="s">
        <v>92</v>
      </c>
      <c r="AR7" s="27" t="s">
        <v>89</v>
      </c>
      <c r="AS7" s="27" t="s">
        <v>85</v>
      </c>
      <c r="AU7" t="s">
        <v>86</v>
      </c>
      <c r="AV7" s="29">
        <v>44946</v>
      </c>
      <c r="AW7" s="29">
        <v>44907</v>
      </c>
      <c r="AX7" t="s">
        <v>90</v>
      </c>
      <c r="AY7" t="s">
        <v>102</v>
      </c>
    </row>
    <row r="8" spans="1:51" x14ac:dyDescent="0.25">
      <c r="A8">
        <v>2405722</v>
      </c>
      <c r="B8" t="s">
        <v>103</v>
      </c>
      <c r="C8" t="s">
        <v>104</v>
      </c>
      <c r="D8" t="s">
        <v>105</v>
      </c>
      <c r="E8" t="s">
        <v>105</v>
      </c>
      <c r="H8" t="s">
        <v>81</v>
      </c>
      <c r="I8" t="s">
        <v>86</v>
      </c>
      <c r="J8">
        <v>2</v>
      </c>
      <c r="K8" t="s">
        <v>84</v>
      </c>
      <c r="L8" s="26">
        <v>32</v>
      </c>
      <c r="M8" t="s">
        <v>106</v>
      </c>
      <c r="N8" t="s">
        <v>82</v>
      </c>
      <c r="O8">
        <v>0.4</v>
      </c>
      <c r="P8">
        <v>0.9</v>
      </c>
      <c r="Q8">
        <v>0.8</v>
      </c>
      <c r="R8">
        <v>8.3000000000000007</v>
      </c>
      <c r="S8">
        <v>14</v>
      </c>
      <c r="T8">
        <v>23.7</v>
      </c>
      <c r="U8">
        <v>26.5</v>
      </c>
      <c r="V8" t="s">
        <v>82</v>
      </c>
      <c r="W8">
        <v>10</v>
      </c>
      <c r="X8">
        <v>10</v>
      </c>
      <c r="Y8" s="27" t="s">
        <v>86</v>
      </c>
      <c r="Z8" s="27">
        <v>112</v>
      </c>
      <c r="AA8" s="27">
        <v>64</v>
      </c>
      <c r="AB8" s="27" t="s">
        <v>86</v>
      </c>
      <c r="AC8" s="27" t="s">
        <v>87</v>
      </c>
      <c r="AD8" s="27" t="s">
        <v>86</v>
      </c>
      <c r="AE8" s="27" t="s">
        <v>87</v>
      </c>
      <c r="AF8" s="27">
        <v>100</v>
      </c>
      <c r="AG8" s="27">
        <v>0</v>
      </c>
      <c r="AH8" s="27" t="s">
        <v>87</v>
      </c>
      <c r="AI8" s="28">
        <v>32</v>
      </c>
      <c r="AJ8" s="27">
        <v>4.0999999999999996</v>
      </c>
      <c r="AK8" s="27">
        <v>115.09</v>
      </c>
      <c r="AL8" s="27">
        <v>1</v>
      </c>
      <c r="AM8" s="27">
        <v>1</v>
      </c>
      <c r="AN8" s="27" t="s">
        <v>89</v>
      </c>
      <c r="AO8" s="27" t="s">
        <v>87</v>
      </c>
      <c r="AP8" s="27"/>
      <c r="AQ8" s="27" t="s">
        <v>86</v>
      </c>
      <c r="AR8" s="27" t="s">
        <v>107</v>
      </c>
      <c r="AS8" s="27" t="s">
        <v>87</v>
      </c>
      <c r="AT8" t="s">
        <v>98</v>
      </c>
      <c r="AU8" t="s">
        <v>86</v>
      </c>
      <c r="AV8" s="29">
        <v>44946</v>
      </c>
      <c r="AW8" s="29">
        <v>44911</v>
      </c>
      <c r="AX8" t="s">
        <v>90</v>
      </c>
      <c r="AY8" t="s">
        <v>108</v>
      </c>
    </row>
    <row r="9" spans="1:51" x14ac:dyDescent="0.25">
      <c r="A9">
        <v>2405723</v>
      </c>
      <c r="B9" t="s">
        <v>103</v>
      </c>
      <c r="C9" t="s">
        <v>104</v>
      </c>
      <c r="D9" t="s">
        <v>109</v>
      </c>
      <c r="E9" t="s">
        <v>109</v>
      </c>
      <c r="H9" t="s">
        <v>81</v>
      </c>
      <c r="I9" t="s">
        <v>86</v>
      </c>
      <c r="J9">
        <v>2</v>
      </c>
      <c r="K9" t="s">
        <v>84</v>
      </c>
      <c r="L9" s="26">
        <v>32</v>
      </c>
      <c r="M9" t="s">
        <v>106</v>
      </c>
      <c r="N9" t="s">
        <v>82</v>
      </c>
      <c r="O9">
        <v>0.5</v>
      </c>
      <c r="P9">
        <v>0.8</v>
      </c>
      <c r="Q9">
        <v>0.8</v>
      </c>
      <c r="R9">
        <v>6.7</v>
      </c>
      <c r="S9">
        <v>14</v>
      </c>
      <c r="T9">
        <v>24.4</v>
      </c>
      <c r="U9">
        <v>22</v>
      </c>
      <c r="V9" t="s">
        <v>82</v>
      </c>
      <c r="W9">
        <v>10</v>
      </c>
      <c r="X9">
        <v>10</v>
      </c>
      <c r="Y9" s="27" t="s">
        <v>86</v>
      </c>
      <c r="Z9" s="27">
        <v>112</v>
      </c>
      <c r="AA9" s="27">
        <v>64</v>
      </c>
      <c r="AB9" s="27" t="s">
        <v>86</v>
      </c>
      <c r="AC9" s="27" t="s">
        <v>87</v>
      </c>
      <c r="AD9" s="27" t="s">
        <v>86</v>
      </c>
      <c r="AE9" s="27" t="s">
        <v>87</v>
      </c>
      <c r="AF9" s="27">
        <v>100</v>
      </c>
      <c r="AG9" s="27">
        <v>0</v>
      </c>
      <c r="AH9" s="27" t="s">
        <v>87</v>
      </c>
      <c r="AI9" s="28">
        <v>32</v>
      </c>
      <c r="AJ9" s="27">
        <v>4.0999999999999996</v>
      </c>
      <c r="AK9" s="27">
        <v>115.09</v>
      </c>
      <c r="AL9" s="27">
        <v>1</v>
      </c>
      <c r="AM9" s="27">
        <v>1</v>
      </c>
      <c r="AN9" s="27" t="s">
        <v>89</v>
      </c>
      <c r="AO9" s="27" t="s">
        <v>87</v>
      </c>
      <c r="AP9" s="27"/>
      <c r="AQ9" s="27" t="s">
        <v>86</v>
      </c>
      <c r="AR9" s="27" t="s">
        <v>107</v>
      </c>
      <c r="AS9" s="27" t="s">
        <v>87</v>
      </c>
      <c r="AT9" t="s">
        <v>98</v>
      </c>
      <c r="AU9" t="s">
        <v>86</v>
      </c>
      <c r="AV9" s="29">
        <v>44946</v>
      </c>
      <c r="AW9" s="29">
        <v>44910</v>
      </c>
      <c r="AX9" t="s">
        <v>90</v>
      </c>
      <c r="AY9" t="s">
        <v>110</v>
      </c>
    </row>
    <row r="10" spans="1:51" x14ac:dyDescent="0.25">
      <c r="A10">
        <v>2405724</v>
      </c>
      <c r="B10" t="s">
        <v>103</v>
      </c>
      <c r="C10" t="s">
        <v>104</v>
      </c>
      <c r="D10" t="s">
        <v>111</v>
      </c>
      <c r="E10" t="s">
        <v>111</v>
      </c>
      <c r="F10" t="s">
        <v>112</v>
      </c>
      <c r="H10" t="s">
        <v>81</v>
      </c>
      <c r="I10" t="s">
        <v>86</v>
      </c>
      <c r="J10">
        <v>2</v>
      </c>
      <c r="K10" t="s">
        <v>84</v>
      </c>
      <c r="L10" s="26">
        <v>32</v>
      </c>
      <c r="M10" t="s">
        <v>106</v>
      </c>
      <c r="N10" t="s">
        <v>82</v>
      </c>
      <c r="O10">
        <v>0.3</v>
      </c>
      <c r="P10">
        <v>0.8</v>
      </c>
      <c r="Q10">
        <v>0.8</v>
      </c>
      <c r="R10">
        <v>6</v>
      </c>
      <c r="S10">
        <v>14</v>
      </c>
      <c r="T10">
        <v>23.7</v>
      </c>
      <c r="U10">
        <v>19.399999999999999</v>
      </c>
      <c r="V10" t="s">
        <v>82</v>
      </c>
      <c r="W10">
        <v>10</v>
      </c>
      <c r="X10">
        <v>10</v>
      </c>
      <c r="Y10" s="27" t="s">
        <v>86</v>
      </c>
      <c r="Z10" s="27">
        <v>112</v>
      </c>
      <c r="AA10" s="27">
        <v>64</v>
      </c>
      <c r="AB10" s="27" t="s">
        <v>86</v>
      </c>
      <c r="AC10" s="27" t="s">
        <v>87</v>
      </c>
      <c r="AD10" s="27" t="s">
        <v>86</v>
      </c>
      <c r="AE10" s="27" t="s">
        <v>87</v>
      </c>
      <c r="AF10" s="27">
        <v>100</v>
      </c>
      <c r="AG10" s="27">
        <v>0</v>
      </c>
      <c r="AH10" s="27" t="s">
        <v>87</v>
      </c>
      <c r="AI10" s="28">
        <v>32</v>
      </c>
      <c r="AJ10" s="27">
        <v>5.18</v>
      </c>
      <c r="AK10" s="27">
        <v>88.09</v>
      </c>
      <c r="AL10" s="27">
        <v>1</v>
      </c>
      <c r="AM10" s="27">
        <v>1</v>
      </c>
      <c r="AN10" s="27" t="s">
        <v>89</v>
      </c>
      <c r="AO10" s="27" t="s">
        <v>87</v>
      </c>
      <c r="AP10" s="27"/>
      <c r="AQ10" s="27" t="s">
        <v>86</v>
      </c>
      <c r="AR10" s="27" t="s">
        <v>107</v>
      </c>
      <c r="AS10" s="27" t="s">
        <v>87</v>
      </c>
      <c r="AT10" t="s">
        <v>98</v>
      </c>
      <c r="AU10" t="s">
        <v>86</v>
      </c>
      <c r="AV10" s="29">
        <v>44946</v>
      </c>
      <c r="AW10" s="29">
        <v>44909</v>
      </c>
      <c r="AX10" t="s">
        <v>90</v>
      </c>
      <c r="AY10" t="s">
        <v>113</v>
      </c>
    </row>
    <row r="11" spans="1:51" x14ac:dyDescent="0.25">
      <c r="A11">
        <v>2405727</v>
      </c>
      <c r="B11" t="s">
        <v>103</v>
      </c>
      <c r="C11" t="s">
        <v>104</v>
      </c>
      <c r="D11" t="s">
        <v>114</v>
      </c>
      <c r="E11" t="s">
        <v>114</v>
      </c>
      <c r="H11" t="s">
        <v>81</v>
      </c>
      <c r="I11" t="s">
        <v>86</v>
      </c>
      <c r="J11">
        <v>2</v>
      </c>
      <c r="K11" t="s">
        <v>84</v>
      </c>
      <c r="L11" s="26">
        <v>32</v>
      </c>
      <c r="M11" t="s">
        <v>106</v>
      </c>
      <c r="N11" t="s">
        <v>82</v>
      </c>
      <c r="O11">
        <v>0.4</v>
      </c>
      <c r="P11">
        <v>0.7</v>
      </c>
      <c r="Q11">
        <v>0.7</v>
      </c>
      <c r="R11">
        <v>6.6</v>
      </c>
      <c r="S11">
        <v>14</v>
      </c>
      <c r="T11">
        <v>23.7</v>
      </c>
      <c r="U11">
        <v>21</v>
      </c>
      <c r="V11" t="s">
        <v>82</v>
      </c>
      <c r="W11">
        <v>10</v>
      </c>
      <c r="X11">
        <v>10</v>
      </c>
      <c r="Y11" s="27" t="s">
        <v>86</v>
      </c>
      <c r="Z11" s="27">
        <v>112</v>
      </c>
      <c r="AA11" s="27">
        <v>64</v>
      </c>
      <c r="AB11" s="27" t="s">
        <v>86</v>
      </c>
      <c r="AC11" s="27" t="s">
        <v>87</v>
      </c>
      <c r="AD11" s="27" t="s">
        <v>86</v>
      </c>
      <c r="AE11" s="27" t="s">
        <v>87</v>
      </c>
      <c r="AF11" s="27">
        <v>100</v>
      </c>
      <c r="AG11" s="27">
        <v>0</v>
      </c>
      <c r="AH11" s="27" t="s">
        <v>87</v>
      </c>
      <c r="AI11" s="28">
        <v>32</v>
      </c>
      <c r="AJ11" s="27">
        <v>5.18</v>
      </c>
      <c r="AK11" s="27">
        <v>88.09</v>
      </c>
      <c r="AL11" s="27">
        <v>1</v>
      </c>
      <c r="AM11" s="27">
        <v>1</v>
      </c>
      <c r="AN11" s="27" t="s">
        <v>89</v>
      </c>
      <c r="AO11" s="27" t="s">
        <v>87</v>
      </c>
      <c r="AP11" s="27"/>
      <c r="AQ11" s="27" t="s">
        <v>86</v>
      </c>
      <c r="AR11" s="27" t="s">
        <v>107</v>
      </c>
      <c r="AS11" s="27" t="s">
        <v>87</v>
      </c>
      <c r="AT11" t="s">
        <v>98</v>
      </c>
      <c r="AU11" t="s">
        <v>86</v>
      </c>
      <c r="AV11" s="29">
        <v>44946</v>
      </c>
      <c r="AW11" s="29">
        <v>44910</v>
      </c>
      <c r="AX11" t="s">
        <v>90</v>
      </c>
      <c r="AY11" t="s">
        <v>115</v>
      </c>
    </row>
    <row r="12" spans="1:51" x14ac:dyDescent="0.25">
      <c r="A12">
        <v>2406167</v>
      </c>
      <c r="B12" t="s">
        <v>116</v>
      </c>
      <c r="C12" t="s">
        <v>117</v>
      </c>
      <c r="D12" t="s">
        <v>118</v>
      </c>
      <c r="E12" t="s">
        <v>119</v>
      </c>
      <c r="F12" t="s">
        <v>120</v>
      </c>
      <c r="G12">
        <v>824142000000</v>
      </c>
      <c r="H12" t="s">
        <v>81</v>
      </c>
      <c r="I12" t="s">
        <v>82</v>
      </c>
      <c r="J12">
        <v>2</v>
      </c>
      <c r="L12" s="26">
        <v>32</v>
      </c>
      <c r="M12" t="s">
        <v>121</v>
      </c>
      <c r="N12" t="s">
        <v>82</v>
      </c>
      <c r="O12">
        <v>0.5</v>
      </c>
      <c r="P12">
        <v>1.1000000000000001</v>
      </c>
      <c r="Q12">
        <v>1.1000000000000001</v>
      </c>
      <c r="R12">
        <v>9.9</v>
      </c>
      <c r="S12">
        <v>14</v>
      </c>
      <c r="T12">
        <v>57.3</v>
      </c>
      <c r="U12">
        <v>31.8</v>
      </c>
      <c r="V12" t="s">
        <v>82</v>
      </c>
      <c r="W12">
        <v>10</v>
      </c>
      <c r="X12">
        <v>5</v>
      </c>
      <c r="Y12" s="27" t="s">
        <v>82</v>
      </c>
      <c r="Z12" s="27">
        <v>256</v>
      </c>
      <c r="AA12" s="27">
        <v>128</v>
      </c>
      <c r="AB12" s="27" t="s">
        <v>82</v>
      </c>
      <c r="AC12" s="27" t="s">
        <v>87</v>
      </c>
      <c r="AD12" s="27" t="s">
        <v>86</v>
      </c>
      <c r="AE12" s="27">
        <v>0.88</v>
      </c>
      <c r="AF12" s="27">
        <v>120</v>
      </c>
      <c r="AG12" s="27">
        <v>1</v>
      </c>
      <c r="AH12" s="27" t="s">
        <v>87</v>
      </c>
      <c r="AI12" s="28">
        <v>32</v>
      </c>
      <c r="AJ12" s="27">
        <v>2.1</v>
      </c>
      <c r="AK12" s="27">
        <v>104</v>
      </c>
      <c r="AL12" s="27">
        <v>1</v>
      </c>
      <c r="AM12" s="27">
        <v>2</v>
      </c>
      <c r="AN12" s="27" t="s">
        <v>87</v>
      </c>
      <c r="AO12" s="27" t="s">
        <v>87</v>
      </c>
      <c r="AP12" s="27"/>
      <c r="AQ12" s="27" t="s">
        <v>82</v>
      </c>
      <c r="AR12" s="27" t="s">
        <v>121</v>
      </c>
      <c r="AS12" s="27" t="s">
        <v>87</v>
      </c>
      <c r="AT12" t="s">
        <v>122</v>
      </c>
      <c r="AU12" t="s">
        <v>82</v>
      </c>
      <c r="AV12" s="29">
        <v>44946</v>
      </c>
      <c r="AW12" s="29">
        <v>44914</v>
      </c>
      <c r="AX12" t="s">
        <v>90</v>
      </c>
      <c r="AY12" t="s">
        <v>123</v>
      </c>
    </row>
    <row r="13" spans="1:51" x14ac:dyDescent="0.25">
      <c r="A13">
        <v>2406202</v>
      </c>
      <c r="B13" t="s">
        <v>116</v>
      </c>
      <c r="C13" t="s">
        <v>117</v>
      </c>
      <c r="D13" t="s">
        <v>124</v>
      </c>
      <c r="E13" t="s">
        <v>125</v>
      </c>
      <c r="F13" t="s">
        <v>126</v>
      </c>
      <c r="G13">
        <v>824142000000</v>
      </c>
      <c r="H13" t="s">
        <v>81</v>
      </c>
      <c r="I13" t="s">
        <v>82</v>
      </c>
      <c r="J13">
        <v>2</v>
      </c>
      <c r="L13" s="26">
        <v>32</v>
      </c>
      <c r="M13" t="s">
        <v>121</v>
      </c>
      <c r="N13" t="s">
        <v>82</v>
      </c>
      <c r="O13">
        <v>0.1</v>
      </c>
      <c r="P13">
        <v>1.2</v>
      </c>
      <c r="Q13">
        <v>1.2</v>
      </c>
      <c r="R13">
        <v>12.9</v>
      </c>
      <c r="S13">
        <v>14</v>
      </c>
      <c r="T13">
        <v>62.6</v>
      </c>
      <c r="U13">
        <v>39.200000000000003</v>
      </c>
      <c r="V13" t="s">
        <v>82</v>
      </c>
      <c r="W13">
        <v>10</v>
      </c>
      <c r="X13">
        <v>5</v>
      </c>
      <c r="Y13" s="27" t="s">
        <v>82</v>
      </c>
      <c r="Z13" s="27">
        <v>256</v>
      </c>
      <c r="AA13" s="27">
        <v>128</v>
      </c>
      <c r="AB13" s="27" t="s">
        <v>82</v>
      </c>
      <c r="AC13" s="27">
        <v>15.6</v>
      </c>
      <c r="AD13" s="27" t="s">
        <v>82</v>
      </c>
      <c r="AE13" s="27">
        <v>0.9</v>
      </c>
      <c r="AF13" s="27">
        <v>180</v>
      </c>
      <c r="AG13" s="27">
        <v>1</v>
      </c>
      <c r="AH13" s="27" t="s">
        <v>87</v>
      </c>
      <c r="AI13" s="28">
        <v>32</v>
      </c>
      <c r="AJ13" s="27">
        <v>3.68</v>
      </c>
      <c r="AK13" s="27">
        <v>104</v>
      </c>
      <c r="AL13" s="27">
        <v>1</v>
      </c>
      <c r="AM13" s="27">
        <v>2</v>
      </c>
      <c r="AN13" s="27" t="s">
        <v>87</v>
      </c>
      <c r="AO13" s="27" t="s">
        <v>87</v>
      </c>
      <c r="AP13" s="27"/>
      <c r="AQ13" s="27" t="s">
        <v>82</v>
      </c>
      <c r="AR13" s="27" t="s">
        <v>121</v>
      </c>
      <c r="AS13" s="27" t="s">
        <v>87</v>
      </c>
      <c r="AT13" t="s">
        <v>122</v>
      </c>
      <c r="AU13" t="s">
        <v>82</v>
      </c>
      <c r="AV13" s="29">
        <v>44946</v>
      </c>
      <c r="AW13" s="29">
        <v>44914</v>
      </c>
      <c r="AX13" t="s">
        <v>90</v>
      </c>
      <c r="AY13" t="s">
        <v>127</v>
      </c>
    </row>
    <row r="14" spans="1:51" x14ac:dyDescent="0.25">
      <c r="A14">
        <v>2406563</v>
      </c>
      <c r="B14" t="s">
        <v>128</v>
      </c>
      <c r="C14" t="s">
        <v>129</v>
      </c>
      <c r="D14" t="s">
        <v>130</v>
      </c>
      <c r="E14" t="s">
        <v>131</v>
      </c>
      <c r="F14" t="s">
        <v>132</v>
      </c>
      <c r="H14" t="s">
        <v>81</v>
      </c>
      <c r="I14" t="s">
        <v>86</v>
      </c>
      <c r="J14">
        <v>2</v>
      </c>
      <c r="K14" t="s">
        <v>133</v>
      </c>
      <c r="L14" s="26">
        <v>32</v>
      </c>
      <c r="M14" t="s">
        <v>134</v>
      </c>
      <c r="N14" t="s">
        <v>82</v>
      </c>
      <c r="O14">
        <v>0.4</v>
      </c>
      <c r="P14">
        <v>0.7</v>
      </c>
      <c r="Q14">
        <v>0.7</v>
      </c>
      <c r="R14">
        <v>7.4</v>
      </c>
      <c r="S14">
        <v>14</v>
      </c>
      <c r="T14">
        <v>24.2</v>
      </c>
      <c r="U14">
        <v>22.9</v>
      </c>
      <c r="V14" t="s">
        <v>86</v>
      </c>
      <c r="W14">
        <v>5</v>
      </c>
      <c r="X14">
        <v>5</v>
      </c>
      <c r="Y14" s="27" t="s">
        <v>82</v>
      </c>
      <c r="Z14" s="27">
        <v>96</v>
      </c>
      <c r="AA14" s="27">
        <v>64</v>
      </c>
      <c r="AB14" s="27" t="s">
        <v>86</v>
      </c>
      <c r="AC14" s="27" t="s">
        <v>87</v>
      </c>
      <c r="AD14" s="27" t="s">
        <v>86</v>
      </c>
      <c r="AE14" s="27" t="s">
        <v>87</v>
      </c>
      <c r="AF14" s="27" t="s">
        <v>87</v>
      </c>
      <c r="AG14" s="27">
        <v>0</v>
      </c>
      <c r="AH14" s="27" t="s">
        <v>87</v>
      </c>
      <c r="AI14" s="28">
        <v>32</v>
      </c>
      <c r="AJ14" s="27">
        <v>5.18</v>
      </c>
      <c r="AK14" s="27">
        <v>94.41</v>
      </c>
      <c r="AL14" s="27">
        <v>1</v>
      </c>
      <c r="AM14" s="27">
        <v>1</v>
      </c>
      <c r="AN14" s="27" t="s">
        <v>88</v>
      </c>
      <c r="AO14" s="27" t="s">
        <v>87</v>
      </c>
      <c r="AP14" s="27"/>
      <c r="AQ14" s="27" t="s">
        <v>82</v>
      </c>
      <c r="AR14" s="27" t="s">
        <v>89</v>
      </c>
      <c r="AS14" s="27" t="s">
        <v>134</v>
      </c>
      <c r="AV14" s="29">
        <v>44938</v>
      </c>
      <c r="AW14" s="29">
        <v>44929</v>
      </c>
      <c r="AX14" t="s">
        <v>90</v>
      </c>
      <c r="AY14" t="s">
        <v>135</v>
      </c>
    </row>
    <row r="15" spans="1:51" x14ac:dyDescent="0.25">
      <c r="A15">
        <v>2406239</v>
      </c>
      <c r="B15" t="s">
        <v>116</v>
      </c>
      <c r="C15" t="s">
        <v>117</v>
      </c>
      <c r="D15" t="s">
        <v>136</v>
      </c>
      <c r="E15" t="s">
        <v>137</v>
      </c>
      <c r="F15" t="s">
        <v>138</v>
      </c>
      <c r="G15">
        <v>824142000000</v>
      </c>
      <c r="H15" t="s">
        <v>81</v>
      </c>
      <c r="I15" t="s">
        <v>82</v>
      </c>
      <c r="J15">
        <v>2</v>
      </c>
      <c r="L15" s="26">
        <v>16</v>
      </c>
      <c r="M15" t="s">
        <v>121</v>
      </c>
      <c r="N15" t="s">
        <v>82</v>
      </c>
      <c r="O15">
        <v>0.5</v>
      </c>
      <c r="P15">
        <v>1.2</v>
      </c>
      <c r="Q15">
        <v>1.2</v>
      </c>
      <c r="R15">
        <v>12.4</v>
      </c>
      <c r="S15">
        <v>14</v>
      </c>
      <c r="T15">
        <v>55.2</v>
      </c>
      <c r="U15">
        <v>39</v>
      </c>
      <c r="V15" t="s">
        <v>82</v>
      </c>
      <c r="W15">
        <v>10</v>
      </c>
      <c r="X15">
        <v>5</v>
      </c>
      <c r="Y15" s="27" t="s">
        <v>82</v>
      </c>
      <c r="Z15" s="27">
        <v>256</v>
      </c>
      <c r="AA15" s="27">
        <v>128</v>
      </c>
      <c r="AB15" s="27" t="s">
        <v>82</v>
      </c>
      <c r="AC15" s="27">
        <v>15.6</v>
      </c>
      <c r="AD15" s="27" t="s">
        <v>82</v>
      </c>
      <c r="AE15" s="27">
        <v>0.89</v>
      </c>
      <c r="AF15" s="27">
        <v>240</v>
      </c>
      <c r="AG15" s="27">
        <v>1</v>
      </c>
      <c r="AH15" s="27" t="s">
        <v>87</v>
      </c>
      <c r="AI15" s="28">
        <v>16</v>
      </c>
      <c r="AJ15" s="27">
        <v>3.7</v>
      </c>
      <c r="AK15" s="27">
        <v>104</v>
      </c>
      <c r="AL15" s="27">
        <v>1</v>
      </c>
      <c r="AM15" s="27">
        <v>1</v>
      </c>
      <c r="AN15" s="27" t="s">
        <v>87</v>
      </c>
      <c r="AO15" s="27" t="s">
        <v>87</v>
      </c>
      <c r="AP15" s="27"/>
      <c r="AQ15" s="27" t="s">
        <v>82</v>
      </c>
      <c r="AR15" s="27" t="s">
        <v>121</v>
      </c>
      <c r="AS15" s="27" t="s">
        <v>87</v>
      </c>
      <c r="AT15" t="s">
        <v>122</v>
      </c>
      <c r="AV15" s="29">
        <v>44926</v>
      </c>
      <c r="AW15" s="29">
        <v>44916</v>
      </c>
      <c r="AX15" t="s">
        <v>90</v>
      </c>
      <c r="AY15" t="s">
        <v>139</v>
      </c>
    </row>
    <row r="16" spans="1:51" x14ac:dyDescent="0.25">
      <c r="A16">
        <v>2406939</v>
      </c>
      <c r="B16" t="s">
        <v>116</v>
      </c>
      <c r="C16" t="s">
        <v>117</v>
      </c>
      <c r="D16" t="s">
        <v>140</v>
      </c>
      <c r="E16" t="s">
        <v>141</v>
      </c>
      <c r="F16" t="s">
        <v>142</v>
      </c>
      <c r="G16">
        <v>824142000000</v>
      </c>
      <c r="H16" t="s">
        <v>81</v>
      </c>
      <c r="I16" t="s">
        <v>82</v>
      </c>
      <c r="J16">
        <v>2</v>
      </c>
      <c r="L16" s="26">
        <v>32</v>
      </c>
      <c r="M16" t="s">
        <v>121</v>
      </c>
      <c r="N16" t="s">
        <v>82</v>
      </c>
      <c r="O16">
        <v>0.7</v>
      </c>
      <c r="P16">
        <v>2</v>
      </c>
      <c r="Q16">
        <v>2</v>
      </c>
      <c r="R16">
        <v>13.9</v>
      </c>
      <c r="S16">
        <v>14</v>
      </c>
      <c r="T16">
        <v>64.7</v>
      </c>
      <c r="U16">
        <v>46.5</v>
      </c>
      <c r="V16" t="s">
        <v>82</v>
      </c>
      <c r="W16">
        <v>10</v>
      </c>
      <c r="X16">
        <v>5</v>
      </c>
      <c r="Y16" s="27" t="s">
        <v>82</v>
      </c>
      <c r="Z16" s="27">
        <v>256</v>
      </c>
      <c r="AA16" s="27">
        <v>128</v>
      </c>
      <c r="AB16" s="27" t="s">
        <v>82</v>
      </c>
      <c r="AC16" s="27">
        <v>17.3</v>
      </c>
      <c r="AD16" s="27" t="s">
        <v>82</v>
      </c>
      <c r="AE16" s="27">
        <v>0.91</v>
      </c>
      <c r="AF16" s="27">
        <v>240</v>
      </c>
      <c r="AG16" s="27">
        <v>1</v>
      </c>
      <c r="AH16" s="27" t="s">
        <v>87</v>
      </c>
      <c r="AI16" s="28">
        <v>32</v>
      </c>
      <c r="AJ16" s="27">
        <v>3.68</v>
      </c>
      <c r="AK16" s="27">
        <v>128</v>
      </c>
      <c r="AL16" s="27">
        <v>1</v>
      </c>
      <c r="AM16" s="27">
        <v>1</v>
      </c>
      <c r="AN16" s="27" t="s">
        <v>87</v>
      </c>
      <c r="AO16" s="27" t="s">
        <v>87</v>
      </c>
      <c r="AP16" s="27"/>
      <c r="AQ16" s="27" t="s">
        <v>82</v>
      </c>
      <c r="AR16" s="27" t="s">
        <v>121</v>
      </c>
      <c r="AS16" s="27" t="s">
        <v>87</v>
      </c>
      <c r="AT16" t="s">
        <v>122</v>
      </c>
      <c r="AU16" t="s">
        <v>82</v>
      </c>
      <c r="AV16" s="29">
        <v>44926</v>
      </c>
      <c r="AW16" s="29">
        <v>44925</v>
      </c>
      <c r="AX16" t="s">
        <v>90</v>
      </c>
      <c r="AY16" t="s">
        <v>143</v>
      </c>
    </row>
    <row r="17" spans="1:51" x14ac:dyDescent="0.25">
      <c r="A17">
        <v>2407178</v>
      </c>
      <c r="B17" t="s">
        <v>144</v>
      </c>
      <c r="C17" t="s">
        <v>145</v>
      </c>
      <c r="D17" t="s">
        <v>146</v>
      </c>
      <c r="E17" t="s">
        <v>146</v>
      </c>
      <c r="G17">
        <v>735022000000</v>
      </c>
      <c r="H17" t="s">
        <v>81</v>
      </c>
      <c r="I17" t="s">
        <v>86</v>
      </c>
      <c r="J17">
        <v>2</v>
      </c>
      <c r="K17" t="s">
        <v>84</v>
      </c>
      <c r="L17" s="26">
        <v>8</v>
      </c>
      <c r="M17" t="s">
        <v>106</v>
      </c>
      <c r="N17" t="s">
        <v>86</v>
      </c>
      <c r="O17">
        <v>0.4</v>
      </c>
      <c r="P17">
        <v>1.9</v>
      </c>
      <c r="Q17">
        <v>3.4</v>
      </c>
      <c r="R17">
        <v>5.5</v>
      </c>
      <c r="S17">
        <v>14</v>
      </c>
      <c r="T17">
        <v>34.799999999999997</v>
      </c>
      <c r="U17">
        <v>22.6</v>
      </c>
      <c r="V17" t="s">
        <v>82</v>
      </c>
      <c r="W17">
        <v>5</v>
      </c>
      <c r="X17">
        <v>5</v>
      </c>
      <c r="Y17" s="27" t="s">
        <v>82</v>
      </c>
      <c r="Z17" s="27">
        <v>56.1</v>
      </c>
      <c r="AA17" s="27">
        <v>64</v>
      </c>
      <c r="AB17" s="27" t="s">
        <v>82</v>
      </c>
      <c r="AC17" s="27" t="s">
        <v>87</v>
      </c>
      <c r="AD17" s="27" t="s">
        <v>86</v>
      </c>
      <c r="AE17" s="27" t="s">
        <v>87</v>
      </c>
      <c r="AF17" s="27">
        <v>65</v>
      </c>
      <c r="AG17" s="27">
        <v>1</v>
      </c>
      <c r="AH17" s="27" t="s">
        <v>87</v>
      </c>
      <c r="AI17" s="28">
        <v>8</v>
      </c>
      <c r="AJ17" s="27">
        <v>2.0699999999999998</v>
      </c>
      <c r="AK17" s="27">
        <v>103</v>
      </c>
      <c r="AL17" s="27">
        <v>1</v>
      </c>
      <c r="AM17" s="27">
        <v>1</v>
      </c>
      <c r="AN17" s="27" t="s">
        <v>88</v>
      </c>
      <c r="AO17" s="27" t="s">
        <v>87</v>
      </c>
      <c r="AP17" s="27"/>
      <c r="AQ17" s="27" t="s">
        <v>82</v>
      </c>
      <c r="AR17" s="27" t="s">
        <v>106</v>
      </c>
      <c r="AS17" s="27" t="s">
        <v>87</v>
      </c>
      <c r="AT17" t="s">
        <v>147</v>
      </c>
      <c r="AU17" t="s">
        <v>82</v>
      </c>
      <c r="AV17" s="29">
        <v>44926</v>
      </c>
      <c r="AW17" s="29">
        <v>44946</v>
      </c>
      <c r="AX17" t="s">
        <v>148</v>
      </c>
      <c r="AY17" t="s">
        <v>149</v>
      </c>
    </row>
    <row r="18" spans="1:51" x14ac:dyDescent="0.25">
      <c r="A18">
        <v>2406087</v>
      </c>
      <c r="B18" t="s">
        <v>116</v>
      </c>
      <c r="C18" t="s">
        <v>117</v>
      </c>
      <c r="D18" t="s">
        <v>150</v>
      </c>
      <c r="E18" t="s">
        <v>151</v>
      </c>
      <c r="F18" t="s">
        <v>152</v>
      </c>
      <c r="G18">
        <v>824142000000</v>
      </c>
      <c r="H18" t="s">
        <v>81</v>
      </c>
      <c r="I18" t="s">
        <v>82</v>
      </c>
      <c r="J18">
        <v>2</v>
      </c>
      <c r="L18" s="26">
        <v>64</v>
      </c>
      <c r="M18" t="s">
        <v>121</v>
      </c>
      <c r="N18" t="s">
        <v>82</v>
      </c>
      <c r="O18">
        <v>0.8</v>
      </c>
      <c r="P18">
        <v>1.4</v>
      </c>
      <c r="Q18">
        <v>1.4</v>
      </c>
      <c r="R18">
        <v>16</v>
      </c>
      <c r="S18">
        <v>14</v>
      </c>
      <c r="T18">
        <v>82.4</v>
      </c>
      <c r="U18">
        <v>16.2</v>
      </c>
      <c r="V18" t="s">
        <v>82</v>
      </c>
      <c r="W18">
        <v>10</v>
      </c>
      <c r="X18">
        <v>5</v>
      </c>
      <c r="Y18" s="27" t="s">
        <v>82</v>
      </c>
      <c r="Z18" s="27">
        <v>576</v>
      </c>
      <c r="AA18" s="27">
        <v>256</v>
      </c>
      <c r="AB18" s="27" t="s">
        <v>82</v>
      </c>
      <c r="AC18" s="27">
        <v>17.3</v>
      </c>
      <c r="AD18" s="27" t="s">
        <v>82</v>
      </c>
      <c r="AE18" s="27">
        <v>0.89</v>
      </c>
      <c r="AF18" s="27">
        <v>240</v>
      </c>
      <c r="AG18" s="27">
        <v>1</v>
      </c>
      <c r="AH18" s="27" t="s">
        <v>87</v>
      </c>
      <c r="AI18" s="28">
        <v>64</v>
      </c>
      <c r="AJ18" s="27">
        <v>3.69</v>
      </c>
      <c r="AK18" s="27">
        <v>128</v>
      </c>
      <c r="AL18" s="27">
        <v>1</v>
      </c>
      <c r="AM18" s="27">
        <v>2</v>
      </c>
      <c r="AN18" s="27" t="s">
        <v>87</v>
      </c>
      <c r="AO18" s="27" t="s">
        <v>87</v>
      </c>
      <c r="AP18" s="27"/>
      <c r="AQ18" s="27" t="s">
        <v>82</v>
      </c>
      <c r="AR18" s="27" t="s">
        <v>121</v>
      </c>
      <c r="AS18" s="27" t="s">
        <v>87</v>
      </c>
      <c r="AT18" t="s">
        <v>98</v>
      </c>
      <c r="AU18" t="s">
        <v>82</v>
      </c>
      <c r="AV18" s="29">
        <v>44925</v>
      </c>
      <c r="AW18" s="29">
        <v>44895</v>
      </c>
      <c r="AX18" t="s">
        <v>153</v>
      </c>
      <c r="AY18" t="s">
        <v>154</v>
      </c>
    </row>
    <row r="19" spans="1:51" x14ac:dyDescent="0.25">
      <c r="A19">
        <v>2399346</v>
      </c>
      <c r="B19" t="s">
        <v>103</v>
      </c>
      <c r="C19" t="s">
        <v>104</v>
      </c>
      <c r="D19" t="s">
        <v>155</v>
      </c>
      <c r="E19" t="s">
        <v>156</v>
      </c>
      <c r="F19" t="s">
        <v>157</v>
      </c>
      <c r="H19" t="s">
        <v>81</v>
      </c>
      <c r="I19" t="s">
        <v>86</v>
      </c>
      <c r="J19">
        <v>2</v>
      </c>
      <c r="K19" t="s">
        <v>84</v>
      </c>
      <c r="L19" s="26">
        <v>32</v>
      </c>
      <c r="M19" t="s">
        <v>158</v>
      </c>
      <c r="N19" t="s">
        <v>82</v>
      </c>
      <c r="O19">
        <v>0.5</v>
      </c>
      <c r="Q19">
        <v>1</v>
      </c>
      <c r="R19">
        <v>8.6</v>
      </c>
      <c r="S19">
        <v>14</v>
      </c>
      <c r="T19">
        <v>26.5</v>
      </c>
      <c r="U19">
        <v>23.8</v>
      </c>
      <c r="V19" t="s">
        <v>86</v>
      </c>
      <c r="W19">
        <v>5</v>
      </c>
      <c r="X19">
        <v>5</v>
      </c>
      <c r="Y19" s="27" t="s">
        <v>86</v>
      </c>
      <c r="Z19" s="27">
        <v>0</v>
      </c>
      <c r="AA19" s="27">
        <v>0</v>
      </c>
      <c r="AB19" s="27" t="s">
        <v>86</v>
      </c>
      <c r="AC19" s="27">
        <v>16.3</v>
      </c>
      <c r="AD19" s="27" t="s">
        <v>86</v>
      </c>
      <c r="AE19" s="27">
        <v>0</v>
      </c>
      <c r="AF19" s="27">
        <v>65</v>
      </c>
      <c r="AG19" s="27">
        <v>0</v>
      </c>
      <c r="AH19" s="27" t="s">
        <v>87</v>
      </c>
      <c r="AI19" s="28">
        <v>32</v>
      </c>
      <c r="AJ19" s="27">
        <v>5.2</v>
      </c>
      <c r="AK19" s="27">
        <v>127.52</v>
      </c>
      <c r="AL19" s="27">
        <v>1</v>
      </c>
      <c r="AM19" s="27">
        <v>1</v>
      </c>
      <c r="AN19" s="27" t="s">
        <v>89</v>
      </c>
      <c r="AO19" s="27" t="s">
        <v>87</v>
      </c>
      <c r="AP19" s="27"/>
      <c r="AQ19" s="27" t="s">
        <v>82</v>
      </c>
      <c r="AR19" s="27" t="s">
        <v>158</v>
      </c>
      <c r="AS19" s="27" t="s">
        <v>159</v>
      </c>
      <c r="AT19" t="s">
        <v>147</v>
      </c>
      <c r="AU19" t="s">
        <v>82</v>
      </c>
      <c r="AV19" s="29">
        <v>44875</v>
      </c>
      <c r="AW19" s="29">
        <v>44772</v>
      </c>
      <c r="AX19" t="s">
        <v>90</v>
      </c>
      <c r="AY19" t="s">
        <v>160</v>
      </c>
    </row>
    <row r="20" spans="1:51" x14ac:dyDescent="0.25">
      <c r="A20">
        <v>2391640</v>
      </c>
      <c r="B20" t="s">
        <v>103</v>
      </c>
      <c r="C20" t="s">
        <v>104</v>
      </c>
      <c r="D20" t="s">
        <v>161</v>
      </c>
      <c r="E20" t="s">
        <v>162</v>
      </c>
      <c r="F20" t="s">
        <v>163</v>
      </c>
      <c r="H20" t="s">
        <v>81</v>
      </c>
      <c r="I20" t="s">
        <v>82</v>
      </c>
      <c r="J20">
        <v>2</v>
      </c>
      <c r="K20" t="s">
        <v>164</v>
      </c>
      <c r="L20" s="26">
        <v>32</v>
      </c>
      <c r="M20" t="s">
        <v>158</v>
      </c>
      <c r="N20" t="s">
        <v>82</v>
      </c>
      <c r="O20">
        <v>0.5</v>
      </c>
      <c r="P20">
        <v>1.2</v>
      </c>
      <c r="Q20">
        <v>1.2</v>
      </c>
      <c r="R20">
        <v>6.1</v>
      </c>
      <c r="S20">
        <v>14</v>
      </c>
      <c r="T20">
        <v>20.5</v>
      </c>
      <c r="U20">
        <v>19.600000000000001</v>
      </c>
      <c r="V20" t="s">
        <v>82</v>
      </c>
      <c r="W20">
        <v>10</v>
      </c>
      <c r="X20">
        <v>10</v>
      </c>
      <c r="Y20" s="27" t="s">
        <v>86</v>
      </c>
      <c r="Z20" s="27">
        <v>0</v>
      </c>
      <c r="AA20" s="27" t="s">
        <v>87</v>
      </c>
      <c r="AB20" s="27" t="s">
        <v>86</v>
      </c>
      <c r="AC20" s="27">
        <v>14.01</v>
      </c>
      <c r="AD20" s="27" t="s">
        <v>86</v>
      </c>
      <c r="AE20" s="27" t="s">
        <v>87</v>
      </c>
      <c r="AF20" s="27">
        <v>65</v>
      </c>
      <c r="AG20" s="27">
        <v>1</v>
      </c>
      <c r="AH20" s="27" t="s">
        <v>87</v>
      </c>
      <c r="AI20" s="28">
        <v>32</v>
      </c>
      <c r="AJ20" s="27">
        <v>2.2999999999999998</v>
      </c>
      <c r="AK20" s="27">
        <v>88.15</v>
      </c>
      <c r="AL20" s="27">
        <v>1</v>
      </c>
      <c r="AM20" s="27">
        <v>1</v>
      </c>
      <c r="AN20" s="27" t="s">
        <v>89</v>
      </c>
      <c r="AO20" s="27" t="s">
        <v>165</v>
      </c>
      <c r="AP20" s="27"/>
      <c r="AQ20" s="27" t="s">
        <v>82</v>
      </c>
      <c r="AR20" s="27" t="s">
        <v>107</v>
      </c>
      <c r="AS20" s="27" t="s">
        <v>159</v>
      </c>
      <c r="AT20" t="s">
        <v>147</v>
      </c>
      <c r="AU20" t="s">
        <v>82</v>
      </c>
      <c r="AV20" s="29">
        <v>44865</v>
      </c>
      <c r="AW20" s="29">
        <v>44825</v>
      </c>
      <c r="AX20" t="s">
        <v>90</v>
      </c>
      <c r="AY20" t="s">
        <v>166</v>
      </c>
    </row>
    <row r="21" spans="1:51" x14ac:dyDescent="0.25">
      <c r="A21">
        <v>2402368</v>
      </c>
      <c r="B21" t="s">
        <v>103</v>
      </c>
      <c r="C21" t="s">
        <v>104</v>
      </c>
      <c r="D21" t="s">
        <v>167</v>
      </c>
      <c r="E21" t="s">
        <v>168</v>
      </c>
      <c r="F21" t="s">
        <v>169</v>
      </c>
      <c r="H21" t="s">
        <v>81</v>
      </c>
      <c r="I21" t="s">
        <v>82</v>
      </c>
      <c r="J21" t="s">
        <v>83</v>
      </c>
      <c r="K21" t="s">
        <v>164</v>
      </c>
      <c r="L21" s="26">
        <v>8</v>
      </c>
      <c r="M21" t="s">
        <v>158</v>
      </c>
      <c r="N21" t="s">
        <v>82</v>
      </c>
      <c r="O21">
        <v>0.3</v>
      </c>
      <c r="Q21">
        <v>0.7</v>
      </c>
      <c r="R21">
        <v>4.0999999999999996</v>
      </c>
      <c r="S21">
        <v>8</v>
      </c>
      <c r="T21">
        <v>13.2</v>
      </c>
      <c r="U21">
        <v>12.5</v>
      </c>
      <c r="V21" t="s">
        <v>86</v>
      </c>
      <c r="W21">
        <v>10</v>
      </c>
      <c r="X21">
        <v>10</v>
      </c>
      <c r="Y21" s="27" t="s">
        <v>86</v>
      </c>
      <c r="Z21" s="27">
        <v>0</v>
      </c>
      <c r="AA21" s="27">
        <v>0</v>
      </c>
      <c r="AB21" s="27" t="s">
        <v>86</v>
      </c>
      <c r="AC21" s="27">
        <v>13.6</v>
      </c>
      <c r="AD21" s="27" t="s">
        <v>86</v>
      </c>
      <c r="AE21" s="27">
        <v>0</v>
      </c>
      <c r="AF21" s="27">
        <v>65</v>
      </c>
      <c r="AG21" s="27">
        <v>0</v>
      </c>
      <c r="AH21" s="27" t="s">
        <v>87</v>
      </c>
      <c r="AI21" s="28">
        <v>8</v>
      </c>
      <c r="AJ21" s="27">
        <v>2.2999999999999998</v>
      </c>
      <c r="AK21" s="27">
        <v>84.53</v>
      </c>
      <c r="AL21" s="27">
        <v>1</v>
      </c>
      <c r="AM21" s="27">
        <v>1</v>
      </c>
      <c r="AN21" s="27" t="s">
        <v>88</v>
      </c>
      <c r="AO21" s="27" t="s">
        <v>170</v>
      </c>
      <c r="AP21" s="27"/>
      <c r="AQ21" s="27" t="s">
        <v>82</v>
      </c>
      <c r="AR21" s="27" t="s">
        <v>158</v>
      </c>
      <c r="AS21" s="27" t="s">
        <v>85</v>
      </c>
      <c r="AT21" t="s">
        <v>122</v>
      </c>
      <c r="AU21" t="s">
        <v>86</v>
      </c>
      <c r="AV21" s="29">
        <v>44865</v>
      </c>
      <c r="AW21" s="29">
        <v>44825</v>
      </c>
      <c r="AX21" t="s">
        <v>90</v>
      </c>
      <c r="AY21" t="s">
        <v>171</v>
      </c>
    </row>
    <row r="22" spans="1:51" x14ac:dyDescent="0.25">
      <c r="A22">
        <v>2402368</v>
      </c>
      <c r="B22" t="s">
        <v>103</v>
      </c>
      <c r="C22" t="s">
        <v>104</v>
      </c>
      <c r="D22" t="s">
        <v>167</v>
      </c>
      <c r="E22" t="s">
        <v>168</v>
      </c>
      <c r="F22" t="s">
        <v>169</v>
      </c>
      <c r="H22" t="s">
        <v>81</v>
      </c>
      <c r="I22" t="s">
        <v>82</v>
      </c>
      <c r="J22" t="s">
        <v>83</v>
      </c>
      <c r="K22" t="s">
        <v>164</v>
      </c>
      <c r="L22" s="26">
        <v>32</v>
      </c>
      <c r="M22" t="s">
        <v>158</v>
      </c>
      <c r="N22" t="s">
        <v>82</v>
      </c>
      <c r="O22">
        <v>0.4</v>
      </c>
      <c r="P22">
        <v>1.6</v>
      </c>
      <c r="Q22">
        <v>1.6</v>
      </c>
      <c r="R22">
        <v>6.8</v>
      </c>
      <c r="S22">
        <v>14</v>
      </c>
      <c r="T22">
        <v>19.899999999999999</v>
      </c>
      <c r="U22">
        <v>22.6</v>
      </c>
      <c r="V22" t="s">
        <v>86</v>
      </c>
      <c r="W22">
        <v>10</v>
      </c>
      <c r="X22">
        <v>10</v>
      </c>
      <c r="Y22" s="27" t="s">
        <v>86</v>
      </c>
      <c r="Z22" s="27">
        <v>0</v>
      </c>
      <c r="AA22" s="27">
        <v>0</v>
      </c>
      <c r="AB22" s="27" t="s">
        <v>86</v>
      </c>
      <c r="AC22" s="27">
        <v>13.6</v>
      </c>
      <c r="AD22" s="27" t="s">
        <v>86</v>
      </c>
      <c r="AE22" s="27">
        <v>0</v>
      </c>
      <c r="AF22" s="27">
        <v>65</v>
      </c>
      <c r="AG22" s="27">
        <v>0</v>
      </c>
      <c r="AH22" s="27" t="s">
        <v>87</v>
      </c>
      <c r="AI22" s="28">
        <v>8</v>
      </c>
      <c r="AJ22" s="27">
        <v>2.2999999999999998</v>
      </c>
      <c r="AK22" s="27">
        <v>84.53</v>
      </c>
      <c r="AL22" s="27">
        <v>1</v>
      </c>
      <c r="AM22" s="27">
        <v>1</v>
      </c>
      <c r="AN22" s="27" t="s">
        <v>88</v>
      </c>
      <c r="AO22" s="27" t="s">
        <v>170</v>
      </c>
      <c r="AP22" s="27"/>
      <c r="AQ22" s="27" t="s">
        <v>82</v>
      </c>
      <c r="AR22" s="27" t="s">
        <v>158</v>
      </c>
      <c r="AS22" s="27" t="s">
        <v>85</v>
      </c>
      <c r="AT22" t="s">
        <v>122</v>
      </c>
      <c r="AU22" t="s">
        <v>86</v>
      </c>
      <c r="AV22" s="29">
        <v>44865</v>
      </c>
      <c r="AW22" s="29">
        <v>44825</v>
      </c>
      <c r="AX22" t="s">
        <v>90</v>
      </c>
      <c r="AY22" t="s">
        <v>171</v>
      </c>
    </row>
    <row r="23" spans="1:51" x14ac:dyDescent="0.25">
      <c r="A23">
        <v>2402397</v>
      </c>
      <c r="B23" t="s">
        <v>172</v>
      </c>
      <c r="C23" t="s">
        <v>173</v>
      </c>
      <c r="D23" t="s">
        <v>174</v>
      </c>
      <c r="E23" t="s">
        <v>175</v>
      </c>
      <c r="G23" t="s">
        <v>176</v>
      </c>
      <c r="H23" t="s">
        <v>81</v>
      </c>
      <c r="I23" t="s">
        <v>86</v>
      </c>
      <c r="J23">
        <v>2</v>
      </c>
      <c r="K23" t="s">
        <v>133</v>
      </c>
      <c r="L23" s="26">
        <v>16</v>
      </c>
      <c r="M23" t="s">
        <v>106</v>
      </c>
      <c r="N23" t="s">
        <v>86</v>
      </c>
      <c r="O23">
        <v>0.2</v>
      </c>
      <c r="P23">
        <v>0.7</v>
      </c>
      <c r="Q23">
        <v>2.8</v>
      </c>
      <c r="R23">
        <v>4.8</v>
      </c>
      <c r="S23">
        <v>14</v>
      </c>
      <c r="T23">
        <v>15.2</v>
      </c>
      <c r="U23">
        <v>17.899999999999999</v>
      </c>
      <c r="V23" t="s">
        <v>86</v>
      </c>
      <c r="W23">
        <v>30</v>
      </c>
      <c r="X23">
        <v>10</v>
      </c>
      <c r="Y23" s="27" t="s">
        <v>86</v>
      </c>
      <c r="Z23" s="27">
        <v>0</v>
      </c>
      <c r="AA23" s="27">
        <v>0</v>
      </c>
      <c r="AB23" s="27" t="s">
        <v>86</v>
      </c>
      <c r="AC23" s="27" t="s">
        <v>87</v>
      </c>
      <c r="AD23" s="27" t="s">
        <v>86</v>
      </c>
      <c r="AE23" s="27" t="s">
        <v>87</v>
      </c>
      <c r="AF23" s="27">
        <v>45.1</v>
      </c>
      <c r="AG23" s="27">
        <v>0</v>
      </c>
      <c r="AH23" s="27" t="s">
        <v>87</v>
      </c>
      <c r="AI23" s="28">
        <v>16</v>
      </c>
      <c r="AJ23" s="27">
        <v>2.0699999999999998</v>
      </c>
      <c r="AK23" s="27">
        <v>83.08</v>
      </c>
      <c r="AL23" s="27">
        <v>1</v>
      </c>
      <c r="AM23" s="27">
        <v>1</v>
      </c>
      <c r="AN23" s="27" t="s">
        <v>88</v>
      </c>
      <c r="AO23" s="27" t="s">
        <v>87</v>
      </c>
      <c r="AP23" s="27"/>
      <c r="AQ23" s="27" t="s">
        <v>82</v>
      </c>
      <c r="AR23" s="27" t="s">
        <v>106</v>
      </c>
      <c r="AS23" s="27" t="s">
        <v>87</v>
      </c>
      <c r="AT23" t="s">
        <v>98</v>
      </c>
      <c r="AU23" t="s">
        <v>86</v>
      </c>
      <c r="AV23" s="29">
        <v>44846</v>
      </c>
      <c r="AW23" s="29">
        <v>44834</v>
      </c>
      <c r="AX23" t="s">
        <v>90</v>
      </c>
      <c r="AY23" t="s">
        <v>177</v>
      </c>
    </row>
    <row r="24" spans="1:51" x14ac:dyDescent="0.25">
      <c r="A24">
        <v>2401279</v>
      </c>
      <c r="B24" t="s">
        <v>116</v>
      </c>
      <c r="C24" t="s">
        <v>117</v>
      </c>
      <c r="D24" t="s">
        <v>178</v>
      </c>
      <c r="E24" t="s">
        <v>179</v>
      </c>
      <c r="G24">
        <v>824142000000</v>
      </c>
      <c r="H24" t="s">
        <v>81</v>
      </c>
      <c r="I24" t="s">
        <v>82</v>
      </c>
      <c r="J24">
        <v>2</v>
      </c>
      <c r="L24" s="26">
        <v>16</v>
      </c>
      <c r="M24" t="s">
        <v>121</v>
      </c>
      <c r="N24" t="s">
        <v>82</v>
      </c>
      <c r="O24">
        <v>0.5</v>
      </c>
      <c r="P24">
        <v>1.5</v>
      </c>
      <c r="Q24">
        <v>1.5</v>
      </c>
      <c r="R24">
        <v>10.3</v>
      </c>
      <c r="S24">
        <v>14</v>
      </c>
      <c r="T24">
        <v>39.799999999999997</v>
      </c>
      <c r="U24">
        <v>34.4</v>
      </c>
      <c r="V24" t="s">
        <v>82</v>
      </c>
      <c r="W24">
        <v>10</v>
      </c>
      <c r="X24">
        <v>5</v>
      </c>
      <c r="Y24" s="27" t="s">
        <v>82</v>
      </c>
      <c r="Z24" s="27">
        <v>128</v>
      </c>
      <c r="AA24" s="27">
        <v>64</v>
      </c>
      <c r="AB24" s="27" t="s">
        <v>82</v>
      </c>
      <c r="AC24" s="27" t="s">
        <v>87</v>
      </c>
      <c r="AD24" s="27" t="s">
        <v>86</v>
      </c>
      <c r="AE24" s="27">
        <v>0.9</v>
      </c>
      <c r="AF24" s="27">
        <v>150</v>
      </c>
      <c r="AG24" s="27">
        <v>1</v>
      </c>
      <c r="AH24" s="27" t="s">
        <v>87</v>
      </c>
      <c r="AI24" s="28">
        <v>16</v>
      </c>
      <c r="AJ24" s="27">
        <v>2.0699999999999998</v>
      </c>
      <c r="AK24" s="27">
        <v>104</v>
      </c>
      <c r="AL24" s="27">
        <v>1</v>
      </c>
      <c r="AM24" s="27">
        <v>1</v>
      </c>
      <c r="AN24" s="27" t="s">
        <v>87</v>
      </c>
      <c r="AO24" s="27" t="s">
        <v>87</v>
      </c>
      <c r="AP24" s="27"/>
      <c r="AQ24" s="27" t="s">
        <v>82</v>
      </c>
      <c r="AR24" s="27" t="s">
        <v>121</v>
      </c>
      <c r="AS24" s="27" t="s">
        <v>87</v>
      </c>
      <c r="AT24" t="s">
        <v>98</v>
      </c>
      <c r="AU24" t="s">
        <v>82</v>
      </c>
      <c r="AV24" s="29">
        <v>44809</v>
      </c>
      <c r="AW24" s="29">
        <v>44811</v>
      </c>
      <c r="AX24" t="s">
        <v>90</v>
      </c>
      <c r="AY24" t="s">
        <v>180</v>
      </c>
    </row>
    <row r="25" spans="1:51" x14ac:dyDescent="0.25">
      <c r="A25">
        <v>2399211</v>
      </c>
      <c r="B25" t="s">
        <v>128</v>
      </c>
      <c r="C25" t="s">
        <v>129</v>
      </c>
      <c r="D25" t="s">
        <v>181</v>
      </c>
      <c r="E25" t="s">
        <v>182</v>
      </c>
      <c r="F25" t="s">
        <v>183</v>
      </c>
      <c r="H25" t="s">
        <v>81</v>
      </c>
      <c r="I25" t="s">
        <v>82</v>
      </c>
      <c r="J25">
        <v>2</v>
      </c>
      <c r="K25" t="s">
        <v>133</v>
      </c>
      <c r="L25" s="26">
        <v>40</v>
      </c>
      <c r="M25" t="s">
        <v>134</v>
      </c>
      <c r="N25" t="s">
        <v>82</v>
      </c>
      <c r="O25">
        <v>0.5</v>
      </c>
      <c r="P25">
        <v>0.8</v>
      </c>
      <c r="Q25">
        <v>0.8</v>
      </c>
      <c r="R25">
        <v>10</v>
      </c>
      <c r="S25">
        <v>14</v>
      </c>
      <c r="T25">
        <v>35.1</v>
      </c>
      <c r="U25">
        <v>26.6</v>
      </c>
      <c r="V25" t="s">
        <v>82</v>
      </c>
      <c r="W25">
        <v>10</v>
      </c>
      <c r="X25">
        <v>10</v>
      </c>
      <c r="Y25" s="27" t="s">
        <v>86</v>
      </c>
      <c r="Z25" s="27">
        <v>112</v>
      </c>
      <c r="AA25" s="27">
        <v>64</v>
      </c>
      <c r="AB25" s="27" t="s">
        <v>82</v>
      </c>
      <c r="AC25" s="27" t="s">
        <v>87</v>
      </c>
      <c r="AD25" s="27" t="s">
        <v>86</v>
      </c>
      <c r="AE25" s="27" t="s">
        <v>87</v>
      </c>
      <c r="AF25" s="27" t="s">
        <v>87</v>
      </c>
      <c r="AG25" s="27">
        <v>1</v>
      </c>
      <c r="AH25" s="27" t="s">
        <v>87</v>
      </c>
      <c r="AI25" s="28">
        <v>40</v>
      </c>
      <c r="AJ25" s="27">
        <v>9.2200000000000006</v>
      </c>
      <c r="AK25" s="27">
        <v>114.64</v>
      </c>
      <c r="AL25" s="27">
        <v>1</v>
      </c>
      <c r="AM25" s="27">
        <v>2</v>
      </c>
      <c r="AN25" s="27" t="s">
        <v>88</v>
      </c>
      <c r="AO25" s="27" t="s">
        <v>87</v>
      </c>
      <c r="AP25" s="27"/>
      <c r="AQ25" s="27" t="s">
        <v>82</v>
      </c>
      <c r="AR25" s="27" t="s">
        <v>89</v>
      </c>
      <c r="AS25" s="27" t="s">
        <v>134</v>
      </c>
      <c r="AU25" t="s">
        <v>82</v>
      </c>
      <c r="AV25" s="29">
        <v>44806</v>
      </c>
      <c r="AW25" s="29">
        <v>44767</v>
      </c>
      <c r="AX25" t="s">
        <v>90</v>
      </c>
      <c r="AY25" t="s">
        <v>184</v>
      </c>
    </row>
    <row r="26" spans="1:51" x14ac:dyDescent="0.25">
      <c r="A26">
        <v>2401285</v>
      </c>
      <c r="B26" t="s">
        <v>116</v>
      </c>
      <c r="C26" t="s">
        <v>117</v>
      </c>
      <c r="D26" t="s">
        <v>185</v>
      </c>
      <c r="E26" t="s">
        <v>186</v>
      </c>
      <c r="G26">
        <v>824142000000</v>
      </c>
      <c r="H26" t="s">
        <v>81</v>
      </c>
      <c r="I26" t="s">
        <v>82</v>
      </c>
      <c r="J26">
        <v>2</v>
      </c>
      <c r="L26" s="26">
        <v>32</v>
      </c>
      <c r="M26" t="s">
        <v>121</v>
      </c>
      <c r="N26" t="s">
        <v>82</v>
      </c>
      <c r="O26">
        <v>0.3</v>
      </c>
      <c r="P26">
        <v>0.9</v>
      </c>
      <c r="Q26">
        <v>0.9</v>
      </c>
      <c r="R26">
        <v>10.199999999999999</v>
      </c>
      <c r="S26">
        <v>14</v>
      </c>
      <c r="T26">
        <v>45.5</v>
      </c>
      <c r="U26">
        <v>31.3</v>
      </c>
      <c r="V26" t="s">
        <v>82</v>
      </c>
      <c r="W26">
        <v>10</v>
      </c>
      <c r="X26">
        <v>5</v>
      </c>
      <c r="Y26" s="27" t="s">
        <v>82</v>
      </c>
      <c r="Z26" s="27">
        <v>112</v>
      </c>
      <c r="AA26" s="27">
        <v>64</v>
      </c>
      <c r="AB26" s="27" t="s">
        <v>82</v>
      </c>
      <c r="AC26" s="27" t="s">
        <v>87</v>
      </c>
      <c r="AD26" s="27" t="s">
        <v>86</v>
      </c>
      <c r="AE26" s="27">
        <v>0.89</v>
      </c>
      <c r="AF26" s="27">
        <v>120</v>
      </c>
      <c r="AG26" s="27">
        <v>1</v>
      </c>
      <c r="AH26" s="27" t="s">
        <v>87</v>
      </c>
      <c r="AI26" s="28">
        <v>32</v>
      </c>
      <c r="AJ26" s="27">
        <v>2.0699999999999998</v>
      </c>
      <c r="AK26" s="27">
        <v>104</v>
      </c>
      <c r="AL26" s="27">
        <v>1</v>
      </c>
      <c r="AM26" s="27">
        <v>1</v>
      </c>
      <c r="AN26" s="27" t="s">
        <v>87</v>
      </c>
      <c r="AO26" s="27" t="s">
        <v>87</v>
      </c>
      <c r="AP26" s="27"/>
      <c r="AQ26" s="27" t="s">
        <v>82</v>
      </c>
      <c r="AR26" s="27" t="s">
        <v>121</v>
      </c>
      <c r="AS26" s="27" t="s">
        <v>87</v>
      </c>
      <c r="AT26" t="s">
        <v>122</v>
      </c>
      <c r="AU26" t="s">
        <v>82</v>
      </c>
      <c r="AV26" s="29">
        <v>44804</v>
      </c>
      <c r="AW26" s="29">
        <v>44811</v>
      </c>
      <c r="AX26" t="s">
        <v>187</v>
      </c>
      <c r="AY26" t="s">
        <v>188</v>
      </c>
    </row>
    <row r="27" spans="1:51" x14ac:dyDescent="0.25">
      <c r="A27">
        <v>2398695</v>
      </c>
      <c r="B27" t="s">
        <v>103</v>
      </c>
      <c r="C27" t="s">
        <v>104</v>
      </c>
      <c r="D27" t="s">
        <v>189</v>
      </c>
      <c r="E27" t="s">
        <v>190</v>
      </c>
      <c r="F27" t="s">
        <v>191</v>
      </c>
      <c r="H27" t="s">
        <v>81</v>
      </c>
      <c r="I27" t="s">
        <v>86</v>
      </c>
      <c r="J27">
        <v>2</v>
      </c>
      <c r="K27" t="s">
        <v>192</v>
      </c>
      <c r="L27" s="26">
        <v>64</v>
      </c>
      <c r="M27" t="s">
        <v>158</v>
      </c>
      <c r="N27" t="s">
        <v>82</v>
      </c>
      <c r="O27">
        <v>0.5</v>
      </c>
      <c r="P27">
        <v>1</v>
      </c>
      <c r="Q27">
        <v>1</v>
      </c>
      <c r="R27">
        <v>10.3</v>
      </c>
      <c r="S27">
        <v>14</v>
      </c>
      <c r="T27">
        <v>40.299999999999997</v>
      </c>
      <c r="U27">
        <v>27.9</v>
      </c>
      <c r="V27" t="s">
        <v>82</v>
      </c>
      <c r="W27">
        <v>10</v>
      </c>
      <c r="X27">
        <v>10</v>
      </c>
      <c r="Y27" s="27" t="s">
        <v>86</v>
      </c>
      <c r="Z27" s="27">
        <v>96</v>
      </c>
      <c r="AA27" s="27">
        <v>128</v>
      </c>
      <c r="AB27" s="27" t="s">
        <v>86</v>
      </c>
      <c r="AC27" s="27">
        <v>15.55</v>
      </c>
      <c r="AD27" s="27" t="s">
        <v>86</v>
      </c>
      <c r="AE27" s="27">
        <v>0</v>
      </c>
      <c r="AF27" s="27">
        <v>135</v>
      </c>
      <c r="AG27" s="27">
        <v>1</v>
      </c>
      <c r="AH27" s="27" t="s">
        <v>87</v>
      </c>
      <c r="AI27" s="28">
        <v>64</v>
      </c>
      <c r="AJ27" s="27">
        <v>8.2899999999999991</v>
      </c>
      <c r="AK27" s="27">
        <v>103.29</v>
      </c>
      <c r="AL27" s="27">
        <v>1</v>
      </c>
      <c r="AM27" s="27">
        <v>2</v>
      </c>
      <c r="AN27" s="27" t="s">
        <v>89</v>
      </c>
      <c r="AO27" s="27" t="s">
        <v>193</v>
      </c>
      <c r="AP27" s="27"/>
      <c r="AQ27" s="27" t="s">
        <v>92</v>
      </c>
      <c r="AR27" s="27" t="s">
        <v>107</v>
      </c>
      <c r="AS27" s="27" t="s">
        <v>159</v>
      </c>
      <c r="AT27" t="s">
        <v>147</v>
      </c>
      <c r="AU27" t="s">
        <v>82</v>
      </c>
      <c r="AV27" s="29">
        <v>44797</v>
      </c>
      <c r="AW27" s="29">
        <v>44757</v>
      </c>
      <c r="AX27" t="s">
        <v>90</v>
      </c>
      <c r="AY27" t="s">
        <v>194</v>
      </c>
    </row>
    <row r="28" spans="1:51" x14ac:dyDescent="0.25">
      <c r="A28">
        <v>2399208</v>
      </c>
      <c r="B28" t="s">
        <v>128</v>
      </c>
      <c r="C28" t="s">
        <v>129</v>
      </c>
      <c r="D28" t="s">
        <v>195</v>
      </c>
      <c r="E28" t="s">
        <v>196</v>
      </c>
      <c r="F28" t="s">
        <v>197</v>
      </c>
      <c r="H28" t="s">
        <v>81</v>
      </c>
      <c r="I28" t="s">
        <v>86</v>
      </c>
      <c r="J28">
        <v>2</v>
      </c>
      <c r="K28" t="s">
        <v>133</v>
      </c>
      <c r="L28" s="26">
        <v>32</v>
      </c>
      <c r="M28" t="s">
        <v>134</v>
      </c>
      <c r="N28" t="s">
        <v>82</v>
      </c>
      <c r="O28">
        <v>0.4</v>
      </c>
      <c r="P28">
        <v>1.4</v>
      </c>
      <c r="Q28">
        <v>1.4</v>
      </c>
      <c r="R28">
        <v>7.8</v>
      </c>
      <c r="S28">
        <v>14</v>
      </c>
      <c r="T28">
        <v>26.8</v>
      </c>
      <c r="U28">
        <v>26.8</v>
      </c>
      <c r="V28" t="s">
        <v>82</v>
      </c>
      <c r="W28">
        <v>10</v>
      </c>
      <c r="X28">
        <v>10</v>
      </c>
      <c r="Y28" s="27" t="s">
        <v>82</v>
      </c>
      <c r="Z28" s="27">
        <v>176</v>
      </c>
      <c r="AA28" s="27">
        <v>128</v>
      </c>
      <c r="AB28" s="27" t="s">
        <v>82</v>
      </c>
      <c r="AC28" s="27" t="s">
        <v>87</v>
      </c>
      <c r="AD28" s="27" t="s">
        <v>86</v>
      </c>
      <c r="AE28" s="27" t="s">
        <v>87</v>
      </c>
      <c r="AF28" s="27" t="s">
        <v>87</v>
      </c>
      <c r="AG28" s="27">
        <v>1</v>
      </c>
      <c r="AH28" s="27" t="s">
        <v>87</v>
      </c>
      <c r="AI28" s="28">
        <v>32</v>
      </c>
      <c r="AJ28" s="27">
        <v>4.67</v>
      </c>
      <c r="AK28" s="27">
        <v>103.3</v>
      </c>
      <c r="AL28" s="27">
        <v>1</v>
      </c>
      <c r="AM28" s="27">
        <v>2</v>
      </c>
      <c r="AN28" s="27" t="s">
        <v>88</v>
      </c>
      <c r="AO28" s="27" t="s">
        <v>87</v>
      </c>
      <c r="AP28" s="27"/>
      <c r="AQ28" s="27" t="s">
        <v>82</v>
      </c>
      <c r="AR28" s="27" t="s">
        <v>89</v>
      </c>
      <c r="AS28" s="27" t="s">
        <v>134</v>
      </c>
      <c r="AU28" t="s">
        <v>82</v>
      </c>
      <c r="AV28" s="29">
        <v>44788</v>
      </c>
      <c r="AW28" s="29">
        <v>44767</v>
      </c>
      <c r="AX28" t="s">
        <v>90</v>
      </c>
      <c r="AY28" t="s">
        <v>198</v>
      </c>
    </row>
    <row r="29" spans="1:51" x14ac:dyDescent="0.25">
      <c r="A29">
        <v>2399241</v>
      </c>
      <c r="B29" t="s">
        <v>128</v>
      </c>
      <c r="C29" t="s">
        <v>129</v>
      </c>
      <c r="D29" t="s">
        <v>199</v>
      </c>
      <c r="E29" t="s">
        <v>200</v>
      </c>
      <c r="F29" t="s">
        <v>201</v>
      </c>
      <c r="H29" t="s">
        <v>81</v>
      </c>
      <c r="I29" t="s">
        <v>86</v>
      </c>
      <c r="J29">
        <v>2</v>
      </c>
      <c r="K29" t="s">
        <v>133</v>
      </c>
      <c r="L29" s="26">
        <v>32</v>
      </c>
      <c r="M29" t="s">
        <v>134</v>
      </c>
      <c r="N29" t="s">
        <v>82</v>
      </c>
      <c r="O29">
        <v>0.5</v>
      </c>
      <c r="P29">
        <v>1.4</v>
      </c>
      <c r="Q29">
        <v>1.4</v>
      </c>
      <c r="R29">
        <v>12.1</v>
      </c>
      <c r="S29">
        <v>14</v>
      </c>
      <c r="T29">
        <v>29.6</v>
      </c>
      <c r="U29">
        <v>38.200000000000003</v>
      </c>
      <c r="V29" t="s">
        <v>82</v>
      </c>
      <c r="W29">
        <v>10</v>
      </c>
      <c r="X29">
        <v>10</v>
      </c>
      <c r="Y29" s="27" t="s">
        <v>82</v>
      </c>
      <c r="Z29" s="27">
        <v>176</v>
      </c>
      <c r="AA29" s="27">
        <v>128</v>
      </c>
      <c r="AB29" s="27" t="s">
        <v>82</v>
      </c>
      <c r="AC29" s="27" t="s">
        <v>87</v>
      </c>
      <c r="AD29" s="27" t="s">
        <v>86</v>
      </c>
      <c r="AE29" s="27" t="s">
        <v>87</v>
      </c>
      <c r="AF29" s="27" t="s">
        <v>87</v>
      </c>
      <c r="AG29" s="27">
        <v>1</v>
      </c>
      <c r="AH29" s="27" t="s">
        <v>87</v>
      </c>
      <c r="AI29" s="28">
        <v>32</v>
      </c>
      <c r="AJ29" s="27">
        <v>6.4</v>
      </c>
      <c r="AK29" s="27">
        <v>114.94</v>
      </c>
      <c r="AL29" s="27">
        <v>1</v>
      </c>
      <c r="AM29" s="27">
        <v>2</v>
      </c>
      <c r="AN29" s="27" t="s">
        <v>88</v>
      </c>
      <c r="AO29" s="27" t="s">
        <v>87</v>
      </c>
      <c r="AP29" s="27"/>
      <c r="AQ29" s="27" t="s">
        <v>82</v>
      </c>
      <c r="AR29" s="27" t="s">
        <v>89</v>
      </c>
      <c r="AS29" s="27" t="s">
        <v>134</v>
      </c>
      <c r="AU29" t="s">
        <v>82</v>
      </c>
      <c r="AV29" s="29">
        <v>44788</v>
      </c>
      <c r="AW29" s="29">
        <v>44767</v>
      </c>
      <c r="AX29" t="s">
        <v>90</v>
      </c>
      <c r="AY29" t="s">
        <v>202</v>
      </c>
    </row>
    <row r="30" spans="1:51" x14ac:dyDescent="0.25">
      <c r="A30">
        <v>2398239</v>
      </c>
      <c r="B30" t="s">
        <v>128</v>
      </c>
      <c r="C30" t="s">
        <v>129</v>
      </c>
      <c r="D30" t="s">
        <v>203</v>
      </c>
      <c r="E30" t="s">
        <v>204</v>
      </c>
      <c r="F30" t="s">
        <v>205</v>
      </c>
      <c r="H30" t="s">
        <v>81</v>
      </c>
      <c r="I30" t="s">
        <v>86</v>
      </c>
      <c r="J30">
        <v>2</v>
      </c>
      <c r="K30" t="s">
        <v>133</v>
      </c>
      <c r="L30" s="26">
        <v>32</v>
      </c>
      <c r="M30" t="s">
        <v>206</v>
      </c>
      <c r="N30" t="s">
        <v>82</v>
      </c>
      <c r="O30">
        <v>0.4</v>
      </c>
      <c r="P30">
        <v>0.9</v>
      </c>
      <c r="Q30">
        <v>0.9</v>
      </c>
      <c r="R30">
        <v>8.6999999999999993</v>
      </c>
      <c r="S30">
        <v>14</v>
      </c>
      <c r="T30">
        <v>30.2</v>
      </c>
      <c r="U30">
        <v>27.5</v>
      </c>
      <c r="V30" t="s">
        <v>82</v>
      </c>
      <c r="W30">
        <v>10</v>
      </c>
      <c r="X30">
        <v>10</v>
      </c>
      <c r="Y30" s="27" t="s">
        <v>82</v>
      </c>
      <c r="Z30" s="27">
        <v>336.1</v>
      </c>
      <c r="AA30" s="27">
        <v>192</v>
      </c>
      <c r="AB30" s="27" t="s">
        <v>82</v>
      </c>
      <c r="AC30" s="27" t="s">
        <v>87</v>
      </c>
      <c r="AD30" s="27" t="s">
        <v>86</v>
      </c>
      <c r="AE30" s="27" t="s">
        <v>87</v>
      </c>
      <c r="AF30" s="27" t="s">
        <v>87</v>
      </c>
      <c r="AG30" s="27">
        <v>1</v>
      </c>
      <c r="AH30" s="27" t="s">
        <v>87</v>
      </c>
      <c r="AI30" s="28">
        <v>32</v>
      </c>
      <c r="AJ30" s="27">
        <v>9.2200000000000006</v>
      </c>
      <c r="AK30" s="27">
        <v>115.09</v>
      </c>
      <c r="AL30" s="27">
        <v>1</v>
      </c>
      <c r="AM30" s="27">
        <v>1</v>
      </c>
      <c r="AN30" s="27" t="s">
        <v>88</v>
      </c>
      <c r="AO30" s="27" t="s">
        <v>87</v>
      </c>
      <c r="AP30" s="27"/>
      <c r="AQ30" s="27" t="s">
        <v>82</v>
      </c>
      <c r="AR30" s="27" t="s">
        <v>89</v>
      </c>
      <c r="AS30" s="27" t="s">
        <v>206</v>
      </c>
      <c r="AU30" t="s">
        <v>82</v>
      </c>
      <c r="AV30" s="29">
        <v>44770</v>
      </c>
      <c r="AW30" s="29">
        <v>44747</v>
      </c>
      <c r="AX30" t="s">
        <v>90</v>
      </c>
      <c r="AY30" t="s">
        <v>207</v>
      </c>
    </row>
    <row r="31" spans="1:51" x14ac:dyDescent="0.25">
      <c r="A31">
        <v>2398240</v>
      </c>
      <c r="B31" t="s">
        <v>128</v>
      </c>
      <c r="C31" t="s">
        <v>129</v>
      </c>
      <c r="D31" t="s">
        <v>208</v>
      </c>
      <c r="E31" t="s">
        <v>209</v>
      </c>
      <c r="F31" t="s">
        <v>210</v>
      </c>
      <c r="H31" t="s">
        <v>81</v>
      </c>
      <c r="I31" t="s">
        <v>86</v>
      </c>
      <c r="J31">
        <v>2</v>
      </c>
      <c r="K31" t="s">
        <v>133</v>
      </c>
      <c r="L31" s="26">
        <v>32</v>
      </c>
      <c r="M31" t="s">
        <v>206</v>
      </c>
      <c r="N31" t="s">
        <v>82</v>
      </c>
      <c r="O31">
        <v>0.4</v>
      </c>
      <c r="P31">
        <v>1.2</v>
      </c>
      <c r="Q31">
        <v>1.2</v>
      </c>
      <c r="R31">
        <v>8.9</v>
      </c>
      <c r="S31">
        <v>14</v>
      </c>
      <c r="T31">
        <v>24.2</v>
      </c>
      <c r="U31">
        <v>29</v>
      </c>
      <c r="V31" t="s">
        <v>82</v>
      </c>
      <c r="W31">
        <v>10</v>
      </c>
      <c r="X31">
        <v>10</v>
      </c>
      <c r="Y31" s="27" t="s">
        <v>82</v>
      </c>
      <c r="Z31" s="27">
        <v>384.1</v>
      </c>
      <c r="AA31" s="27">
        <v>256</v>
      </c>
      <c r="AB31" s="27" t="s">
        <v>82</v>
      </c>
      <c r="AC31" s="27" t="s">
        <v>87</v>
      </c>
      <c r="AD31" s="27" t="s">
        <v>86</v>
      </c>
      <c r="AE31" s="27" t="s">
        <v>87</v>
      </c>
      <c r="AF31" s="27" t="s">
        <v>87</v>
      </c>
      <c r="AG31" s="27">
        <v>1</v>
      </c>
      <c r="AH31" s="27" t="s">
        <v>87</v>
      </c>
      <c r="AI31" s="28">
        <v>32</v>
      </c>
      <c r="AJ31" s="27">
        <v>4.67</v>
      </c>
      <c r="AK31" s="27">
        <v>103.27</v>
      </c>
      <c r="AL31" s="27">
        <v>1</v>
      </c>
      <c r="AM31" s="27">
        <v>1</v>
      </c>
      <c r="AN31" s="27" t="s">
        <v>88</v>
      </c>
      <c r="AO31" s="27" t="s">
        <v>87</v>
      </c>
      <c r="AP31" s="27"/>
      <c r="AQ31" s="27" t="s">
        <v>82</v>
      </c>
      <c r="AR31" s="27" t="s">
        <v>89</v>
      </c>
      <c r="AS31" s="27" t="s">
        <v>206</v>
      </c>
      <c r="AU31" t="s">
        <v>82</v>
      </c>
      <c r="AV31" s="29">
        <v>44764</v>
      </c>
      <c r="AW31" s="29">
        <v>44747</v>
      </c>
      <c r="AX31" t="s">
        <v>90</v>
      </c>
      <c r="AY31" t="s">
        <v>211</v>
      </c>
    </row>
    <row r="32" spans="1:51" x14ac:dyDescent="0.25">
      <c r="A32">
        <v>2397144</v>
      </c>
      <c r="B32" t="s">
        <v>128</v>
      </c>
      <c r="C32" t="s">
        <v>129</v>
      </c>
      <c r="D32" t="s">
        <v>212</v>
      </c>
      <c r="E32" t="s">
        <v>213</v>
      </c>
      <c r="H32" t="s">
        <v>81</v>
      </c>
      <c r="I32" t="s">
        <v>82</v>
      </c>
      <c r="J32">
        <v>2</v>
      </c>
      <c r="K32" t="s">
        <v>133</v>
      </c>
      <c r="L32" s="26">
        <v>128</v>
      </c>
      <c r="M32" t="s">
        <v>134</v>
      </c>
      <c r="N32" t="s">
        <v>82</v>
      </c>
      <c r="O32">
        <v>0.8</v>
      </c>
      <c r="P32">
        <v>2.2000000000000002</v>
      </c>
      <c r="Q32">
        <v>2.2000000000000002</v>
      </c>
      <c r="R32">
        <v>9.5</v>
      </c>
      <c r="S32">
        <v>14</v>
      </c>
      <c r="T32">
        <v>52.6</v>
      </c>
      <c r="U32">
        <v>35.200000000000003</v>
      </c>
      <c r="V32" t="s">
        <v>82</v>
      </c>
      <c r="W32">
        <v>10</v>
      </c>
      <c r="X32">
        <v>10</v>
      </c>
      <c r="Y32" s="27" t="s">
        <v>82</v>
      </c>
      <c r="Z32" s="27">
        <v>224</v>
      </c>
      <c r="AA32" s="27">
        <v>128</v>
      </c>
      <c r="AB32" s="27" t="s">
        <v>82</v>
      </c>
      <c r="AC32" s="27" t="s">
        <v>87</v>
      </c>
      <c r="AD32" s="27" t="s">
        <v>86</v>
      </c>
      <c r="AE32" s="27" t="s">
        <v>87</v>
      </c>
      <c r="AF32" s="27" t="s">
        <v>87</v>
      </c>
      <c r="AG32" s="27">
        <v>1</v>
      </c>
      <c r="AH32" s="27" t="s">
        <v>87</v>
      </c>
      <c r="AI32" s="28">
        <v>128</v>
      </c>
      <c r="AJ32" s="27">
        <v>4.0999999999999996</v>
      </c>
      <c r="AK32" s="27">
        <v>114.94</v>
      </c>
      <c r="AL32" s="27">
        <v>1</v>
      </c>
      <c r="AM32" s="27">
        <v>1</v>
      </c>
      <c r="AN32" s="27" t="s">
        <v>88</v>
      </c>
      <c r="AO32" s="27" t="s">
        <v>87</v>
      </c>
      <c r="AP32" s="27"/>
      <c r="AQ32" s="27" t="s">
        <v>82</v>
      </c>
      <c r="AR32" s="27" t="s">
        <v>89</v>
      </c>
      <c r="AS32" s="27" t="s">
        <v>134</v>
      </c>
      <c r="AU32" t="s">
        <v>82</v>
      </c>
      <c r="AV32" s="29">
        <v>44760</v>
      </c>
      <c r="AW32" s="29">
        <v>44707</v>
      </c>
      <c r="AX32" t="s">
        <v>90</v>
      </c>
      <c r="AY32" t="s">
        <v>214</v>
      </c>
    </row>
    <row r="33" spans="1:51" x14ac:dyDescent="0.25">
      <c r="A33">
        <v>2397517</v>
      </c>
      <c r="B33" t="s">
        <v>128</v>
      </c>
      <c r="C33" t="s">
        <v>129</v>
      </c>
      <c r="D33" t="s">
        <v>215</v>
      </c>
      <c r="E33" t="s">
        <v>216</v>
      </c>
      <c r="F33" t="s">
        <v>217</v>
      </c>
      <c r="H33" t="s">
        <v>81</v>
      </c>
      <c r="I33" t="s">
        <v>86</v>
      </c>
      <c r="J33">
        <v>2</v>
      </c>
      <c r="K33" t="s">
        <v>133</v>
      </c>
      <c r="L33" s="26">
        <v>16</v>
      </c>
      <c r="M33" t="s">
        <v>134</v>
      </c>
      <c r="N33" t="s">
        <v>82</v>
      </c>
      <c r="O33">
        <v>0.5</v>
      </c>
      <c r="P33">
        <v>2.2000000000000002</v>
      </c>
      <c r="Q33">
        <v>2.2000000000000002</v>
      </c>
      <c r="R33">
        <v>6.3</v>
      </c>
      <c r="S33">
        <v>14</v>
      </c>
      <c r="T33">
        <v>22.3</v>
      </c>
      <c r="U33">
        <v>26.3</v>
      </c>
      <c r="V33" t="s">
        <v>82</v>
      </c>
      <c r="W33">
        <v>10</v>
      </c>
      <c r="X33">
        <v>10</v>
      </c>
      <c r="Y33" s="27" t="s">
        <v>82</v>
      </c>
      <c r="Z33" s="27">
        <v>176</v>
      </c>
      <c r="AA33" s="27">
        <v>128</v>
      </c>
      <c r="AB33" s="27" t="s">
        <v>82</v>
      </c>
      <c r="AC33" s="27" t="s">
        <v>87</v>
      </c>
      <c r="AD33" s="27" t="s">
        <v>86</v>
      </c>
      <c r="AE33" s="27" t="s">
        <v>87</v>
      </c>
      <c r="AF33" s="27" t="s">
        <v>87</v>
      </c>
      <c r="AG33" s="27">
        <v>1</v>
      </c>
      <c r="AH33" s="27" t="s">
        <v>87</v>
      </c>
      <c r="AI33" s="28">
        <v>16</v>
      </c>
      <c r="AJ33" s="27">
        <v>4.0999999999999996</v>
      </c>
      <c r="AK33" s="27">
        <v>115.09</v>
      </c>
      <c r="AL33" s="27">
        <v>1</v>
      </c>
      <c r="AM33" s="27">
        <v>2</v>
      </c>
      <c r="AN33" s="27" t="s">
        <v>88</v>
      </c>
      <c r="AO33" s="27" t="s">
        <v>87</v>
      </c>
      <c r="AP33" s="27"/>
      <c r="AQ33" s="27" t="s">
        <v>82</v>
      </c>
      <c r="AR33" s="27" t="s">
        <v>89</v>
      </c>
      <c r="AS33" s="27" t="s">
        <v>134</v>
      </c>
      <c r="AU33" t="s">
        <v>82</v>
      </c>
      <c r="AV33" s="29">
        <v>44742</v>
      </c>
      <c r="AW33" s="29">
        <v>44725</v>
      </c>
      <c r="AX33" t="s">
        <v>90</v>
      </c>
      <c r="AY33" t="s">
        <v>218</v>
      </c>
    </row>
    <row r="34" spans="1:51" x14ac:dyDescent="0.25">
      <c r="A34">
        <v>2400310</v>
      </c>
      <c r="B34" t="s">
        <v>116</v>
      </c>
      <c r="C34" t="s">
        <v>117</v>
      </c>
      <c r="D34" t="s">
        <v>219</v>
      </c>
      <c r="E34" t="s">
        <v>220</v>
      </c>
      <c r="G34">
        <v>824142000000</v>
      </c>
      <c r="H34" t="s">
        <v>81</v>
      </c>
      <c r="I34" t="s">
        <v>82</v>
      </c>
      <c r="J34">
        <v>2</v>
      </c>
      <c r="L34" s="26">
        <v>16</v>
      </c>
      <c r="M34" t="s">
        <v>121</v>
      </c>
      <c r="N34" t="s">
        <v>82</v>
      </c>
      <c r="O34">
        <v>0.3</v>
      </c>
      <c r="P34">
        <v>1.6</v>
      </c>
      <c r="Q34">
        <v>1.6</v>
      </c>
      <c r="R34">
        <v>4.9000000000000004</v>
      </c>
      <c r="S34">
        <v>14</v>
      </c>
      <c r="T34">
        <v>38.200000000000003</v>
      </c>
      <c r="U34">
        <v>20.399999999999999</v>
      </c>
      <c r="V34" t="s">
        <v>86</v>
      </c>
      <c r="W34">
        <v>10</v>
      </c>
      <c r="X34">
        <v>5</v>
      </c>
      <c r="Y34" s="27" t="s">
        <v>82</v>
      </c>
      <c r="Z34" s="27">
        <v>112</v>
      </c>
      <c r="AA34" s="27">
        <v>64</v>
      </c>
      <c r="AB34" s="27" t="s">
        <v>87</v>
      </c>
      <c r="AC34" s="27" t="s">
        <v>87</v>
      </c>
      <c r="AD34" s="27" t="s">
        <v>86</v>
      </c>
      <c r="AE34" s="27">
        <v>0.9</v>
      </c>
      <c r="AF34" s="27">
        <v>90</v>
      </c>
      <c r="AG34" s="27">
        <v>0</v>
      </c>
      <c r="AH34" s="27" t="s">
        <v>87</v>
      </c>
      <c r="AI34" s="28">
        <v>16</v>
      </c>
      <c r="AJ34" s="27">
        <v>2.0699999999999998</v>
      </c>
      <c r="AK34" s="27">
        <v>104</v>
      </c>
      <c r="AL34" s="27">
        <v>1</v>
      </c>
      <c r="AM34" s="27">
        <v>1</v>
      </c>
      <c r="AN34" s="27" t="s">
        <v>87</v>
      </c>
      <c r="AO34" s="27" t="s">
        <v>87</v>
      </c>
      <c r="AP34" s="27"/>
      <c r="AQ34" s="27" t="s">
        <v>82</v>
      </c>
      <c r="AR34" s="27" t="s">
        <v>121</v>
      </c>
      <c r="AS34" s="27" t="s">
        <v>87</v>
      </c>
      <c r="AV34" s="29">
        <v>44734</v>
      </c>
      <c r="AW34" s="29">
        <v>44775</v>
      </c>
      <c r="AX34" t="s">
        <v>187</v>
      </c>
      <c r="AY34" t="s">
        <v>221</v>
      </c>
    </row>
    <row r="35" spans="1:51" x14ac:dyDescent="0.25">
      <c r="A35">
        <v>2398183</v>
      </c>
      <c r="B35" t="s">
        <v>116</v>
      </c>
      <c r="C35" t="s">
        <v>117</v>
      </c>
      <c r="D35" t="s">
        <v>222</v>
      </c>
      <c r="E35" t="s">
        <v>223</v>
      </c>
      <c r="F35" t="s">
        <v>224</v>
      </c>
      <c r="G35">
        <v>824142000000</v>
      </c>
      <c r="H35" t="s">
        <v>81</v>
      </c>
      <c r="I35" t="s">
        <v>82</v>
      </c>
      <c r="J35">
        <v>2</v>
      </c>
      <c r="L35" s="26">
        <v>32</v>
      </c>
      <c r="M35" t="s">
        <v>121</v>
      </c>
      <c r="N35" t="s">
        <v>82</v>
      </c>
      <c r="O35">
        <v>0.8</v>
      </c>
      <c r="P35">
        <v>1.9</v>
      </c>
      <c r="Q35">
        <v>1.9</v>
      </c>
      <c r="R35">
        <v>17.7</v>
      </c>
      <c r="S35">
        <v>14</v>
      </c>
      <c r="T35">
        <v>65.099999999999994</v>
      </c>
      <c r="U35">
        <v>56</v>
      </c>
      <c r="V35" t="s">
        <v>82</v>
      </c>
      <c r="W35">
        <v>10</v>
      </c>
      <c r="X35">
        <v>5</v>
      </c>
      <c r="Y35" s="27" t="s">
        <v>82</v>
      </c>
      <c r="Z35" s="27">
        <v>512</v>
      </c>
      <c r="AA35" s="27">
        <v>256</v>
      </c>
      <c r="AB35" s="27" t="s">
        <v>82</v>
      </c>
      <c r="AC35" s="27" t="s">
        <v>87</v>
      </c>
      <c r="AD35" s="27" t="s">
        <v>86</v>
      </c>
      <c r="AE35" s="27">
        <v>0.93</v>
      </c>
      <c r="AF35" s="27">
        <v>330</v>
      </c>
      <c r="AG35" s="27">
        <v>1</v>
      </c>
      <c r="AH35" s="27" t="s">
        <v>87</v>
      </c>
      <c r="AI35" s="28">
        <v>32</v>
      </c>
      <c r="AJ35" s="27">
        <v>2.0699999999999998</v>
      </c>
      <c r="AK35" s="27">
        <v>104</v>
      </c>
      <c r="AL35" s="27">
        <v>1</v>
      </c>
      <c r="AM35" s="27">
        <v>2</v>
      </c>
      <c r="AN35" s="27" t="s">
        <v>87</v>
      </c>
      <c r="AO35" s="27" t="s">
        <v>87</v>
      </c>
      <c r="AP35" s="27"/>
      <c r="AQ35" s="27" t="s">
        <v>82</v>
      </c>
      <c r="AR35" s="27" t="s">
        <v>121</v>
      </c>
      <c r="AS35" s="27" t="s">
        <v>87</v>
      </c>
      <c r="AT35" t="s">
        <v>98</v>
      </c>
      <c r="AU35" t="s">
        <v>82</v>
      </c>
      <c r="AV35" s="29">
        <v>44732</v>
      </c>
      <c r="AW35" s="29">
        <v>44740</v>
      </c>
      <c r="AX35" t="s">
        <v>90</v>
      </c>
      <c r="AY35" t="s">
        <v>225</v>
      </c>
    </row>
    <row r="36" spans="1:51" x14ac:dyDescent="0.25">
      <c r="A36">
        <v>2397998</v>
      </c>
      <c r="B36" t="s">
        <v>128</v>
      </c>
      <c r="C36" t="s">
        <v>129</v>
      </c>
      <c r="D36" t="s">
        <v>226</v>
      </c>
      <c r="E36" t="s">
        <v>227</v>
      </c>
      <c r="F36" t="s">
        <v>228</v>
      </c>
      <c r="H36" t="s">
        <v>81</v>
      </c>
      <c r="I36" t="s">
        <v>86</v>
      </c>
      <c r="J36">
        <v>2</v>
      </c>
      <c r="K36" t="s">
        <v>133</v>
      </c>
      <c r="L36" s="26">
        <v>16</v>
      </c>
      <c r="M36" t="s">
        <v>134</v>
      </c>
      <c r="N36" t="s">
        <v>82</v>
      </c>
      <c r="O36">
        <v>0.5</v>
      </c>
      <c r="P36">
        <v>1.7</v>
      </c>
      <c r="Q36">
        <v>1.7</v>
      </c>
      <c r="R36">
        <v>8.1999999999999993</v>
      </c>
      <c r="S36">
        <v>14</v>
      </c>
      <c r="T36">
        <v>22.1</v>
      </c>
      <c r="U36">
        <v>29.2</v>
      </c>
      <c r="V36" t="s">
        <v>82</v>
      </c>
      <c r="W36">
        <v>10</v>
      </c>
      <c r="X36">
        <v>10</v>
      </c>
      <c r="Y36" s="27" t="s">
        <v>82</v>
      </c>
      <c r="Z36" s="27">
        <v>176</v>
      </c>
      <c r="AA36" s="27">
        <v>128</v>
      </c>
      <c r="AB36" s="27" t="s">
        <v>82</v>
      </c>
      <c r="AC36" s="27" t="s">
        <v>87</v>
      </c>
      <c r="AD36" s="27" t="s">
        <v>86</v>
      </c>
      <c r="AE36" s="27" t="s">
        <v>87</v>
      </c>
      <c r="AF36" s="27" t="s">
        <v>87</v>
      </c>
      <c r="AG36" s="27">
        <v>1</v>
      </c>
      <c r="AH36" s="27" t="s">
        <v>87</v>
      </c>
      <c r="AI36" s="28">
        <v>16</v>
      </c>
      <c r="AJ36" s="27">
        <v>4.67</v>
      </c>
      <c r="AK36" s="27">
        <v>103.3</v>
      </c>
      <c r="AL36" s="27">
        <v>1</v>
      </c>
      <c r="AM36" s="27">
        <v>2</v>
      </c>
      <c r="AN36" s="27" t="s">
        <v>88</v>
      </c>
      <c r="AO36" s="27" t="s">
        <v>87</v>
      </c>
      <c r="AP36" s="27"/>
      <c r="AQ36" s="27" t="s">
        <v>82</v>
      </c>
      <c r="AR36" s="27" t="s">
        <v>89</v>
      </c>
      <c r="AS36" s="27" t="s">
        <v>134</v>
      </c>
      <c r="AU36" t="s">
        <v>82</v>
      </c>
      <c r="AV36" s="29">
        <v>44725</v>
      </c>
      <c r="AW36" s="29">
        <v>44739</v>
      </c>
      <c r="AX36" t="s">
        <v>90</v>
      </c>
      <c r="AY36" t="s">
        <v>229</v>
      </c>
    </row>
    <row r="37" spans="1:51" x14ac:dyDescent="0.25">
      <c r="A37">
        <v>2398657</v>
      </c>
      <c r="B37" t="s">
        <v>116</v>
      </c>
      <c r="C37" t="s">
        <v>117</v>
      </c>
      <c r="D37" t="s">
        <v>230</v>
      </c>
      <c r="E37" t="s">
        <v>231</v>
      </c>
      <c r="F37" t="s">
        <v>232</v>
      </c>
      <c r="G37">
        <v>824142000000</v>
      </c>
      <c r="H37" t="s">
        <v>81</v>
      </c>
      <c r="I37" t="s">
        <v>82</v>
      </c>
      <c r="J37">
        <v>2</v>
      </c>
      <c r="L37" s="26">
        <v>64</v>
      </c>
      <c r="M37" t="s">
        <v>121</v>
      </c>
      <c r="N37" t="s">
        <v>82</v>
      </c>
      <c r="O37">
        <v>0.7</v>
      </c>
      <c r="P37">
        <v>3.3</v>
      </c>
      <c r="Q37">
        <v>3.3</v>
      </c>
      <c r="R37">
        <v>19.600000000000001</v>
      </c>
      <c r="S37">
        <v>14</v>
      </c>
      <c r="T37">
        <v>88.6</v>
      </c>
      <c r="U37">
        <v>66.3</v>
      </c>
      <c r="V37" t="s">
        <v>82</v>
      </c>
      <c r="W37">
        <v>10</v>
      </c>
      <c r="X37">
        <v>5</v>
      </c>
      <c r="Y37" s="27" t="s">
        <v>82</v>
      </c>
      <c r="Z37" s="27">
        <v>512</v>
      </c>
      <c r="AA37" s="27">
        <v>256</v>
      </c>
      <c r="AB37" s="27" t="s">
        <v>82</v>
      </c>
      <c r="AC37" s="27">
        <v>17.3</v>
      </c>
      <c r="AD37" s="27" t="s">
        <v>82</v>
      </c>
      <c r="AE37" s="27">
        <v>0.89</v>
      </c>
      <c r="AF37" s="27">
        <v>330</v>
      </c>
      <c r="AG37" s="27">
        <v>1</v>
      </c>
      <c r="AH37" s="27" t="s">
        <v>87</v>
      </c>
      <c r="AI37" s="28">
        <v>64</v>
      </c>
      <c r="AJ37" s="27">
        <v>8.2899999999999991</v>
      </c>
      <c r="AK37" s="27">
        <v>128</v>
      </c>
      <c r="AL37" s="27">
        <v>1</v>
      </c>
      <c r="AM37" s="27">
        <v>2</v>
      </c>
      <c r="AN37" s="27" t="s">
        <v>87</v>
      </c>
      <c r="AO37" s="27" t="s">
        <v>87</v>
      </c>
      <c r="AP37" s="27"/>
      <c r="AQ37" s="27" t="s">
        <v>82</v>
      </c>
      <c r="AR37" s="27" t="s">
        <v>121</v>
      </c>
      <c r="AS37" s="27" t="s">
        <v>87</v>
      </c>
      <c r="AT37" t="s">
        <v>98</v>
      </c>
      <c r="AU37" t="s">
        <v>82</v>
      </c>
      <c r="AV37" s="29">
        <v>44722</v>
      </c>
      <c r="AW37" s="29">
        <v>44757</v>
      </c>
      <c r="AX37" t="s">
        <v>90</v>
      </c>
      <c r="AY37" t="s">
        <v>233</v>
      </c>
    </row>
    <row r="38" spans="1:51" x14ac:dyDescent="0.25">
      <c r="A38">
        <v>2397403</v>
      </c>
      <c r="B38" t="s">
        <v>116</v>
      </c>
      <c r="C38" t="s">
        <v>117</v>
      </c>
      <c r="D38" t="s">
        <v>234</v>
      </c>
      <c r="E38" t="s">
        <v>235</v>
      </c>
      <c r="F38" t="s">
        <v>236</v>
      </c>
      <c r="G38">
        <v>824142000000</v>
      </c>
      <c r="H38" t="s">
        <v>81</v>
      </c>
      <c r="I38" t="s">
        <v>82</v>
      </c>
      <c r="J38">
        <v>2</v>
      </c>
      <c r="L38" s="26">
        <v>128</v>
      </c>
      <c r="M38" t="s">
        <v>121</v>
      </c>
      <c r="N38" t="s">
        <v>82</v>
      </c>
      <c r="O38">
        <v>0.8</v>
      </c>
      <c r="P38">
        <v>3.9</v>
      </c>
      <c r="Q38">
        <v>3.9</v>
      </c>
      <c r="R38">
        <v>21.1</v>
      </c>
      <c r="S38">
        <v>14</v>
      </c>
      <c r="T38">
        <v>94.9</v>
      </c>
      <c r="U38">
        <v>73.3</v>
      </c>
      <c r="V38" t="s">
        <v>82</v>
      </c>
      <c r="W38">
        <v>10</v>
      </c>
      <c r="X38">
        <v>5</v>
      </c>
      <c r="Y38" s="27" t="s">
        <v>82</v>
      </c>
      <c r="Z38" s="27">
        <v>512</v>
      </c>
      <c r="AA38" s="27">
        <v>256</v>
      </c>
      <c r="AB38" s="27" t="s">
        <v>87</v>
      </c>
      <c r="AC38" s="27">
        <v>17.3</v>
      </c>
      <c r="AD38" s="27" t="s">
        <v>86</v>
      </c>
      <c r="AE38" s="27">
        <v>0.89</v>
      </c>
      <c r="AF38" s="27">
        <v>330</v>
      </c>
      <c r="AG38" s="27">
        <v>1</v>
      </c>
      <c r="AH38" s="27" t="s">
        <v>87</v>
      </c>
      <c r="AI38" s="28">
        <v>128</v>
      </c>
      <c r="AJ38" s="27">
        <v>2.0699999999999998</v>
      </c>
      <c r="AK38" s="27">
        <v>128</v>
      </c>
      <c r="AL38" s="27">
        <v>1</v>
      </c>
      <c r="AM38" s="27">
        <v>4</v>
      </c>
      <c r="AN38" s="27" t="s">
        <v>87</v>
      </c>
      <c r="AO38" s="27" t="s">
        <v>87</v>
      </c>
      <c r="AP38" s="27"/>
      <c r="AQ38" s="27" t="s">
        <v>82</v>
      </c>
      <c r="AR38" s="27" t="s">
        <v>121</v>
      </c>
      <c r="AS38" s="27" t="s">
        <v>87</v>
      </c>
      <c r="AV38" s="29">
        <v>44711</v>
      </c>
      <c r="AW38" s="29">
        <v>44712</v>
      </c>
      <c r="AX38" t="s">
        <v>90</v>
      </c>
      <c r="AY38" t="s">
        <v>237</v>
      </c>
    </row>
    <row r="39" spans="1:51" x14ac:dyDescent="0.25">
      <c r="A39">
        <v>2395138</v>
      </c>
      <c r="B39" t="s">
        <v>128</v>
      </c>
      <c r="C39" t="s">
        <v>129</v>
      </c>
      <c r="D39" t="s">
        <v>238</v>
      </c>
      <c r="E39" t="s">
        <v>239</v>
      </c>
      <c r="F39" t="s">
        <v>240</v>
      </c>
      <c r="H39" t="s">
        <v>81</v>
      </c>
      <c r="I39" t="s">
        <v>86</v>
      </c>
      <c r="J39">
        <v>2</v>
      </c>
      <c r="K39" t="s">
        <v>133</v>
      </c>
      <c r="L39" s="26">
        <v>16</v>
      </c>
      <c r="M39" t="s">
        <v>134</v>
      </c>
      <c r="N39" t="s">
        <v>82</v>
      </c>
      <c r="O39">
        <v>0.3</v>
      </c>
      <c r="P39">
        <v>0.8</v>
      </c>
      <c r="Q39">
        <v>0.8</v>
      </c>
      <c r="R39">
        <v>6</v>
      </c>
      <c r="S39">
        <v>14</v>
      </c>
      <c r="T39">
        <v>16.600000000000001</v>
      </c>
      <c r="U39">
        <v>19.600000000000001</v>
      </c>
      <c r="V39" t="s">
        <v>86</v>
      </c>
      <c r="W39">
        <v>10</v>
      </c>
      <c r="X39">
        <v>10</v>
      </c>
      <c r="Y39" s="27" t="s">
        <v>87</v>
      </c>
      <c r="Z39" s="27">
        <v>160</v>
      </c>
      <c r="AA39" s="27">
        <v>128</v>
      </c>
      <c r="AB39" s="27" t="s">
        <v>86</v>
      </c>
      <c r="AC39" s="27" t="s">
        <v>87</v>
      </c>
      <c r="AD39" s="27" t="s">
        <v>86</v>
      </c>
      <c r="AE39" s="27" t="s">
        <v>87</v>
      </c>
      <c r="AF39" s="27" t="s">
        <v>87</v>
      </c>
      <c r="AG39" s="27">
        <v>0</v>
      </c>
      <c r="AH39" s="27" t="s">
        <v>87</v>
      </c>
      <c r="AI39" s="28">
        <v>16</v>
      </c>
      <c r="AJ39" s="27">
        <v>2.0699999999999998</v>
      </c>
      <c r="AK39" s="27">
        <v>103.27</v>
      </c>
      <c r="AL39" s="27">
        <v>1</v>
      </c>
      <c r="AM39" s="27">
        <v>1</v>
      </c>
      <c r="AN39" s="27" t="s">
        <v>88</v>
      </c>
      <c r="AO39" s="27" t="s">
        <v>87</v>
      </c>
      <c r="AP39" s="27"/>
      <c r="AQ39" s="27" t="s">
        <v>82</v>
      </c>
      <c r="AR39" s="27" t="s">
        <v>89</v>
      </c>
      <c r="AS39" s="27" t="s">
        <v>134</v>
      </c>
      <c r="AU39" t="s">
        <v>86</v>
      </c>
      <c r="AV39" s="29">
        <v>44708</v>
      </c>
      <c r="AW39" s="29">
        <v>44672</v>
      </c>
      <c r="AX39" t="s">
        <v>90</v>
      </c>
      <c r="AY39" t="s">
        <v>241</v>
      </c>
    </row>
    <row r="40" spans="1:51" x14ac:dyDescent="0.25">
      <c r="A40">
        <v>2396575</v>
      </c>
      <c r="B40" t="s">
        <v>128</v>
      </c>
      <c r="C40" t="s">
        <v>129</v>
      </c>
      <c r="D40" t="s">
        <v>242</v>
      </c>
      <c r="E40" t="s">
        <v>243</v>
      </c>
      <c r="F40" t="s">
        <v>244</v>
      </c>
      <c r="H40" t="s">
        <v>81</v>
      </c>
      <c r="I40" t="s">
        <v>86</v>
      </c>
      <c r="J40">
        <v>2</v>
      </c>
      <c r="K40" t="s">
        <v>133</v>
      </c>
      <c r="L40" s="26">
        <v>16</v>
      </c>
      <c r="M40" t="s">
        <v>134</v>
      </c>
      <c r="N40" t="s">
        <v>82</v>
      </c>
      <c r="O40">
        <v>0.5</v>
      </c>
      <c r="P40">
        <v>0.9</v>
      </c>
      <c r="Q40">
        <v>0.9</v>
      </c>
      <c r="R40">
        <v>7</v>
      </c>
      <c r="S40">
        <v>14</v>
      </c>
      <c r="T40">
        <v>18.7</v>
      </c>
      <c r="U40">
        <v>22.8</v>
      </c>
      <c r="V40" t="s">
        <v>86</v>
      </c>
      <c r="W40">
        <v>10</v>
      </c>
      <c r="X40">
        <v>10</v>
      </c>
      <c r="Y40" s="27" t="s">
        <v>82</v>
      </c>
      <c r="Z40" s="27">
        <v>176</v>
      </c>
      <c r="AA40" s="27">
        <v>128</v>
      </c>
      <c r="AB40" s="27" t="s">
        <v>86</v>
      </c>
      <c r="AC40" s="27" t="s">
        <v>87</v>
      </c>
      <c r="AD40" s="27" t="s">
        <v>86</v>
      </c>
      <c r="AE40" s="27" t="s">
        <v>87</v>
      </c>
      <c r="AF40" s="27" t="s">
        <v>87</v>
      </c>
      <c r="AG40" s="27">
        <v>0</v>
      </c>
      <c r="AH40" s="27" t="s">
        <v>87</v>
      </c>
      <c r="AI40" s="28">
        <v>16</v>
      </c>
      <c r="AJ40" s="27">
        <v>5.18</v>
      </c>
      <c r="AK40" s="27">
        <v>83.42</v>
      </c>
      <c r="AL40" s="27">
        <v>1</v>
      </c>
      <c r="AM40" s="27">
        <v>1</v>
      </c>
      <c r="AN40" s="27" t="s">
        <v>88</v>
      </c>
      <c r="AO40" s="27" t="s">
        <v>87</v>
      </c>
      <c r="AP40" s="27"/>
      <c r="AQ40" s="27" t="s">
        <v>82</v>
      </c>
      <c r="AR40" s="27" t="s">
        <v>89</v>
      </c>
      <c r="AS40" s="27" t="s">
        <v>134</v>
      </c>
      <c r="AU40" t="s">
        <v>86</v>
      </c>
      <c r="AV40" s="29">
        <v>44708</v>
      </c>
      <c r="AW40" s="29">
        <v>44698</v>
      </c>
      <c r="AX40" t="s">
        <v>90</v>
      </c>
      <c r="AY40" t="s">
        <v>245</v>
      </c>
    </row>
    <row r="41" spans="1:51" x14ac:dyDescent="0.25">
      <c r="A41">
        <v>2396743</v>
      </c>
      <c r="B41" t="s">
        <v>128</v>
      </c>
      <c r="C41" t="s">
        <v>129</v>
      </c>
      <c r="D41" t="s">
        <v>246</v>
      </c>
      <c r="E41" t="s">
        <v>247</v>
      </c>
      <c r="F41" t="s">
        <v>248</v>
      </c>
      <c r="H41" t="s">
        <v>81</v>
      </c>
      <c r="I41" t="s">
        <v>86</v>
      </c>
      <c r="J41">
        <v>2</v>
      </c>
      <c r="K41" t="s">
        <v>133</v>
      </c>
      <c r="L41" s="26">
        <v>32</v>
      </c>
      <c r="M41" t="s">
        <v>134</v>
      </c>
      <c r="N41" t="s">
        <v>82</v>
      </c>
      <c r="O41">
        <v>0.5</v>
      </c>
      <c r="P41">
        <v>1.1000000000000001</v>
      </c>
      <c r="Q41">
        <v>1.1000000000000001</v>
      </c>
      <c r="R41">
        <v>9.4</v>
      </c>
      <c r="S41">
        <v>14</v>
      </c>
      <c r="T41">
        <v>30.2</v>
      </c>
      <c r="U41">
        <v>30.1</v>
      </c>
      <c r="V41" t="s">
        <v>86</v>
      </c>
      <c r="W41">
        <v>10</v>
      </c>
      <c r="X41">
        <v>10</v>
      </c>
      <c r="Y41" s="27" t="s">
        <v>82</v>
      </c>
      <c r="Z41" s="27">
        <v>176</v>
      </c>
      <c r="AA41" s="27">
        <v>128</v>
      </c>
      <c r="AB41" s="27" t="s">
        <v>86</v>
      </c>
      <c r="AC41" s="27" t="s">
        <v>87</v>
      </c>
      <c r="AD41" s="27" t="s">
        <v>86</v>
      </c>
      <c r="AE41" s="27" t="s">
        <v>87</v>
      </c>
      <c r="AF41" s="27" t="s">
        <v>87</v>
      </c>
      <c r="AG41" s="27">
        <v>0</v>
      </c>
      <c r="AH41" s="27" t="s">
        <v>87</v>
      </c>
      <c r="AI41" s="28">
        <v>32</v>
      </c>
      <c r="AJ41" s="27">
        <v>9.2200000000000006</v>
      </c>
      <c r="AK41" s="27">
        <v>115.09</v>
      </c>
      <c r="AL41" s="27">
        <v>1</v>
      </c>
      <c r="AM41" s="27">
        <v>1</v>
      </c>
      <c r="AN41" s="27" t="s">
        <v>88</v>
      </c>
      <c r="AO41" s="27" t="s">
        <v>87</v>
      </c>
      <c r="AP41" s="27"/>
      <c r="AQ41" s="27" t="s">
        <v>82</v>
      </c>
      <c r="AR41" s="27" t="s">
        <v>89</v>
      </c>
      <c r="AS41" s="27" t="s">
        <v>134</v>
      </c>
      <c r="AU41" t="s">
        <v>86</v>
      </c>
      <c r="AV41" s="29">
        <v>44708</v>
      </c>
      <c r="AW41" s="29">
        <v>44701</v>
      </c>
      <c r="AX41" t="s">
        <v>90</v>
      </c>
      <c r="AY41" t="s">
        <v>249</v>
      </c>
    </row>
    <row r="42" spans="1:51" x14ac:dyDescent="0.25">
      <c r="A42">
        <v>2397059</v>
      </c>
      <c r="B42" t="s">
        <v>128</v>
      </c>
      <c r="C42" t="s">
        <v>129</v>
      </c>
      <c r="D42" t="s">
        <v>250</v>
      </c>
      <c r="E42" t="s">
        <v>251</v>
      </c>
      <c r="F42" t="s">
        <v>252</v>
      </c>
      <c r="H42" t="s">
        <v>81</v>
      </c>
      <c r="I42" t="s">
        <v>86</v>
      </c>
      <c r="J42">
        <v>2</v>
      </c>
      <c r="K42" t="s">
        <v>133</v>
      </c>
      <c r="L42" s="26">
        <v>16</v>
      </c>
      <c r="M42" t="s">
        <v>134</v>
      </c>
      <c r="N42" t="s">
        <v>82</v>
      </c>
      <c r="O42">
        <v>0.5</v>
      </c>
      <c r="P42">
        <v>0.9</v>
      </c>
      <c r="Q42">
        <v>0.9</v>
      </c>
      <c r="R42">
        <v>7.6</v>
      </c>
      <c r="S42">
        <v>14</v>
      </c>
      <c r="T42">
        <v>19.5</v>
      </c>
      <c r="U42">
        <v>24.5</v>
      </c>
      <c r="V42" t="s">
        <v>86</v>
      </c>
      <c r="W42">
        <v>10</v>
      </c>
      <c r="X42">
        <v>5</v>
      </c>
      <c r="Y42" s="27" t="s">
        <v>82</v>
      </c>
      <c r="Z42" s="27">
        <v>176</v>
      </c>
      <c r="AA42" s="27">
        <v>128</v>
      </c>
      <c r="AB42" s="27" t="s">
        <v>86</v>
      </c>
      <c r="AC42" s="27" t="s">
        <v>87</v>
      </c>
      <c r="AD42" s="27" t="s">
        <v>86</v>
      </c>
      <c r="AE42" s="27" t="s">
        <v>87</v>
      </c>
      <c r="AF42" s="27" t="s">
        <v>87</v>
      </c>
      <c r="AG42" s="27">
        <v>0</v>
      </c>
      <c r="AH42" s="27" t="s">
        <v>87</v>
      </c>
      <c r="AI42" s="28">
        <v>16</v>
      </c>
      <c r="AJ42" s="27">
        <v>4.67</v>
      </c>
      <c r="AK42" s="27">
        <v>103.27</v>
      </c>
      <c r="AL42" s="27">
        <v>1</v>
      </c>
      <c r="AM42" s="27">
        <v>1</v>
      </c>
      <c r="AN42" s="27" t="s">
        <v>88</v>
      </c>
      <c r="AO42" s="27" t="s">
        <v>87</v>
      </c>
      <c r="AP42" s="27"/>
      <c r="AQ42" s="27" t="s">
        <v>82</v>
      </c>
      <c r="AR42" s="27" t="s">
        <v>89</v>
      </c>
      <c r="AS42" s="27" t="s">
        <v>134</v>
      </c>
      <c r="AU42" t="s">
        <v>86</v>
      </c>
      <c r="AV42" s="29">
        <v>44708</v>
      </c>
      <c r="AW42" s="29">
        <v>44711</v>
      </c>
      <c r="AX42" t="s">
        <v>90</v>
      </c>
      <c r="AY42" t="s">
        <v>253</v>
      </c>
    </row>
    <row r="43" spans="1:51" x14ac:dyDescent="0.25">
      <c r="A43">
        <v>2396854</v>
      </c>
      <c r="B43" t="s">
        <v>254</v>
      </c>
      <c r="C43" t="s">
        <v>255</v>
      </c>
      <c r="D43" t="s">
        <v>256</v>
      </c>
      <c r="E43" t="s">
        <v>256</v>
      </c>
      <c r="F43" t="s">
        <v>257</v>
      </c>
      <c r="G43" t="s">
        <v>258</v>
      </c>
      <c r="H43" t="s">
        <v>81</v>
      </c>
      <c r="I43" t="s">
        <v>86</v>
      </c>
      <c r="J43">
        <v>2</v>
      </c>
      <c r="K43" t="s">
        <v>84</v>
      </c>
      <c r="L43" s="26">
        <v>32</v>
      </c>
      <c r="M43" t="s">
        <v>106</v>
      </c>
      <c r="N43" t="s">
        <v>82</v>
      </c>
      <c r="O43">
        <v>0.4</v>
      </c>
      <c r="P43">
        <v>1.3</v>
      </c>
      <c r="Q43">
        <v>4</v>
      </c>
      <c r="R43">
        <v>6.6</v>
      </c>
      <c r="S43">
        <v>14</v>
      </c>
      <c r="T43">
        <v>28</v>
      </c>
      <c r="U43">
        <v>23.3</v>
      </c>
      <c r="V43" t="s">
        <v>82</v>
      </c>
      <c r="W43">
        <v>10</v>
      </c>
      <c r="X43">
        <v>10</v>
      </c>
      <c r="Y43" s="27" t="s">
        <v>82</v>
      </c>
      <c r="Z43" s="27">
        <v>192.3</v>
      </c>
      <c r="AA43" s="27">
        <v>128</v>
      </c>
      <c r="AB43" s="27" t="s">
        <v>82</v>
      </c>
      <c r="AC43" s="27" t="s">
        <v>87</v>
      </c>
      <c r="AD43" s="27" t="s">
        <v>86</v>
      </c>
      <c r="AE43" s="27" t="s">
        <v>87</v>
      </c>
      <c r="AF43" s="27">
        <v>150</v>
      </c>
      <c r="AG43" s="27">
        <v>1</v>
      </c>
      <c r="AH43" s="27" t="s">
        <v>87</v>
      </c>
      <c r="AI43" s="28">
        <v>32</v>
      </c>
      <c r="AJ43" s="27">
        <v>4.0999999999999996</v>
      </c>
      <c r="AK43" s="27">
        <v>130.01</v>
      </c>
      <c r="AL43" s="27">
        <v>1</v>
      </c>
      <c r="AM43" s="27">
        <v>2</v>
      </c>
      <c r="AN43" s="27" t="s">
        <v>88</v>
      </c>
      <c r="AO43" s="27" t="s">
        <v>87</v>
      </c>
      <c r="AP43" s="27"/>
      <c r="AQ43" s="27" t="s">
        <v>82</v>
      </c>
      <c r="AR43" s="27" t="s">
        <v>106</v>
      </c>
      <c r="AS43" s="27" t="s">
        <v>87</v>
      </c>
      <c r="AT43" t="s">
        <v>147</v>
      </c>
      <c r="AU43" t="s">
        <v>82</v>
      </c>
      <c r="AV43" s="29">
        <v>44705</v>
      </c>
      <c r="AW43" s="29">
        <v>44706</v>
      </c>
      <c r="AX43" t="s">
        <v>187</v>
      </c>
      <c r="AY43" t="s">
        <v>259</v>
      </c>
    </row>
    <row r="44" spans="1:51" x14ac:dyDescent="0.25">
      <c r="A44">
        <v>2394128</v>
      </c>
      <c r="B44" t="s">
        <v>103</v>
      </c>
      <c r="C44" t="s">
        <v>104</v>
      </c>
      <c r="D44" t="s">
        <v>260</v>
      </c>
      <c r="E44" t="s">
        <v>261</v>
      </c>
      <c r="H44" t="s">
        <v>81</v>
      </c>
      <c r="I44" t="s">
        <v>82</v>
      </c>
      <c r="J44">
        <v>2</v>
      </c>
      <c r="K44" t="s">
        <v>262</v>
      </c>
      <c r="L44" s="26">
        <v>32</v>
      </c>
      <c r="M44" t="s">
        <v>158</v>
      </c>
      <c r="N44" t="s">
        <v>82</v>
      </c>
      <c r="O44">
        <v>0.6</v>
      </c>
      <c r="P44">
        <v>0.8</v>
      </c>
      <c r="Q44">
        <v>0.8</v>
      </c>
      <c r="R44">
        <v>4.9000000000000004</v>
      </c>
      <c r="S44">
        <v>14</v>
      </c>
      <c r="T44">
        <v>30.2</v>
      </c>
      <c r="U44">
        <v>17.399999999999999</v>
      </c>
      <c r="V44" t="s">
        <v>86</v>
      </c>
      <c r="W44">
        <v>10</v>
      </c>
      <c r="X44">
        <v>10</v>
      </c>
      <c r="Y44" s="27" t="s">
        <v>86</v>
      </c>
      <c r="Z44" s="27">
        <v>128</v>
      </c>
      <c r="AA44" s="27">
        <v>64</v>
      </c>
      <c r="AB44" s="27" t="s">
        <v>86</v>
      </c>
      <c r="AC44" s="27">
        <v>16</v>
      </c>
      <c r="AD44" s="27" t="s">
        <v>86</v>
      </c>
      <c r="AE44" s="27" t="s">
        <v>87</v>
      </c>
      <c r="AF44" s="27">
        <v>135</v>
      </c>
      <c r="AG44" s="27">
        <v>0</v>
      </c>
      <c r="AH44" s="27" t="s">
        <v>87</v>
      </c>
      <c r="AI44" s="28">
        <v>32</v>
      </c>
      <c r="AJ44" s="27">
        <v>9.2200000000000006</v>
      </c>
      <c r="AK44" s="27">
        <v>115.1</v>
      </c>
      <c r="AL44" s="27">
        <v>1</v>
      </c>
      <c r="AM44" s="27">
        <v>1</v>
      </c>
      <c r="AN44" s="27" t="s">
        <v>89</v>
      </c>
      <c r="AO44" s="27" t="s">
        <v>87</v>
      </c>
      <c r="AP44" s="27"/>
      <c r="AQ44" s="27" t="s">
        <v>86</v>
      </c>
      <c r="AR44" s="27" t="s">
        <v>107</v>
      </c>
      <c r="AS44" s="27" t="s">
        <v>159</v>
      </c>
      <c r="AT44" t="s">
        <v>122</v>
      </c>
      <c r="AU44" t="s">
        <v>82</v>
      </c>
      <c r="AV44" s="29">
        <v>44704</v>
      </c>
      <c r="AW44" s="29">
        <v>44644</v>
      </c>
      <c r="AX44" t="s">
        <v>90</v>
      </c>
      <c r="AY44" t="s">
        <v>263</v>
      </c>
    </row>
    <row r="45" spans="1:51" x14ac:dyDescent="0.25">
      <c r="A45">
        <v>2393321</v>
      </c>
      <c r="B45" t="s">
        <v>128</v>
      </c>
      <c r="C45" t="s">
        <v>129</v>
      </c>
      <c r="D45" t="s">
        <v>264</v>
      </c>
      <c r="E45" t="s">
        <v>265</v>
      </c>
      <c r="F45" t="s">
        <v>266</v>
      </c>
      <c r="H45" t="s">
        <v>81</v>
      </c>
      <c r="I45" t="s">
        <v>86</v>
      </c>
      <c r="J45">
        <v>2</v>
      </c>
      <c r="K45" t="s">
        <v>133</v>
      </c>
      <c r="L45" s="26">
        <v>32</v>
      </c>
      <c r="M45" t="s">
        <v>134</v>
      </c>
      <c r="N45" t="s">
        <v>82</v>
      </c>
      <c r="O45">
        <v>0.4</v>
      </c>
      <c r="P45">
        <v>0.8</v>
      </c>
      <c r="Q45">
        <v>0.8</v>
      </c>
      <c r="R45">
        <v>7.7</v>
      </c>
      <c r="S45">
        <v>14</v>
      </c>
      <c r="T45">
        <v>23.4</v>
      </c>
      <c r="U45">
        <v>24.4</v>
      </c>
      <c r="V45" t="s">
        <v>86</v>
      </c>
      <c r="W45">
        <v>10</v>
      </c>
      <c r="X45">
        <v>5</v>
      </c>
      <c r="Y45" s="27" t="s">
        <v>82</v>
      </c>
      <c r="Z45" s="27">
        <v>176</v>
      </c>
      <c r="AA45" s="27">
        <v>128</v>
      </c>
      <c r="AB45" s="27" t="s">
        <v>86</v>
      </c>
      <c r="AC45" s="27" t="s">
        <v>87</v>
      </c>
      <c r="AD45" s="27" t="s">
        <v>86</v>
      </c>
      <c r="AE45" s="27" t="s">
        <v>87</v>
      </c>
      <c r="AF45" s="27" t="s">
        <v>87</v>
      </c>
      <c r="AG45" s="27">
        <v>0</v>
      </c>
      <c r="AH45" s="27" t="s">
        <v>87</v>
      </c>
      <c r="AI45" s="28">
        <v>32</v>
      </c>
      <c r="AJ45" s="27">
        <v>5.18</v>
      </c>
      <c r="AK45" s="27">
        <v>83.42</v>
      </c>
      <c r="AL45" s="27">
        <v>1</v>
      </c>
      <c r="AM45" s="27">
        <v>1</v>
      </c>
      <c r="AN45" s="27" t="s">
        <v>88</v>
      </c>
      <c r="AO45" s="27" t="s">
        <v>87</v>
      </c>
      <c r="AP45" s="27"/>
      <c r="AQ45" s="27" t="s">
        <v>82</v>
      </c>
      <c r="AR45" s="27" t="s">
        <v>89</v>
      </c>
      <c r="AS45" s="27" t="s">
        <v>134</v>
      </c>
      <c r="AV45" s="29">
        <v>44697</v>
      </c>
      <c r="AW45" s="29">
        <v>44614</v>
      </c>
      <c r="AX45" t="s">
        <v>90</v>
      </c>
      <c r="AY45" t="s">
        <v>267</v>
      </c>
    </row>
    <row r="46" spans="1:51" x14ac:dyDescent="0.25">
      <c r="A46">
        <v>2393954</v>
      </c>
      <c r="B46" t="s">
        <v>77</v>
      </c>
      <c r="C46" t="s">
        <v>78</v>
      </c>
      <c r="D46" t="s">
        <v>96</v>
      </c>
      <c r="E46" t="s">
        <v>268</v>
      </c>
      <c r="F46" t="s">
        <v>269</v>
      </c>
      <c r="H46" t="s">
        <v>81</v>
      </c>
      <c r="I46" t="s">
        <v>82</v>
      </c>
      <c r="J46">
        <v>2</v>
      </c>
      <c r="K46" t="s">
        <v>84</v>
      </c>
      <c r="L46" s="26">
        <v>64</v>
      </c>
      <c r="M46" t="s">
        <v>85</v>
      </c>
      <c r="N46" t="s">
        <v>82</v>
      </c>
      <c r="O46">
        <v>0.4</v>
      </c>
      <c r="P46">
        <v>1.4</v>
      </c>
      <c r="Q46">
        <v>1.4</v>
      </c>
      <c r="R46">
        <v>7</v>
      </c>
      <c r="S46">
        <v>14</v>
      </c>
      <c r="T46">
        <v>35.799999999999997</v>
      </c>
      <c r="U46">
        <v>24.8</v>
      </c>
      <c r="V46" t="s">
        <v>86</v>
      </c>
      <c r="W46">
        <v>10</v>
      </c>
      <c r="X46">
        <v>10</v>
      </c>
      <c r="Y46" s="27" t="s">
        <v>82</v>
      </c>
      <c r="Z46" s="27">
        <v>288</v>
      </c>
      <c r="AA46" s="27">
        <v>192</v>
      </c>
      <c r="AB46" s="27" t="s">
        <v>86</v>
      </c>
      <c r="AC46" s="27" t="s">
        <v>87</v>
      </c>
      <c r="AD46" s="27" t="s">
        <v>86</v>
      </c>
      <c r="AE46" s="27" t="s">
        <v>87</v>
      </c>
      <c r="AF46" s="27">
        <v>130</v>
      </c>
      <c r="AG46" s="27">
        <v>0</v>
      </c>
      <c r="AH46" s="27" t="s">
        <v>87</v>
      </c>
      <c r="AI46" s="28">
        <v>64</v>
      </c>
      <c r="AJ46" s="27">
        <v>5.9</v>
      </c>
      <c r="AK46" s="27">
        <v>115</v>
      </c>
      <c r="AL46" s="27">
        <v>1</v>
      </c>
      <c r="AM46" s="27">
        <v>1</v>
      </c>
      <c r="AN46" s="27" t="s">
        <v>88</v>
      </c>
      <c r="AO46" s="27" t="s">
        <v>87</v>
      </c>
      <c r="AP46" s="27"/>
      <c r="AQ46" s="27" t="s">
        <v>82</v>
      </c>
      <c r="AR46" s="27" t="s">
        <v>89</v>
      </c>
      <c r="AS46" s="27" t="s">
        <v>85</v>
      </c>
      <c r="AU46" t="s">
        <v>86</v>
      </c>
      <c r="AV46" s="29">
        <v>44694</v>
      </c>
      <c r="AW46" s="29">
        <v>44638</v>
      </c>
      <c r="AX46" t="s">
        <v>90</v>
      </c>
      <c r="AY46" t="s">
        <v>270</v>
      </c>
    </row>
    <row r="47" spans="1:51" x14ac:dyDescent="0.25">
      <c r="A47">
        <v>2393984</v>
      </c>
      <c r="B47" t="s">
        <v>77</v>
      </c>
      <c r="C47" t="s">
        <v>78</v>
      </c>
      <c r="D47" t="s">
        <v>271</v>
      </c>
      <c r="E47" t="s">
        <v>272</v>
      </c>
      <c r="H47" t="s">
        <v>81</v>
      </c>
      <c r="I47" t="s">
        <v>82</v>
      </c>
      <c r="J47">
        <v>2</v>
      </c>
      <c r="K47" t="s">
        <v>84</v>
      </c>
      <c r="L47" s="26">
        <v>40</v>
      </c>
      <c r="M47" t="s">
        <v>85</v>
      </c>
      <c r="N47" t="s">
        <v>82</v>
      </c>
      <c r="O47">
        <v>0.4</v>
      </c>
      <c r="P47">
        <v>0.8</v>
      </c>
      <c r="Q47">
        <v>0.8</v>
      </c>
      <c r="R47">
        <v>5.4</v>
      </c>
      <c r="S47">
        <v>14</v>
      </c>
      <c r="T47">
        <v>23.8</v>
      </c>
      <c r="U47">
        <v>18.2</v>
      </c>
      <c r="V47" t="s">
        <v>86</v>
      </c>
      <c r="W47">
        <v>10</v>
      </c>
      <c r="X47">
        <v>10</v>
      </c>
      <c r="Y47" s="27" t="s">
        <v>82</v>
      </c>
      <c r="Z47" s="27">
        <v>176</v>
      </c>
      <c r="AA47" s="27">
        <v>128</v>
      </c>
      <c r="AB47" s="27" t="s">
        <v>86</v>
      </c>
      <c r="AC47" s="27" t="s">
        <v>87</v>
      </c>
      <c r="AD47" s="27" t="s">
        <v>86</v>
      </c>
      <c r="AE47" s="27" t="s">
        <v>87</v>
      </c>
      <c r="AF47" s="27">
        <v>130</v>
      </c>
      <c r="AG47" s="27">
        <v>0</v>
      </c>
      <c r="AH47" s="27" t="s">
        <v>87</v>
      </c>
      <c r="AI47" s="28">
        <v>40</v>
      </c>
      <c r="AJ47" s="27">
        <v>3.14</v>
      </c>
      <c r="AK47" s="27">
        <v>88</v>
      </c>
      <c r="AL47" s="27">
        <v>1</v>
      </c>
      <c r="AM47" s="27">
        <v>1</v>
      </c>
      <c r="AN47" s="27" t="s">
        <v>88</v>
      </c>
      <c r="AO47" s="27" t="s">
        <v>87</v>
      </c>
      <c r="AP47" s="27"/>
      <c r="AQ47" s="27" t="s">
        <v>82</v>
      </c>
      <c r="AR47" s="27" t="s">
        <v>89</v>
      </c>
      <c r="AS47" s="27" t="s">
        <v>85</v>
      </c>
      <c r="AU47" t="s">
        <v>86</v>
      </c>
      <c r="AV47" s="29">
        <v>44694</v>
      </c>
      <c r="AW47" s="29">
        <v>44638</v>
      </c>
      <c r="AX47" t="s">
        <v>90</v>
      </c>
      <c r="AY47" t="s">
        <v>273</v>
      </c>
    </row>
    <row r="48" spans="1:51" x14ac:dyDescent="0.25">
      <c r="A48">
        <v>2396692</v>
      </c>
      <c r="B48" t="s">
        <v>128</v>
      </c>
      <c r="C48" t="s">
        <v>129</v>
      </c>
      <c r="D48" t="s">
        <v>274</v>
      </c>
      <c r="E48" t="s">
        <v>275</v>
      </c>
      <c r="F48" t="s">
        <v>276</v>
      </c>
      <c r="H48" t="s">
        <v>81</v>
      </c>
      <c r="I48" t="s">
        <v>86</v>
      </c>
      <c r="J48">
        <v>2</v>
      </c>
      <c r="K48" t="s">
        <v>133</v>
      </c>
      <c r="L48" s="26">
        <v>32</v>
      </c>
      <c r="M48" t="s">
        <v>134</v>
      </c>
      <c r="N48" t="s">
        <v>82</v>
      </c>
      <c r="O48">
        <v>0.3</v>
      </c>
      <c r="P48">
        <v>1.9</v>
      </c>
      <c r="Q48">
        <v>1.9</v>
      </c>
      <c r="R48">
        <v>11.1</v>
      </c>
      <c r="S48">
        <v>14</v>
      </c>
      <c r="T48">
        <v>29.1</v>
      </c>
      <c r="U48">
        <v>37.5</v>
      </c>
      <c r="V48" t="s">
        <v>82</v>
      </c>
      <c r="W48">
        <v>10</v>
      </c>
      <c r="X48">
        <v>10</v>
      </c>
      <c r="Y48" s="27" t="s">
        <v>82</v>
      </c>
      <c r="Z48" s="27">
        <v>384</v>
      </c>
      <c r="AA48" s="27">
        <v>256</v>
      </c>
      <c r="AB48" s="27" t="s">
        <v>82</v>
      </c>
      <c r="AC48" s="27" t="s">
        <v>87</v>
      </c>
      <c r="AD48" s="27" t="s">
        <v>86</v>
      </c>
      <c r="AE48" s="27" t="s">
        <v>87</v>
      </c>
      <c r="AF48" s="27" t="s">
        <v>87</v>
      </c>
      <c r="AG48" s="27">
        <v>1</v>
      </c>
      <c r="AH48" s="27" t="s">
        <v>87</v>
      </c>
      <c r="AI48" s="28">
        <v>32</v>
      </c>
      <c r="AJ48" s="27">
        <v>8.2899999999999991</v>
      </c>
      <c r="AK48" s="27">
        <v>114.94</v>
      </c>
      <c r="AL48" s="27">
        <v>1</v>
      </c>
      <c r="AM48" s="27">
        <v>1</v>
      </c>
      <c r="AN48" s="27" t="s">
        <v>88</v>
      </c>
      <c r="AO48" s="27" t="s">
        <v>87</v>
      </c>
      <c r="AP48" s="27"/>
      <c r="AQ48" s="27" t="s">
        <v>82</v>
      </c>
      <c r="AR48" s="27" t="s">
        <v>89</v>
      </c>
      <c r="AS48" s="27" t="s">
        <v>134</v>
      </c>
      <c r="AU48" t="s">
        <v>82</v>
      </c>
      <c r="AV48" s="29">
        <v>44690</v>
      </c>
      <c r="AW48" s="29">
        <v>44699</v>
      </c>
      <c r="AX48" t="s">
        <v>90</v>
      </c>
      <c r="AY48" t="s">
        <v>277</v>
      </c>
    </row>
    <row r="49" spans="1:51" x14ac:dyDescent="0.25">
      <c r="A49">
        <v>2393927</v>
      </c>
      <c r="B49" t="s">
        <v>103</v>
      </c>
      <c r="C49" t="s">
        <v>104</v>
      </c>
      <c r="D49" t="s">
        <v>278</v>
      </c>
      <c r="E49" t="s">
        <v>279</v>
      </c>
      <c r="F49" t="s">
        <v>280</v>
      </c>
      <c r="H49" t="s">
        <v>81</v>
      </c>
      <c r="I49" t="s">
        <v>82</v>
      </c>
      <c r="J49">
        <v>2</v>
      </c>
      <c r="K49" t="s">
        <v>281</v>
      </c>
      <c r="L49" s="26">
        <v>64</v>
      </c>
      <c r="M49" t="s">
        <v>85</v>
      </c>
      <c r="N49" t="s">
        <v>86</v>
      </c>
      <c r="O49">
        <v>0.3</v>
      </c>
      <c r="P49">
        <v>2</v>
      </c>
      <c r="Q49">
        <v>2</v>
      </c>
      <c r="R49">
        <v>9.4</v>
      </c>
      <c r="S49">
        <v>14</v>
      </c>
      <c r="T49">
        <v>39.6</v>
      </c>
      <c r="U49">
        <v>33.299999999999997</v>
      </c>
      <c r="V49" t="s">
        <v>86</v>
      </c>
      <c r="W49">
        <v>10</v>
      </c>
      <c r="X49">
        <v>10</v>
      </c>
      <c r="Y49" s="27" t="s">
        <v>82</v>
      </c>
      <c r="Z49" s="27">
        <v>448</v>
      </c>
      <c r="AA49" s="27">
        <v>256</v>
      </c>
      <c r="AB49" s="27" t="s">
        <v>87</v>
      </c>
      <c r="AC49" s="27" t="s">
        <v>87</v>
      </c>
      <c r="AD49" s="27" t="s">
        <v>86</v>
      </c>
      <c r="AE49" s="27" t="s">
        <v>87</v>
      </c>
      <c r="AF49" s="27">
        <v>230</v>
      </c>
      <c r="AG49" s="27">
        <v>0</v>
      </c>
      <c r="AH49" s="27" t="s">
        <v>87</v>
      </c>
      <c r="AI49" s="28">
        <v>64</v>
      </c>
      <c r="AJ49" s="27">
        <v>9.1999999999999993</v>
      </c>
      <c r="AK49" s="27">
        <v>114.6</v>
      </c>
      <c r="AL49" s="27">
        <v>1</v>
      </c>
      <c r="AM49" s="27">
        <v>1</v>
      </c>
      <c r="AN49" s="27" t="s">
        <v>88</v>
      </c>
      <c r="AO49" s="27" t="s">
        <v>87</v>
      </c>
      <c r="AP49" s="27"/>
      <c r="AQ49" s="27" t="s">
        <v>82</v>
      </c>
      <c r="AR49" s="27" t="s">
        <v>89</v>
      </c>
      <c r="AS49" s="27" t="s">
        <v>85</v>
      </c>
      <c r="AV49" s="29">
        <v>44688</v>
      </c>
      <c r="AW49" s="29">
        <v>44641</v>
      </c>
      <c r="AX49" t="s">
        <v>90</v>
      </c>
      <c r="AY49" t="s">
        <v>282</v>
      </c>
    </row>
    <row r="50" spans="1:51" x14ac:dyDescent="0.25">
      <c r="A50">
        <v>2396574</v>
      </c>
      <c r="B50" t="s">
        <v>128</v>
      </c>
      <c r="C50" t="s">
        <v>129</v>
      </c>
      <c r="D50" t="s">
        <v>283</v>
      </c>
      <c r="E50" t="s">
        <v>284</v>
      </c>
      <c r="F50" t="s">
        <v>285</v>
      </c>
      <c r="H50" t="s">
        <v>81</v>
      </c>
      <c r="I50" t="s">
        <v>86</v>
      </c>
      <c r="J50">
        <v>2</v>
      </c>
      <c r="K50" t="s">
        <v>133</v>
      </c>
      <c r="L50" s="26">
        <v>32</v>
      </c>
      <c r="M50" t="s">
        <v>134</v>
      </c>
      <c r="N50" t="s">
        <v>82</v>
      </c>
      <c r="O50">
        <v>0.6</v>
      </c>
      <c r="P50">
        <v>2.2000000000000002</v>
      </c>
      <c r="Q50">
        <v>2.2000000000000002</v>
      </c>
      <c r="R50">
        <v>10.3</v>
      </c>
      <c r="S50">
        <v>14</v>
      </c>
      <c r="T50">
        <v>24.2</v>
      </c>
      <c r="U50">
        <v>36.799999999999997</v>
      </c>
      <c r="V50" t="s">
        <v>82</v>
      </c>
      <c r="W50">
        <v>10</v>
      </c>
      <c r="X50">
        <v>10</v>
      </c>
      <c r="Y50" s="27" t="s">
        <v>82</v>
      </c>
      <c r="Z50" s="27">
        <v>336</v>
      </c>
      <c r="AA50" s="27">
        <v>192</v>
      </c>
      <c r="AB50" s="27" t="s">
        <v>82</v>
      </c>
      <c r="AC50" s="27" t="s">
        <v>87</v>
      </c>
      <c r="AD50" s="27" t="s">
        <v>86</v>
      </c>
      <c r="AE50" s="27" t="s">
        <v>87</v>
      </c>
      <c r="AF50" s="27" t="s">
        <v>87</v>
      </c>
      <c r="AG50" s="27">
        <v>1</v>
      </c>
      <c r="AH50" s="27" t="s">
        <v>87</v>
      </c>
      <c r="AI50" s="28">
        <v>32</v>
      </c>
      <c r="AJ50" s="27">
        <v>4.67</v>
      </c>
      <c r="AK50" s="27">
        <v>103.23</v>
      </c>
      <c r="AL50" s="27">
        <v>1</v>
      </c>
      <c r="AM50" s="27">
        <v>1</v>
      </c>
      <c r="AN50" s="27" t="s">
        <v>88</v>
      </c>
      <c r="AO50" s="27" t="s">
        <v>87</v>
      </c>
      <c r="AP50" s="27"/>
      <c r="AQ50" s="27" t="s">
        <v>82</v>
      </c>
      <c r="AR50" s="27" t="s">
        <v>89</v>
      </c>
      <c r="AS50" s="27" t="s">
        <v>134</v>
      </c>
      <c r="AU50" t="s">
        <v>82</v>
      </c>
      <c r="AV50" s="29">
        <v>44687</v>
      </c>
      <c r="AW50" s="29">
        <v>44694</v>
      </c>
      <c r="AX50" t="s">
        <v>90</v>
      </c>
      <c r="AY50" t="s">
        <v>286</v>
      </c>
    </row>
    <row r="51" spans="1:51" x14ac:dyDescent="0.25">
      <c r="A51">
        <v>2394124</v>
      </c>
      <c r="B51" t="s">
        <v>103</v>
      </c>
      <c r="C51" t="s">
        <v>104</v>
      </c>
      <c r="D51" t="s">
        <v>287</v>
      </c>
      <c r="E51" t="s">
        <v>287</v>
      </c>
      <c r="G51">
        <v>6936510000000</v>
      </c>
      <c r="H51" t="s">
        <v>81</v>
      </c>
      <c r="I51" t="s">
        <v>86</v>
      </c>
      <c r="J51">
        <v>2</v>
      </c>
      <c r="K51" t="s">
        <v>84</v>
      </c>
      <c r="L51" s="26">
        <v>32</v>
      </c>
      <c r="M51" t="s">
        <v>107</v>
      </c>
      <c r="N51" t="s">
        <v>86</v>
      </c>
      <c r="O51">
        <v>0.8</v>
      </c>
      <c r="P51">
        <v>0.9</v>
      </c>
      <c r="Q51">
        <v>3.1</v>
      </c>
      <c r="R51">
        <v>6.4</v>
      </c>
      <c r="S51">
        <v>14</v>
      </c>
      <c r="T51">
        <v>24.4</v>
      </c>
      <c r="U51">
        <v>24.5</v>
      </c>
      <c r="V51" t="s">
        <v>82</v>
      </c>
      <c r="W51">
        <v>10</v>
      </c>
      <c r="X51">
        <v>10</v>
      </c>
      <c r="Y51" s="27" t="s">
        <v>86</v>
      </c>
      <c r="Z51" s="27">
        <v>56</v>
      </c>
      <c r="AA51" s="27">
        <v>64</v>
      </c>
      <c r="AB51" s="27" t="s">
        <v>86</v>
      </c>
      <c r="AC51" s="27" t="s">
        <v>87</v>
      </c>
      <c r="AD51" s="27" t="s">
        <v>86</v>
      </c>
      <c r="AE51" s="27" t="s">
        <v>87</v>
      </c>
      <c r="AF51" s="27">
        <v>100</v>
      </c>
      <c r="AG51" s="27">
        <v>1</v>
      </c>
      <c r="AH51" s="27" t="s">
        <v>87</v>
      </c>
      <c r="AI51" s="28">
        <v>32</v>
      </c>
      <c r="AJ51" s="27">
        <v>4.0999999999999996</v>
      </c>
      <c r="AK51" s="27">
        <v>115</v>
      </c>
      <c r="AL51" s="27">
        <v>1</v>
      </c>
      <c r="AM51" s="27">
        <v>1</v>
      </c>
      <c r="AN51" s="27" t="s">
        <v>89</v>
      </c>
      <c r="AO51" s="27" t="s">
        <v>87</v>
      </c>
      <c r="AP51" s="27"/>
      <c r="AQ51" s="27" t="s">
        <v>82</v>
      </c>
      <c r="AR51" s="27" t="s">
        <v>107</v>
      </c>
      <c r="AS51" s="27" t="s">
        <v>87</v>
      </c>
      <c r="AT51" t="s">
        <v>98</v>
      </c>
      <c r="AU51" t="s">
        <v>86</v>
      </c>
      <c r="AV51" s="29">
        <v>44681</v>
      </c>
      <c r="AW51" s="29">
        <v>44608</v>
      </c>
      <c r="AX51" t="s">
        <v>90</v>
      </c>
      <c r="AY51" t="s">
        <v>288</v>
      </c>
    </row>
    <row r="52" spans="1:51" x14ac:dyDescent="0.25">
      <c r="A52">
        <v>2394125</v>
      </c>
      <c r="B52" t="s">
        <v>103</v>
      </c>
      <c r="C52" t="s">
        <v>104</v>
      </c>
      <c r="D52" t="s">
        <v>289</v>
      </c>
      <c r="E52" t="s">
        <v>289</v>
      </c>
      <c r="G52">
        <v>6936510000000</v>
      </c>
      <c r="H52" t="s">
        <v>81</v>
      </c>
      <c r="I52" t="s">
        <v>86</v>
      </c>
      <c r="J52">
        <v>2</v>
      </c>
      <c r="K52" t="s">
        <v>84</v>
      </c>
      <c r="L52" s="26">
        <v>32</v>
      </c>
      <c r="M52" t="s">
        <v>107</v>
      </c>
      <c r="N52" t="s">
        <v>86</v>
      </c>
      <c r="O52">
        <v>0.8</v>
      </c>
      <c r="P52">
        <v>0.9</v>
      </c>
      <c r="Q52">
        <v>3.4</v>
      </c>
      <c r="R52">
        <v>5.6</v>
      </c>
      <c r="S52">
        <v>14</v>
      </c>
      <c r="T52">
        <v>23.8</v>
      </c>
      <c r="U52">
        <v>22.5</v>
      </c>
      <c r="V52" t="s">
        <v>82</v>
      </c>
      <c r="W52">
        <v>10</v>
      </c>
      <c r="X52">
        <v>10</v>
      </c>
      <c r="Y52" s="27" t="s">
        <v>86</v>
      </c>
      <c r="Z52" s="27">
        <v>56</v>
      </c>
      <c r="AA52" s="27">
        <v>64</v>
      </c>
      <c r="AB52" s="27" t="s">
        <v>86</v>
      </c>
      <c r="AC52" s="27" t="s">
        <v>87</v>
      </c>
      <c r="AD52" s="27" t="s">
        <v>86</v>
      </c>
      <c r="AE52" s="27" t="s">
        <v>87</v>
      </c>
      <c r="AF52" s="27">
        <v>100</v>
      </c>
      <c r="AG52" s="27">
        <v>1</v>
      </c>
      <c r="AH52" s="27" t="s">
        <v>87</v>
      </c>
      <c r="AI52" s="28">
        <v>32</v>
      </c>
      <c r="AJ52" s="27">
        <v>5.18</v>
      </c>
      <c r="AK52" s="27">
        <v>88.04</v>
      </c>
      <c r="AL52" s="27">
        <v>1</v>
      </c>
      <c r="AM52" s="27">
        <v>1</v>
      </c>
      <c r="AN52" s="27" t="s">
        <v>89</v>
      </c>
      <c r="AO52" s="27" t="s">
        <v>87</v>
      </c>
      <c r="AP52" s="27"/>
      <c r="AQ52" s="27" t="s">
        <v>82</v>
      </c>
      <c r="AR52" s="27" t="s">
        <v>107</v>
      </c>
      <c r="AS52" s="27" t="s">
        <v>87</v>
      </c>
      <c r="AT52" t="s">
        <v>98</v>
      </c>
      <c r="AU52" t="s">
        <v>86</v>
      </c>
      <c r="AV52" s="29">
        <v>44681</v>
      </c>
      <c r="AW52" s="29">
        <v>44641</v>
      </c>
      <c r="AX52" t="s">
        <v>90</v>
      </c>
      <c r="AY52" t="s">
        <v>290</v>
      </c>
    </row>
    <row r="53" spans="1:51" x14ac:dyDescent="0.25">
      <c r="A53">
        <v>2394413</v>
      </c>
      <c r="B53" t="s">
        <v>291</v>
      </c>
      <c r="C53" t="s">
        <v>292</v>
      </c>
      <c r="D53" t="s">
        <v>293</v>
      </c>
      <c r="E53" t="s">
        <v>294</v>
      </c>
      <c r="F53" t="s">
        <v>295</v>
      </c>
      <c r="G53" t="s">
        <v>296</v>
      </c>
      <c r="H53" t="s">
        <v>81</v>
      </c>
      <c r="I53" t="s">
        <v>86</v>
      </c>
      <c r="J53">
        <v>2</v>
      </c>
      <c r="K53" t="s">
        <v>84</v>
      </c>
      <c r="L53" s="26">
        <v>32</v>
      </c>
      <c r="M53" t="s">
        <v>206</v>
      </c>
      <c r="N53" t="s">
        <v>82</v>
      </c>
      <c r="O53">
        <v>0.2</v>
      </c>
      <c r="P53">
        <v>1.7</v>
      </c>
      <c r="R53">
        <v>5.2</v>
      </c>
      <c r="S53">
        <v>14</v>
      </c>
      <c r="T53">
        <v>21.3</v>
      </c>
      <c r="U53">
        <v>20.8</v>
      </c>
      <c r="V53" t="s">
        <v>82</v>
      </c>
      <c r="W53">
        <v>10</v>
      </c>
      <c r="X53">
        <v>10</v>
      </c>
      <c r="Y53" s="27" t="s">
        <v>82</v>
      </c>
      <c r="Z53" s="27">
        <v>187.9</v>
      </c>
      <c r="AA53" s="27">
        <v>128</v>
      </c>
      <c r="AB53" s="27" t="s">
        <v>82</v>
      </c>
      <c r="AC53" s="27" t="s">
        <v>87</v>
      </c>
      <c r="AD53" s="27" t="s">
        <v>86</v>
      </c>
      <c r="AE53" s="27" t="s">
        <v>87</v>
      </c>
      <c r="AF53" s="27" t="s">
        <v>87</v>
      </c>
      <c r="AG53" s="27">
        <v>1</v>
      </c>
      <c r="AH53" s="27" t="s">
        <v>87</v>
      </c>
      <c r="AI53" s="28">
        <v>32</v>
      </c>
      <c r="AJ53" s="27">
        <v>2.0699999999999998</v>
      </c>
      <c r="AK53" s="27">
        <v>103.24</v>
      </c>
      <c r="AL53" s="27">
        <v>1</v>
      </c>
      <c r="AM53" s="27">
        <v>1</v>
      </c>
      <c r="AN53" s="27" t="s">
        <v>88</v>
      </c>
      <c r="AO53" s="27" t="s">
        <v>87</v>
      </c>
      <c r="AP53" s="27"/>
      <c r="AQ53" s="27" t="s">
        <v>82</v>
      </c>
      <c r="AR53" s="27" t="s">
        <v>89</v>
      </c>
      <c r="AS53" s="27" t="s">
        <v>206</v>
      </c>
      <c r="AT53" t="s">
        <v>98</v>
      </c>
      <c r="AU53" t="s">
        <v>82</v>
      </c>
      <c r="AV53" s="29">
        <v>44680</v>
      </c>
      <c r="AW53" s="29">
        <v>44652</v>
      </c>
      <c r="AX53" t="s">
        <v>90</v>
      </c>
      <c r="AY53" t="s">
        <v>297</v>
      </c>
    </row>
    <row r="54" spans="1:51" x14ac:dyDescent="0.25">
      <c r="A54">
        <v>2394510</v>
      </c>
      <c r="B54" t="s">
        <v>291</v>
      </c>
      <c r="C54" t="s">
        <v>292</v>
      </c>
      <c r="D54" t="s">
        <v>298</v>
      </c>
      <c r="E54" t="s">
        <v>299</v>
      </c>
      <c r="F54" t="s">
        <v>300</v>
      </c>
      <c r="G54" t="s">
        <v>301</v>
      </c>
      <c r="H54" t="s">
        <v>81</v>
      </c>
      <c r="I54" t="s">
        <v>86</v>
      </c>
      <c r="J54">
        <v>2</v>
      </c>
      <c r="K54" t="s">
        <v>84</v>
      </c>
      <c r="L54" s="26">
        <v>32</v>
      </c>
      <c r="M54" t="s">
        <v>206</v>
      </c>
      <c r="N54" t="s">
        <v>82</v>
      </c>
      <c r="O54">
        <v>0.3</v>
      </c>
      <c r="P54">
        <v>1.6</v>
      </c>
      <c r="R54">
        <v>9.9</v>
      </c>
      <c r="S54">
        <v>14</v>
      </c>
      <c r="T54">
        <v>23.6</v>
      </c>
      <c r="U54">
        <v>33.1</v>
      </c>
      <c r="V54" t="s">
        <v>82</v>
      </c>
      <c r="W54">
        <v>10</v>
      </c>
      <c r="X54">
        <v>10</v>
      </c>
      <c r="Y54" s="27" t="s">
        <v>82</v>
      </c>
      <c r="Z54" s="27">
        <v>375.7</v>
      </c>
      <c r="AA54" s="27">
        <v>256</v>
      </c>
      <c r="AB54" s="27" t="s">
        <v>82</v>
      </c>
      <c r="AC54" s="27" t="s">
        <v>87</v>
      </c>
      <c r="AD54" s="27" t="s">
        <v>86</v>
      </c>
      <c r="AE54" s="27" t="s">
        <v>87</v>
      </c>
      <c r="AF54" s="27" t="s">
        <v>87</v>
      </c>
      <c r="AG54" s="27">
        <v>1</v>
      </c>
      <c r="AH54" s="27" t="s">
        <v>87</v>
      </c>
      <c r="AI54" s="28">
        <v>32</v>
      </c>
      <c r="AJ54" s="27">
        <v>3.69</v>
      </c>
      <c r="AK54" s="27">
        <v>110.14</v>
      </c>
      <c r="AL54" s="27">
        <v>1</v>
      </c>
      <c r="AM54" s="27">
        <v>1</v>
      </c>
      <c r="AN54" s="27" t="s">
        <v>88</v>
      </c>
      <c r="AO54" s="27" t="s">
        <v>87</v>
      </c>
      <c r="AP54" s="27"/>
      <c r="AQ54" s="27" t="s">
        <v>82</v>
      </c>
      <c r="AR54" s="27" t="s">
        <v>89</v>
      </c>
      <c r="AS54" s="27" t="s">
        <v>206</v>
      </c>
      <c r="AT54" t="s">
        <v>98</v>
      </c>
      <c r="AU54" t="s">
        <v>82</v>
      </c>
      <c r="AV54" s="29">
        <v>44680</v>
      </c>
      <c r="AW54" s="29">
        <v>44658</v>
      </c>
      <c r="AX54" t="s">
        <v>90</v>
      </c>
      <c r="AY54" t="s">
        <v>302</v>
      </c>
    </row>
    <row r="55" spans="1:51" x14ac:dyDescent="0.25">
      <c r="A55">
        <v>2394511</v>
      </c>
      <c r="B55" t="s">
        <v>291</v>
      </c>
      <c r="C55" t="s">
        <v>292</v>
      </c>
      <c r="D55" t="s">
        <v>303</v>
      </c>
      <c r="E55" t="s">
        <v>304</v>
      </c>
      <c r="F55" t="s">
        <v>305</v>
      </c>
      <c r="G55">
        <v>196337000000</v>
      </c>
      <c r="H55" t="s">
        <v>81</v>
      </c>
      <c r="I55" t="s">
        <v>86</v>
      </c>
      <c r="J55">
        <v>2</v>
      </c>
      <c r="K55" t="s">
        <v>84</v>
      </c>
      <c r="L55" s="26">
        <v>32</v>
      </c>
      <c r="M55" t="s">
        <v>206</v>
      </c>
      <c r="N55" t="s">
        <v>82</v>
      </c>
      <c r="O55">
        <v>0.2</v>
      </c>
      <c r="P55">
        <v>0.7</v>
      </c>
      <c r="R55">
        <v>5.7</v>
      </c>
      <c r="S55">
        <v>14</v>
      </c>
      <c r="T55">
        <v>21.3</v>
      </c>
      <c r="U55">
        <v>18.5</v>
      </c>
      <c r="V55" t="s">
        <v>82</v>
      </c>
      <c r="W55">
        <v>10</v>
      </c>
      <c r="X55">
        <v>10</v>
      </c>
      <c r="Y55" s="27" t="s">
        <v>82</v>
      </c>
      <c r="Z55" s="27">
        <v>187.9</v>
      </c>
      <c r="AA55" s="27">
        <v>128</v>
      </c>
      <c r="AB55" s="27" t="s">
        <v>82</v>
      </c>
      <c r="AC55" s="27" t="s">
        <v>87</v>
      </c>
      <c r="AD55" s="27" t="s">
        <v>86</v>
      </c>
      <c r="AE55" s="27" t="s">
        <v>87</v>
      </c>
      <c r="AF55" s="27" t="s">
        <v>87</v>
      </c>
      <c r="AG55" s="27">
        <v>1</v>
      </c>
      <c r="AH55" s="27" t="s">
        <v>87</v>
      </c>
      <c r="AI55" s="28">
        <v>32</v>
      </c>
      <c r="AJ55" s="27">
        <v>2.0699999999999998</v>
      </c>
      <c r="AK55" s="27">
        <v>103.24</v>
      </c>
      <c r="AL55" s="27">
        <v>1</v>
      </c>
      <c r="AM55" s="27">
        <v>1</v>
      </c>
      <c r="AN55" s="27" t="s">
        <v>88</v>
      </c>
      <c r="AO55" s="27" t="s">
        <v>87</v>
      </c>
      <c r="AP55" s="27"/>
      <c r="AQ55" s="27" t="s">
        <v>82</v>
      </c>
      <c r="AR55" s="27" t="s">
        <v>89</v>
      </c>
      <c r="AS55" s="27" t="s">
        <v>206</v>
      </c>
      <c r="AT55" t="s">
        <v>98</v>
      </c>
      <c r="AU55" t="s">
        <v>82</v>
      </c>
      <c r="AV55" s="29">
        <v>44680</v>
      </c>
      <c r="AW55" s="29">
        <v>44652</v>
      </c>
      <c r="AX55" t="s">
        <v>90</v>
      </c>
      <c r="AY55" t="s">
        <v>306</v>
      </c>
    </row>
    <row r="56" spans="1:51" x14ac:dyDescent="0.25">
      <c r="A56">
        <v>2395264</v>
      </c>
      <c r="B56" t="s">
        <v>291</v>
      </c>
      <c r="C56" t="s">
        <v>292</v>
      </c>
      <c r="D56" t="s">
        <v>298</v>
      </c>
      <c r="E56" t="s">
        <v>307</v>
      </c>
      <c r="F56" t="s">
        <v>308</v>
      </c>
      <c r="G56" t="s">
        <v>309</v>
      </c>
      <c r="H56" t="s">
        <v>81</v>
      </c>
      <c r="I56" t="s">
        <v>86</v>
      </c>
      <c r="J56">
        <v>2</v>
      </c>
      <c r="K56" t="s">
        <v>84</v>
      </c>
      <c r="L56" s="26">
        <v>32</v>
      </c>
      <c r="M56" t="s">
        <v>206</v>
      </c>
      <c r="N56" t="s">
        <v>82</v>
      </c>
      <c r="O56">
        <v>0.4</v>
      </c>
      <c r="P56">
        <v>1.6</v>
      </c>
      <c r="R56">
        <v>10.5</v>
      </c>
      <c r="S56">
        <v>14</v>
      </c>
      <c r="T56">
        <v>23.6</v>
      </c>
      <c r="U56">
        <v>34.9</v>
      </c>
      <c r="V56" t="s">
        <v>82</v>
      </c>
      <c r="W56">
        <v>10</v>
      </c>
      <c r="X56">
        <v>10</v>
      </c>
      <c r="Y56" s="27" t="s">
        <v>82</v>
      </c>
      <c r="Z56" s="27">
        <v>375.7</v>
      </c>
      <c r="AA56" s="27">
        <v>256</v>
      </c>
      <c r="AB56" s="27" t="s">
        <v>82</v>
      </c>
      <c r="AC56" s="27" t="s">
        <v>87</v>
      </c>
      <c r="AD56" s="27" t="s">
        <v>86</v>
      </c>
      <c r="AE56" s="27" t="s">
        <v>87</v>
      </c>
      <c r="AF56" s="27" t="s">
        <v>87</v>
      </c>
      <c r="AG56" s="27">
        <v>1</v>
      </c>
      <c r="AH56" s="27" t="s">
        <v>87</v>
      </c>
      <c r="AI56" s="28">
        <v>32</v>
      </c>
      <c r="AJ56" s="27">
        <v>3.69</v>
      </c>
      <c r="AK56" s="27">
        <v>110.14</v>
      </c>
      <c r="AL56" s="27">
        <v>1</v>
      </c>
      <c r="AM56" s="27">
        <v>1</v>
      </c>
      <c r="AN56" s="27" t="s">
        <v>88</v>
      </c>
      <c r="AO56" s="27" t="s">
        <v>87</v>
      </c>
      <c r="AP56" s="27"/>
      <c r="AQ56" s="27" t="s">
        <v>82</v>
      </c>
      <c r="AR56" s="27" t="s">
        <v>89</v>
      </c>
      <c r="AS56" s="27" t="s">
        <v>206</v>
      </c>
      <c r="AT56" t="s">
        <v>98</v>
      </c>
      <c r="AU56" t="s">
        <v>82</v>
      </c>
      <c r="AV56" s="29">
        <v>44680</v>
      </c>
      <c r="AW56" s="29">
        <v>44680</v>
      </c>
      <c r="AX56" t="s">
        <v>90</v>
      </c>
      <c r="AY56" t="s">
        <v>310</v>
      </c>
    </row>
    <row r="57" spans="1:51" x14ac:dyDescent="0.25">
      <c r="A57">
        <v>2389047</v>
      </c>
      <c r="B57" t="s">
        <v>103</v>
      </c>
      <c r="C57" t="s">
        <v>104</v>
      </c>
      <c r="D57" t="s">
        <v>311</v>
      </c>
      <c r="E57" t="s">
        <v>312</v>
      </c>
      <c r="F57" t="s">
        <v>313</v>
      </c>
      <c r="H57" t="s">
        <v>81</v>
      </c>
      <c r="I57" t="s">
        <v>86</v>
      </c>
      <c r="J57">
        <v>1</v>
      </c>
      <c r="K57" t="s">
        <v>314</v>
      </c>
      <c r="L57" s="26">
        <v>40</v>
      </c>
      <c r="N57" t="s">
        <v>86</v>
      </c>
      <c r="O57">
        <v>0.4</v>
      </c>
      <c r="P57">
        <v>1.1000000000000001</v>
      </c>
      <c r="Q57">
        <v>1.1000000000000001</v>
      </c>
      <c r="R57">
        <v>7.3</v>
      </c>
      <c r="S57">
        <v>8</v>
      </c>
      <c r="T57">
        <v>26.2</v>
      </c>
      <c r="U57">
        <v>24.4</v>
      </c>
      <c r="V57" t="s">
        <v>82</v>
      </c>
      <c r="W57">
        <v>20</v>
      </c>
      <c r="X57">
        <v>5</v>
      </c>
      <c r="Y57" s="27" t="s">
        <v>82</v>
      </c>
      <c r="Z57" s="27">
        <v>96</v>
      </c>
      <c r="AA57" s="27" t="s">
        <v>87</v>
      </c>
      <c r="AB57" s="27" t="s">
        <v>82</v>
      </c>
      <c r="AC57" s="27" t="s">
        <v>87</v>
      </c>
      <c r="AD57" s="27" t="s">
        <v>86</v>
      </c>
      <c r="AE57" s="27" t="s">
        <v>87</v>
      </c>
      <c r="AF57" s="27" t="s">
        <v>87</v>
      </c>
      <c r="AG57" s="27">
        <v>0</v>
      </c>
      <c r="AH57" s="27" t="s">
        <v>87</v>
      </c>
      <c r="AI57" s="28">
        <v>40</v>
      </c>
      <c r="AJ57" s="27">
        <v>2.0699999999999998</v>
      </c>
      <c r="AK57" s="27">
        <v>103.27</v>
      </c>
      <c r="AL57" s="27">
        <v>1</v>
      </c>
      <c r="AM57" s="27">
        <v>2</v>
      </c>
      <c r="AN57" s="27" t="s">
        <v>88</v>
      </c>
      <c r="AO57" s="27" t="s">
        <v>87</v>
      </c>
      <c r="AP57" s="27"/>
      <c r="AQ57" s="27" t="s">
        <v>82</v>
      </c>
      <c r="AR57" s="27" t="s">
        <v>87</v>
      </c>
      <c r="AS57" s="27" t="s">
        <v>87</v>
      </c>
      <c r="AT57" t="s">
        <v>98</v>
      </c>
      <c r="AU57" t="s">
        <v>82</v>
      </c>
      <c r="AV57" s="29">
        <v>44679</v>
      </c>
      <c r="AW57" s="29">
        <v>44655</v>
      </c>
      <c r="AX57" t="s">
        <v>90</v>
      </c>
      <c r="AY57" t="s">
        <v>315</v>
      </c>
    </row>
    <row r="58" spans="1:51" x14ac:dyDescent="0.25">
      <c r="A58">
        <v>2389047</v>
      </c>
      <c r="B58" t="s">
        <v>103</v>
      </c>
      <c r="C58" t="s">
        <v>104</v>
      </c>
      <c r="D58" t="s">
        <v>311</v>
      </c>
      <c r="E58" t="s">
        <v>312</v>
      </c>
      <c r="F58" t="s">
        <v>313</v>
      </c>
      <c r="H58" t="s">
        <v>81</v>
      </c>
      <c r="I58" t="s">
        <v>86</v>
      </c>
      <c r="J58">
        <v>1</v>
      </c>
      <c r="K58" t="s">
        <v>314</v>
      </c>
      <c r="L58" s="26">
        <v>40</v>
      </c>
      <c r="N58" t="s">
        <v>86</v>
      </c>
      <c r="O58">
        <v>0.6</v>
      </c>
      <c r="P58">
        <v>1</v>
      </c>
      <c r="Q58">
        <v>1</v>
      </c>
      <c r="R58">
        <v>7</v>
      </c>
      <c r="S58">
        <v>14</v>
      </c>
      <c r="T58">
        <v>26.2</v>
      </c>
      <c r="U58">
        <v>23.7</v>
      </c>
      <c r="V58" t="s">
        <v>82</v>
      </c>
      <c r="W58">
        <v>20</v>
      </c>
      <c r="X58">
        <v>5</v>
      </c>
      <c r="Y58" s="27" t="s">
        <v>82</v>
      </c>
      <c r="Z58" s="27">
        <v>96</v>
      </c>
      <c r="AA58" s="27" t="s">
        <v>87</v>
      </c>
      <c r="AB58" s="27" t="s">
        <v>82</v>
      </c>
      <c r="AC58" s="27" t="s">
        <v>87</v>
      </c>
      <c r="AD58" s="27" t="s">
        <v>86</v>
      </c>
      <c r="AE58" s="27" t="s">
        <v>87</v>
      </c>
      <c r="AF58" s="27" t="s">
        <v>87</v>
      </c>
      <c r="AG58" s="27">
        <v>0</v>
      </c>
      <c r="AH58" s="27" t="s">
        <v>87</v>
      </c>
      <c r="AI58" s="28">
        <v>40</v>
      </c>
      <c r="AJ58" s="27">
        <v>2.0699999999999998</v>
      </c>
      <c r="AK58" s="27">
        <v>103.27</v>
      </c>
      <c r="AL58" s="27">
        <v>1</v>
      </c>
      <c r="AM58" s="27">
        <v>2</v>
      </c>
      <c r="AN58" s="27" t="s">
        <v>88</v>
      </c>
      <c r="AO58" s="27" t="s">
        <v>87</v>
      </c>
      <c r="AP58" s="27"/>
      <c r="AQ58" s="27" t="s">
        <v>82</v>
      </c>
      <c r="AR58" s="27" t="s">
        <v>87</v>
      </c>
      <c r="AS58" s="27" t="s">
        <v>87</v>
      </c>
      <c r="AT58" t="s">
        <v>98</v>
      </c>
      <c r="AU58" t="s">
        <v>82</v>
      </c>
      <c r="AV58" s="29">
        <v>44679</v>
      </c>
      <c r="AW58" s="29">
        <v>44655</v>
      </c>
      <c r="AX58" t="s">
        <v>90</v>
      </c>
      <c r="AY58" t="s">
        <v>315</v>
      </c>
    </row>
    <row r="59" spans="1:51" x14ac:dyDescent="0.25">
      <c r="A59">
        <v>2394396</v>
      </c>
      <c r="B59" t="s">
        <v>103</v>
      </c>
      <c r="C59" t="s">
        <v>104</v>
      </c>
      <c r="D59" t="s">
        <v>316</v>
      </c>
      <c r="E59">
        <v>21000</v>
      </c>
      <c r="F59" t="s">
        <v>317</v>
      </c>
      <c r="H59" t="s">
        <v>81</v>
      </c>
      <c r="I59" t="s">
        <v>86</v>
      </c>
      <c r="J59" t="s">
        <v>83</v>
      </c>
      <c r="K59" t="s">
        <v>314</v>
      </c>
      <c r="L59" s="26">
        <v>40</v>
      </c>
      <c r="N59" t="s">
        <v>86</v>
      </c>
      <c r="O59">
        <v>0.4</v>
      </c>
      <c r="P59">
        <v>0.9</v>
      </c>
      <c r="Q59">
        <v>0.9</v>
      </c>
      <c r="R59">
        <v>6.4</v>
      </c>
      <c r="S59">
        <v>8</v>
      </c>
      <c r="T59">
        <v>24.9</v>
      </c>
      <c r="U59">
        <v>21</v>
      </c>
      <c r="V59" t="s">
        <v>82</v>
      </c>
      <c r="W59">
        <v>20</v>
      </c>
      <c r="X59">
        <v>5</v>
      </c>
      <c r="Y59" s="27" t="s">
        <v>82</v>
      </c>
      <c r="Z59" s="27">
        <v>96</v>
      </c>
      <c r="AA59" s="27" t="s">
        <v>87</v>
      </c>
      <c r="AB59" s="27" t="s">
        <v>82</v>
      </c>
      <c r="AC59" s="27" t="s">
        <v>87</v>
      </c>
      <c r="AD59" s="27" t="s">
        <v>86</v>
      </c>
      <c r="AE59" s="27" t="s">
        <v>87</v>
      </c>
      <c r="AF59" s="27" t="s">
        <v>87</v>
      </c>
      <c r="AG59" s="27">
        <v>0</v>
      </c>
      <c r="AH59" s="27" t="s">
        <v>87</v>
      </c>
      <c r="AI59" s="28">
        <v>40</v>
      </c>
      <c r="AJ59" s="27">
        <v>2.0699999999999998</v>
      </c>
      <c r="AK59" s="27">
        <v>83.45</v>
      </c>
      <c r="AL59" s="27">
        <v>1</v>
      </c>
      <c r="AM59" s="27">
        <v>2</v>
      </c>
      <c r="AN59" s="27" t="s">
        <v>88</v>
      </c>
      <c r="AO59" s="27" t="s">
        <v>87</v>
      </c>
      <c r="AP59" s="27"/>
      <c r="AQ59" s="27" t="s">
        <v>82</v>
      </c>
      <c r="AR59" s="27" t="s">
        <v>87</v>
      </c>
      <c r="AS59" s="27" t="s">
        <v>87</v>
      </c>
      <c r="AT59" t="s">
        <v>98</v>
      </c>
      <c r="AU59" t="s">
        <v>82</v>
      </c>
      <c r="AV59" s="29">
        <v>44679</v>
      </c>
      <c r="AW59" s="29">
        <v>44655</v>
      </c>
      <c r="AX59" t="s">
        <v>90</v>
      </c>
      <c r="AY59" t="s">
        <v>318</v>
      </c>
    </row>
    <row r="60" spans="1:51" x14ac:dyDescent="0.25">
      <c r="A60">
        <v>2394396</v>
      </c>
      <c r="B60" t="s">
        <v>103</v>
      </c>
      <c r="C60" t="s">
        <v>104</v>
      </c>
      <c r="D60" t="s">
        <v>316</v>
      </c>
      <c r="E60">
        <v>21000</v>
      </c>
      <c r="F60" t="s">
        <v>317</v>
      </c>
      <c r="H60" t="s">
        <v>81</v>
      </c>
      <c r="I60" t="s">
        <v>86</v>
      </c>
      <c r="J60" t="s">
        <v>83</v>
      </c>
      <c r="K60" t="s">
        <v>314</v>
      </c>
      <c r="L60" s="26">
        <v>40</v>
      </c>
      <c r="N60" t="s">
        <v>86</v>
      </c>
      <c r="O60">
        <v>0.4</v>
      </c>
      <c r="P60">
        <v>0.8</v>
      </c>
      <c r="Q60">
        <v>0.8</v>
      </c>
      <c r="R60">
        <v>7.3</v>
      </c>
      <c r="S60">
        <v>14</v>
      </c>
      <c r="T60">
        <v>24.9</v>
      </c>
      <c r="U60">
        <v>22.9</v>
      </c>
      <c r="V60" t="s">
        <v>82</v>
      </c>
      <c r="W60">
        <v>20</v>
      </c>
      <c r="X60">
        <v>5</v>
      </c>
      <c r="Y60" s="27" t="s">
        <v>82</v>
      </c>
      <c r="Z60" s="27">
        <v>96</v>
      </c>
      <c r="AA60" s="27" t="s">
        <v>87</v>
      </c>
      <c r="AB60" s="27" t="s">
        <v>82</v>
      </c>
      <c r="AC60" s="27" t="s">
        <v>87</v>
      </c>
      <c r="AD60" s="27" t="s">
        <v>86</v>
      </c>
      <c r="AE60" s="27" t="s">
        <v>87</v>
      </c>
      <c r="AF60" s="27" t="s">
        <v>87</v>
      </c>
      <c r="AG60" s="27">
        <v>0</v>
      </c>
      <c r="AH60" s="27" t="s">
        <v>87</v>
      </c>
      <c r="AI60" s="28">
        <v>40</v>
      </c>
      <c r="AJ60" s="27">
        <v>2.0699999999999998</v>
      </c>
      <c r="AK60" s="27">
        <v>83.45</v>
      </c>
      <c r="AL60" s="27">
        <v>1</v>
      </c>
      <c r="AM60" s="27">
        <v>2</v>
      </c>
      <c r="AN60" s="27" t="s">
        <v>88</v>
      </c>
      <c r="AO60" s="27" t="s">
        <v>87</v>
      </c>
      <c r="AP60" s="27"/>
      <c r="AQ60" s="27" t="s">
        <v>82</v>
      </c>
      <c r="AR60" s="27" t="s">
        <v>87</v>
      </c>
      <c r="AS60" s="27" t="s">
        <v>87</v>
      </c>
      <c r="AT60" t="s">
        <v>98</v>
      </c>
      <c r="AU60" t="s">
        <v>82</v>
      </c>
      <c r="AV60" s="29">
        <v>44679</v>
      </c>
      <c r="AW60" s="29">
        <v>44655</v>
      </c>
      <c r="AX60" t="s">
        <v>90</v>
      </c>
      <c r="AY60" t="s">
        <v>318</v>
      </c>
    </row>
    <row r="61" spans="1:51" x14ac:dyDescent="0.25">
      <c r="A61">
        <v>2394397</v>
      </c>
      <c r="B61" t="s">
        <v>103</v>
      </c>
      <c r="C61" t="s">
        <v>104</v>
      </c>
      <c r="D61" t="s">
        <v>311</v>
      </c>
      <c r="E61">
        <v>21000000</v>
      </c>
      <c r="F61" t="s">
        <v>313</v>
      </c>
      <c r="H61" t="s">
        <v>81</v>
      </c>
      <c r="I61" t="s">
        <v>86</v>
      </c>
      <c r="J61" t="s">
        <v>83</v>
      </c>
      <c r="K61" t="s">
        <v>314</v>
      </c>
      <c r="L61" s="26">
        <v>40</v>
      </c>
      <c r="N61" t="s">
        <v>86</v>
      </c>
      <c r="O61">
        <v>0.4</v>
      </c>
      <c r="P61">
        <v>1.1000000000000001</v>
      </c>
      <c r="Q61">
        <v>1.1000000000000001</v>
      </c>
      <c r="R61">
        <v>7.3</v>
      </c>
      <c r="S61">
        <v>8</v>
      </c>
      <c r="T61">
        <v>26.2</v>
      </c>
      <c r="U61">
        <v>24.4</v>
      </c>
      <c r="V61" t="s">
        <v>82</v>
      </c>
      <c r="W61">
        <v>20</v>
      </c>
      <c r="X61">
        <v>5</v>
      </c>
      <c r="Y61" s="27" t="s">
        <v>82</v>
      </c>
      <c r="Z61" s="27">
        <v>96</v>
      </c>
      <c r="AA61" s="27" t="s">
        <v>87</v>
      </c>
      <c r="AB61" s="27" t="s">
        <v>82</v>
      </c>
      <c r="AC61" s="27" t="s">
        <v>87</v>
      </c>
      <c r="AD61" s="27" t="s">
        <v>86</v>
      </c>
      <c r="AE61" s="27" t="s">
        <v>87</v>
      </c>
      <c r="AF61" s="27" t="s">
        <v>87</v>
      </c>
      <c r="AG61" s="27">
        <v>0</v>
      </c>
      <c r="AH61" s="27" t="s">
        <v>87</v>
      </c>
      <c r="AI61" s="28">
        <v>40</v>
      </c>
      <c r="AJ61" s="27">
        <v>2.0699999999999998</v>
      </c>
      <c r="AK61" s="27">
        <v>103.27</v>
      </c>
      <c r="AL61" s="27">
        <v>1</v>
      </c>
      <c r="AM61" s="27">
        <v>2</v>
      </c>
      <c r="AN61" s="27" t="s">
        <v>88</v>
      </c>
      <c r="AO61" s="27" t="s">
        <v>87</v>
      </c>
      <c r="AP61" s="27"/>
      <c r="AQ61" s="27" t="s">
        <v>82</v>
      </c>
      <c r="AR61" s="27" t="s">
        <v>87</v>
      </c>
      <c r="AS61" s="27" t="s">
        <v>87</v>
      </c>
      <c r="AT61" t="s">
        <v>98</v>
      </c>
      <c r="AU61" t="s">
        <v>82</v>
      </c>
      <c r="AV61" s="29">
        <v>44679</v>
      </c>
      <c r="AW61" s="29">
        <v>44655</v>
      </c>
      <c r="AX61" t="s">
        <v>90</v>
      </c>
      <c r="AY61" t="s">
        <v>319</v>
      </c>
    </row>
    <row r="62" spans="1:51" x14ac:dyDescent="0.25">
      <c r="A62">
        <v>2394397</v>
      </c>
      <c r="B62" t="s">
        <v>103</v>
      </c>
      <c r="C62" t="s">
        <v>104</v>
      </c>
      <c r="D62" t="s">
        <v>311</v>
      </c>
      <c r="E62">
        <v>21000000</v>
      </c>
      <c r="F62" t="s">
        <v>313</v>
      </c>
      <c r="H62" t="s">
        <v>81</v>
      </c>
      <c r="I62" t="s">
        <v>86</v>
      </c>
      <c r="J62" t="s">
        <v>83</v>
      </c>
      <c r="K62" t="s">
        <v>314</v>
      </c>
      <c r="L62" s="26">
        <v>40</v>
      </c>
      <c r="N62" t="s">
        <v>86</v>
      </c>
      <c r="O62">
        <v>0.6</v>
      </c>
      <c r="P62">
        <v>1</v>
      </c>
      <c r="Q62">
        <v>1</v>
      </c>
      <c r="R62">
        <v>7</v>
      </c>
      <c r="S62">
        <v>14</v>
      </c>
      <c r="T62">
        <v>26.2</v>
      </c>
      <c r="U62">
        <v>23.7</v>
      </c>
      <c r="V62" t="s">
        <v>82</v>
      </c>
      <c r="W62">
        <v>20</v>
      </c>
      <c r="X62">
        <v>5</v>
      </c>
      <c r="Y62" s="27" t="s">
        <v>82</v>
      </c>
      <c r="Z62" s="27">
        <v>96</v>
      </c>
      <c r="AA62" s="27" t="s">
        <v>87</v>
      </c>
      <c r="AB62" s="27" t="s">
        <v>82</v>
      </c>
      <c r="AC62" s="27" t="s">
        <v>87</v>
      </c>
      <c r="AD62" s="27" t="s">
        <v>86</v>
      </c>
      <c r="AE62" s="27" t="s">
        <v>87</v>
      </c>
      <c r="AF62" s="27" t="s">
        <v>87</v>
      </c>
      <c r="AG62" s="27">
        <v>0</v>
      </c>
      <c r="AH62" s="27" t="s">
        <v>87</v>
      </c>
      <c r="AI62" s="28">
        <v>40</v>
      </c>
      <c r="AJ62" s="27">
        <v>2.0699999999999998</v>
      </c>
      <c r="AK62" s="27">
        <v>103.27</v>
      </c>
      <c r="AL62" s="27">
        <v>1</v>
      </c>
      <c r="AM62" s="27">
        <v>2</v>
      </c>
      <c r="AN62" s="27" t="s">
        <v>88</v>
      </c>
      <c r="AO62" s="27" t="s">
        <v>87</v>
      </c>
      <c r="AP62" s="27"/>
      <c r="AQ62" s="27" t="s">
        <v>82</v>
      </c>
      <c r="AR62" s="27" t="s">
        <v>87</v>
      </c>
      <c r="AS62" s="27" t="s">
        <v>87</v>
      </c>
      <c r="AT62" t="s">
        <v>98</v>
      </c>
      <c r="AU62" t="s">
        <v>82</v>
      </c>
      <c r="AV62" s="29">
        <v>44679</v>
      </c>
      <c r="AW62" s="29">
        <v>44655</v>
      </c>
      <c r="AX62" t="s">
        <v>90</v>
      </c>
      <c r="AY62" t="s">
        <v>319</v>
      </c>
    </row>
    <row r="63" spans="1:51" x14ac:dyDescent="0.25">
      <c r="A63">
        <v>2394562</v>
      </c>
      <c r="B63" t="s">
        <v>172</v>
      </c>
      <c r="C63" t="s">
        <v>173</v>
      </c>
      <c r="D63" t="s">
        <v>320</v>
      </c>
      <c r="E63" t="s">
        <v>321</v>
      </c>
      <c r="G63">
        <v>193199000000</v>
      </c>
      <c r="H63" t="s">
        <v>81</v>
      </c>
      <c r="I63" t="s">
        <v>86</v>
      </c>
      <c r="J63">
        <v>2</v>
      </c>
      <c r="K63" t="s">
        <v>133</v>
      </c>
      <c r="L63" s="26">
        <v>32</v>
      </c>
      <c r="M63" t="s">
        <v>106</v>
      </c>
      <c r="N63" t="s">
        <v>86</v>
      </c>
      <c r="O63">
        <v>0.6</v>
      </c>
      <c r="P63">
        <v>1.1000000000000001</v>
      </c>
      <c r="Q63">
        <v>3.9</v>
      </c>
      <c r="R63">
        <v>7.8</v>
      </c>
      <c r="S63">
        <v>14</v>
      </c>
      <c r="T63">
        <v>26.9</v>
      </c>
      <c r="U63">
        <v>28.8</v>
      </c>
      <c r="V63" t="s">
        <v>82</v>
      </c>
      <c r="W63">
        <v>30</v>
      </c>
      <c r="X63">
        <v>10</v>
      </c>
      <c r="Y63" s="27" t="s">
        <v>82</v>
      </c>
      <c r="Z63" s="27">
        <v>375.7</v>
      </c>
      <c r="AA63" s="27">
        <v>256</v>
      </c>
      <c r="AB63" s="27" t="s">
        <v>82</v>
      </c>
      <c r="AC63" s="27" t="s">
        <v>87</v>
      </c>
      <c r="AD63" s="27" t="s">
        <v>86</v>
      </c>
      <c r="AE63" s="27" t="s">
        <v>87</v>
      </c>
      <c r="AF63" s="27" t="s">
        <v>87</v>
      </c>
      <c r="AG63" s="27" t="s">
        <v>87</v>
      </c>
      <c r="AH63" s="27" t="s">
        <v>87</v>
      </c>
      <c r="AI63" s="28">
        <v>32</v>
      </c>
      <c r="AJ63" s="27">
        <v>4.0999999999999996</v>
      </c>
      <c r="AK63" s="27">
        <v>112.97</v>
      </c>
      <c r="AL63" s="27">
        <v>1</v>
      </c>
      <c r="AM63" s="27">
        <v>2</v>
      </c>
      <c r="AN63" s="27" t="s">
        <v>88</v>
      </c>
      <c r="AO63" s="27" t="s">
        <v>87</v>
      </c>
      <c r="AP63" s="27"/>
      <c r="AQ63" s="27" t="s">
        <v>82</v>
      </c>
      <c r="AR63" s="27" t="s">
        <v>106</v>
      </c>
      <c r="AS63" s="27" t="s">
        <v>87</v>
      </c>
      <c r="AT63" t="s">
        <v>98</v>
      </c>
      <c r="AV63" s="29">
        <v>44677</v>
      </c>
      <c r="AW63" s="29">
        <v>44659</v>
      </c>
      <c r="AX63" t="s">
        <v>322</v>
      </c>
      <c r="AY63" t="s">
        <v>323</v>
      </c>
    </row>
    <row r="64" spans="1:51" x14ac:dyDescent="0.25">
      <c r="A64">
        <v>2395401</v>
      </c>
      <c r="B64" t="s">
        <v>128</v>
      </c>
      <c r="C64" t="s">
        <v>129</v>
      </c>
      <c r="D64" t="s">
        <v>324</v>
      </c>
      <c r="E64" t="s">
        <v>325</v>
      </c>
      <c r="H64" t="s">
        <v>81</v>
      </c>
      <c r="I64" t="s">
        <v>86</v>
      </c>
      <c r="J64">
        <v>2</v>
      </c>
      <c r="K64" t="s">
        <v>133</v>
      </c>
      <c r="L64" s="26">
        <v>16</v>
      </c>
      <c r="M64" t="s">
        <v>134</v>
      </c>
      <c r="N64" t="s">
        <v>82</v>
      </c>
      <c r="O64">
        <v>0.4</v>
      </c>
      <c r="P64">
        <v>0.8</v>
      </c>
      <c r="Q64">
        <v>0.8</v>
      </c>
      <c r="R64">
        <v>11</v>
      </c>
      <c r="S64">
        <v>14</v>
      </c>
      <c r="T64">
        <v>25.5</v>
      </c>
      <c r="U64">
        <v>32.9</v>
      </c>
      <c r="V64" t="s">
        <v>86</v>
      </c>
      <c r="W64">
        <v>10</v>
      </c>
      <c r="X64">
        <v>10</v>
      </c>
      <c r="Y64" s="27" t="s">
        <v>87</v>
      </c>
      <c r="Z64" s="27">
        <v>176</v>
      </c>
      <c r="AA64" s="27">
        <v>128</v>
      </c>
      <c r="AB64" s="27" t="s">
        <v>86</v>
      </c>
      <c r="AC64" s="27" t="s">
        <v>87</v>
      </c>
      <c r="AD64" s="27" t="s">
        <v>86</v>
      </c>
      <c r="AE64" s="27" t="s">
        <v>87</v>
      </c>
      <c r="AF64" s="27" t="s">
        <v>87</v>
      </c>
      <c r="AG64" s="27">
        <v>0</v>
      </c>
      <c r="AH64" s="27" t="s">
        <v>87</v>
      </c>
      <c r="AI64" s="28">
        <v>16</v>
      </c>
      <c r="AJ64" s="27">
        <v>9.2200000000000006</v>
      </c>
      <c r="AK64" s="27">
        <v>115.09</v>
      </c>
      <c r="AL64" s="27">
        <v>1</v>
      </c>
      <c r="AM64" s="27">
        <v>1</v>
      </c>
      <c r="AN64" s="27" t="s">
        <v>88</v>
      </c>
      <c r="AO64" s="27" t="s">
        <v>87</v>
      </c>
      <c r="AP64" s="27"/>
      <c r="AQ64" s="27" t="s">
        <v>82</v>
      </c>
      <c r="AR64" s="27" t="s">
        <v>89</v>
      </c>
      <c r="AS64" s="27" t="s">
        <v>134</v>
      </c>
      <c r="AU64" t="s">
        <v>86</v>
      </c>
      <c r="AV64" s="29">
        <v>44677</v>
      </c>
      <c r="AW64" s="29">
        <v>44677</v>
      </c>
      <c r="AX64" t="s">
        <v>90</v>
      </c>
      <c r="AY64" t="s">
        <v>326</v>
      </c>
    </row>
    <row r="65" spans="1:51" x14ac:dyDescent="0.25">
      <c r="A65">
        <v>2395044</v>
      </c>
      <c r="B65" t="s">
        <v>116</v>
      </c>
      <c r="C65" t="s">
        <v>117</v>
      </c>
      <c r="D65" t="s">
        <v>327</v>
      </c>
      <c r="E65" t="s">
        <v>328</v>
      </c>
      <c r="F65" t="s">
        <v>329</v>
      </c>
      <c r="G65">
        <v>824142000000</v>
      </c>
      <c r="H65" t="s">
        <v>81</v>
      </c>
      <c r="I65" t="s">
        <v>82</v>
      </c>
      <c r="J65">
        <v>2</v>
      </c>
      <c r="L65" s="26">
        <v>64</v>
      </c>
      <c r="N65" t="s">
        <v>82</v>
      </c>
      <c r="O65">
        <v>0.7</v>
      </c>
      <c r="P65">
        <v>1.9</v>
      </c>
      <c r="Q65">
        <v>1.9</v>
      </c>
      <c r="R65">
        <v>7.8</v>
      </c>
      <c r="S65">
        <v>14</v>
      </c>
      <c r="T65">
        <v>59.2</v>
      </c>
      <c r="U65">
        <v>29.8</v>
      </c>
      <c r="V65" t="s">
        <v>86</v>
      </c>
      <c r="W65">
        <v>10</v>
      </c>
      <c r="X65">
        <v>5</v>
      </c>
      <c r="Y65" s="27" t="s">
        <v>87</v>
      </c>
      <c r="Z65" s="27">
        <v>112</v>
      </c>
      <c r="AA65" s="27">
        <v>64</v>
      </c>
      <c r="AB65" s="27" t="s">
        <v>87</v>
      </c>
      <c r="AC65" s="27">
        <v>16</v>
      </c>
      <c r="AD65" s="27" t="s">
        <v>82</v>
      </c>
      <c r="AE65" s="27">
        <v>0.89</v>
      </c>
      <c r="AF65" s="27">
        <v>100</v>
      </c>
      <c r="AG65" s="27">
        <v>0</v>
      </c>
      <c r="AH65" s="27" t="s">
        <v>87</v>
      </c>
      <c r="AI65" s="28">
        <v>64</v>
      </c>
      <c r="AJ65" s="27">
        <v>4.09</v>
      </c>
      <c r="AK65" s="27">
        <v>115</v>
      </c>
      <c r="AL65" s="27">
        <v>1</v>
      </c>
      <c r="AM65" s="27">
        <v>1</v>
      </c>
      <c r="AN65" s="27" t="s">
        <v>87</v>
      </c>
      <c r="AO65" s="27" t="s">
        <v>87</v>
      </c>
      <c r="AP65" s="27"/>
      <c r="AQ65" s="27" t="s">
        <v>92</v>
      </c>
      <c r="AR65" s="27" t="s">
        <v>87</v>
      </c>
      <c r="AS65" s="27" t="s">
        <v>87</v>
      </c>
      <c r="AV65" s="29">
        <v>44676</v>
      </c>
      <c r="AW65" s="29">
        <v>44672</v>
      </c>
      <c r="AX65" t="s">
        <v>90</v>
      </c>
      <c r="AY65" t="s">
        <v>330</v>
      </c>
    </row>
    <row r="66" spans="1:51" x14ac:dyDescent="0.25">
      <c r="A66">
        <v>2396158</v>
      </c>
      <c r="B66" t="s">
        <v>128</v>
      </c>
      <c r="C66" t="s">
        <v>129</v>
      </c>
      <c r="D66" t="s">
        <v>331</v>
      </c>
      <c r="E66" t="s">
        <v>332</v>
      </c>
      <c r="F66" t="s">
        <v>333</v>
      </c>
      <c r="H66" t="s">
        <v>81</v>
      </c>
      <c r="I66" t="s">
        <v>86</v>
      </c>
      <c r="J66">
        <v>2</v>
      </c>
      <c r="K66" t="s">
        <v>133</v>
      </c>
      <c r="L66" s="26">
        <v>32</v>
      </c>
      <c r="M66" t="s">
        <v>134</v>
      </c>
      <c r="N66" t="s">
        <v>82</v>
      </c>
      <c r="O66">
        <v>0.4</v>
      </c>
      <c r="P66">
        <v>0.9</v>
      </c>
      <c r="Q66">
        <v>0.9</v>
      </c>
      <c r="R66">
        <v>8.1</v>
      </c>
      <c r="S66">
        <v>14</v>
      </c>
      <c r="T66">
        <v>24.2</v>
      </c>
      <c r="U66">
        <v>25.6</v>
      </c>
      <c r="V66" t="s">
        <v>86</v>
      </c>
      <c r="W66">
        <v>10</v>
      </c>
      <c r="X66">
        <v>10</v>
      </c>
      <c r="Y66" s="27" t="s">
        <v>82</v>
      </c>
      <c r="Z66" s="27">
        <v>176</v>
      </c>
      <c r="AA66" s="27">
        <v>128</v>
      </c>
      <c r="AB66" s="27" t="s">
        <v>86</v>
      </c>
      <c r="AC66" s="27" t="s">
        <v>87</v>
      </c>
      <c r="AD66" s="27" t="s">
        <v>86</v>
      </c>
      <c r="AE66" s="27" t="s">
        <v>87</v>
      </c>
      <c r="AF66" s="27" t="s">
        <v>87</v>
      </c>
      <c r="AG66" s="27">
        <v>0</v>
      </c>
      <c r="AH66" s="27" t="s">
        <v>87</v>
      </c>
      <c r="AI66" s="28">
        <v>32</v>
      </c>
      <c r="AJ66" s="27">
        <v>5.18</v>
      </c>
      <c r="AK66" s="27">
        <v>94.42</v>
      </c>
      <c r="AL66" s="27">
        <v>1</v>
      </c>
      <c r="AM66" s="27">
        <v>1</v>
      </c>
      <c r="AN66" s="27" t="s">
        <v>88</v>
      </c>
      <c r="AO66" s="27" t="s">
        <v>87</v>
      </c>
      <c r="AP66" s="27"/>
      <c r="AQ66" s="27" t="s">
        <v>82</v>
      </c>
      <c r="AR66" s="27" t="s">
        <v>89</v>
      </c>
      <c r="AS66" s="27" t="s">
        <v>134</v>
      </c>
      <c r="AU66" t="s">
        <v>86</v>
      </c>
      <c r="AV66" s="29">
        <v>44676</v>
      </c>
      <c r="AW66" s="29">
        <v>44693</v>
      </c>
      <c r="AX66" t="s">
        <v>90</v>
      </c>
      <c r="AY66" t="s">
        <v>334</v>
      </c>
    </row>
    <row r="67" spans="1:51" x14ac:dyDescent="0.25">
      <c r="A67">
        <v>2394807</v>
      </c>
      <c r="B67" t="s">
        <v>172</v>
      </c>
      <c r="C67" t="s">
        <v>173</v>
      </c>
      <c r="D67" t="s">
        <v>335</v>
      </c>
      <c r="E67" t="s">
        <v>336</v>
      </c>
      <c r="G67" t="s">
        <v>337</v>
      </c>
      <c r="H67" t="s">
        <v>81</v>
      </c>
      <c r="I67" t="s">
        <v>86</v>
      </c>
      <c r="J67">
        <v>2</v>
      </c>
      <c r="K67" t="s">
        <v>338</v>
      </c>
      <c r="L67" s="26">
        <v>16</v>
      </c>
      <c r="M67" t="s">
        <v>106</v>
      </c>
      <c r="N67" t="s">
        <v>86</v>
      </c>
      <c r="O67">
        <v>0.6</v>
      </c>
      <c r="P67">
        <v>1.1000000000000001</v>
      </c>
      <c r="Q67">
        <v>2.6</v>
      </c>
      <c r="R67">
        <v>6.6</v>
      </c>
      <c r="S67">
        <v>14</v>
      </c>
      <c r="T67">
        <v>15.8</v>
      </c>
      <c r="U67">
        <v>24.3</v>
      </c>
      <c r="V67" t="s">
        <v>86</v>
      </c>
      <c r="W67">
        <v>30</v>
      </c>
      <c r="X67">
        <v>10</v>
      </c>
      <c r="Y67" s="27" t="s">
        <v>82</v>
      </c>
      <c r="Z67" s="27">
        <v>281.8</v>
      </c>
      <c r="AA67" s="27">
        <v>192</v>
      </c>
      <c r="AB67" s="27" t="s">
        <v>86</v>
      </c>
      <c r="AC67" s="27" t="s">
        <v>87</v>
      </c>
      <c r="AD67" s="27" t="s">
        <v>86</v>
      </c>
      <c r="AE67" s="27" t="s">
        <v>87</v>
      </c>
      <c r="AF67" s="30">
        <v>230</v>
      </c>
      <c r="AG67" s="27" t="s">
        <v>87</v>
      </c>
      <c r="AH67" s="27" t="s">
        <v>87</v>
      </c>
      <c r="AI67" s="28">
        <v>16</v>
      </c>
      <c r="AJ67" s="27">
        <v>2.2999999999999998</v>
      </c>
      <c r="AK67" s="27">
        <v>88.12</v>
      </c>
      <c r="AL67" s="27" t="s">
        <v>87</v>
      </c>
      <c r="AM67" s="27">
        <v>1</v>
      </c>
      <c r="AN67" s="27" t="s">
        <v>88</v>
      </c>
      <c r="AO67" s="27" t="s">
        <v>87</v>
      </c>
      <c r="AP67" s="27"/>
      <c r="AQ67" s="27" t="s">
        <v>82</v>
      </c>
      <c r="AR67" s="27" t="s">
        <v>106</v>
      </c>
      <c r="AS67" s="27" t="s">
        <v>87</v>
      </c>
      <c r="AT67" t="s">
        <v>98</v>
      </c>
      <c r="AV67" s="29">
        <v>44671</v>
      </c>
      <c r="AW67" s="29">
        <v>44652</v>
      </c>
      <c r="AX67" t="s">
        <v>322</v>
      </c>
      <c r="AY67" t="s">
        <v>339</v>
      </c>
    </row>
    <row r="68" spans="1:51" x14ac:dyDescent="0.25">
      <c r="A68">
        <v>2393061</v>
      </c>
      <c r="B68" t="s">
        <v>103</v>
      </c>
      <c r="C68" t="s">
        <v>104</v>
      </c>
      <c r="D68" t="s">
        <v>189</v>
      </c>
      <c r="E68" t="s">
        <v>340</v>
      </c>
      <c r="F68" t="s">
        <v>341</v>
      </c>
      <c r="H68" t="s">
        <v>81</v>
      </c>
      <c r="I68" t="s">
        <v>86</v>
      </c>
      <c r="J68">
        <v>2</v>
      </c>
      <c r="K68" t="s">
        <v>262</v>
      </c>
      <c r="L68" s="26">
        <v>64</v>
      </c>
      <c r="M68" t="s">
        <v>158</v>
      </c>
      <c r="N68" t="s">
        <v>82</v>
      </c>
      <c r="O68">
        <v>0.2</v>
      </c>
      <c r="P68">
        <v>1</v>
      </c>
      <c r="Q68">
        <v>1</v>
      </c>
      <c r="R68">
        <v>6.1</v>
      </c>
      <c r="S68">
        <v>14</v>
      </c>
      <c r="T68">
        <v>33.299999999999997</v>
      </c>
      <c r="U68">
        <v>18.3</v>
      </c>
      <c r="V68" t="s">
        <v>82</v>
      </c>
      <c r="W68">
        <v>10</v>
      </c>
      <c r="X68">
        <v>10</v>
      </c>
      <c r="Y68" s="27" t="s">
        <v>86</v>
      </c>
      <c r="Z68" s="27">
        <v>192</v>
      </c>
      <c r="AA68" s="27">
        <v>128</v>
      </c>
      <c r="AB68" s="27" t="s">
        <v>86</v>
      </c>
      <c r="AC68" s="27">
        <v>15.55</v>
      </c>
      <c r="AD68" s="27" t="s">
        <v>86</v>
      </c>
      <c r="AE68" s="27">
        <v>0</v>
      </c>
      <c r="AF68" s="27">
        <v>135</v>
      </c>
      <c r="AG68" s="27">
        <v>1</v>
      </c>
      <c r="AH68" s="27" t="s">
        <v>87</v>
      </c>
      <c r="AI68" s="28">
        <v>64</v>
      </c>
      <c r="AJ68" s="27">
        <v>2.0699999999999998</v>
      </c>
      <c r="AK68" s="27">
        <v>103.29</v>
      </c>
      <c r="AL68" s="27">
        <v>1</v>
      </c>
      <c r="AM68" s="27">
        <v>2</v>
      </c>
      <c r="AN68" s="27" t="s">
        <v>88</v>
      </c>
      <c r="AO68" s="27" t="s">
        <v>342</v>
      </c>
      <c r="AP68" s="27"/>
      <c r="AQ68" s="27" t="s">
        <v>92</v>
      </c>
      <c r="AR68" s="27" t="s">
        <v>107</v>
      </c>
      <c r="AS68" s="27" t="s">
        <v>159</v>
      </c>
      <c r="AT68" t="s">
        <v>122</v>
      </c>
      <c r="AU68" t="s">
        <v>82</v>
      </c>
      <c r="AV68" s="29">
        <v>44666</v>
      </c>
      <c r="AW68" s="29">
        <v>44600</v>
      </c>
      <c r="AX68" t="s">
        <v>90</v>
      </c>
      <c r="AY68" t="s">
        <v>343</v>
      </c>
    </row>
    <row r="69" spans="1:51" x14ac:dyDescent="0.25">
      <c r="A69">
        <v>2393616</v>
      </c>
      <c r="B69" t="s">
        <v>291</v>
      </c>
      <c r="C69" t="s">
        <v>292</v>
      </c>
      <c r="D69" t="s">
        <v>344</v>
      </c>
      <c r="E69" t="s">
        <v>345</v>
      </c>
      <c r="F69" t="s">
        <v>346</v>
      </c>
      <c r="G69" t="s">
        <v>347</v>
      </c>
      <c r="H69" t="s">
        <v>81</v>
      </c>
      <c r="I69" t="s">
        <v>86</v>
      </c>
      <c r="J69">
        <v>2</v>
      </c>
      <c r="K69" t="s">
        <v>84</v>
      </c>
      <c r="L69" s="26">
        <v>32</v>
      </c>
      <c r="M69" t="s">
        <v>206</v>
      </c>
      <c r="N69" t="s">
        <v>82</v>
      </c>
      <c r="O69">
        <v>0.2</v>
      </c>
      <c r="P69">
        <v>0.9</v>
      </c>
      <c r="R69">
        <v>8.1</v>
      </c>
      <c r="S69">
        <v>14</v>
      </c>
      <c r="T69">
        <v>23.9</v>
      </c>
      <c r="U69">
        <v>25.4</v>
      </c>
      <c r="V69" t="s">
        <v>82</v>
      </c>
      <c r="W69">
        <v>10</v>
      </c>
      <c r="X69">
        <v>10</v>
      </c>
      <c r="Y69" s="27" t="s">
        <v>82</v>
      </c>
      <c r="Z69" s="27">
        <v>192</v>
      </c>
      <c r="AA69" s="27">
        <v>128</v>
      </c>
      <c r="AB69" s="27" t="s">
        <v>82</v>
      </c>
      <c r="AC69" s="27" t="s">
        <v>87</v>
      </c>
      <c r="AD69" s="27" t="s">
        <v>86</v>
      </c>
      <c r="AE69" s="27" t="s">
        <v>87</v>
      </c>
      <c r="AF69" s="27" t="s">
        <v>87</v>
      </c>
      <c r="AG69" s="27">
        <v>1</v>
      </c>
      <c r="AH69" s="27" t="s">
        <v>87</v>
      </c>
      <c r="AI69" s="28">
        <v>32</v>
      </c>
      <c r="AJ69" s="27">
        <v>2.0699999999999998</v>
      </c>
      <c r="AK69" s="27">
        <v>103.28</v>
      </c>
      <c r="AL69" s="27">
        <v>1</v>
      </c>
      <c r="AM69" s="27">
        <v>2</v>
      </c>
      <c r="AN69" s="27" t="s">
        <v>348</v>
      </c>
      <c r="AO69" s="27" t="s">
        <v>87</v>
      </c>
      <c r="AP69" s="27"/>
      <c r="AQ69" s="27" t="s">
        <v>82</v>
      </c>
      <c r="AR69" s="27" t="s">
        <v>89</v>
      </c>
      <c r="AS69" s="27" t="s">
        <v>206</v>
      </c>
      <c r="AT69" t="s">
        <v>98</v>
      </c>
      <c r="AU69" t="s">
        <v>82</v>
      </c>
      <c r="AV69" s="29">
        <v>44666</v>
      </c>
      <c r="AW69" s="29">
        <v>44623</v>
      </c>
      <c r="AX69" t="s">
        <v>349</v>
      </c>
      <c r="AY69" t="s">
        <v>350</v>
      </c>
    </row>
    <row r="70" spans="1:51" x14ac:dyDescent="0.25">
      <c r="A70">
        <v>2391851</v>
      </c>
      <c r="B70" t="s">
        <v>254</v>
      </c>
      <c r="C70" t="s">
        <v>255</v>
      </c>
      <c r="D70" t="s">
        <v>351</v>
      </c>
      <c r="E70" t="s">
        <v>352</v>
      </c>
      <c r="F70" t="s">
        <v>353</v>
      </c>
      <c r="G70">
        <v>195174000000</v>
      </c>
      <c r="H70" t="s">
        <v>81</v>
      </c>
      <c r="I70" t="s">
        <v>86</v>
      </c>
      <c r="J70">
        <v>2</v>
      </c>
      <c r="K70" t="s">
        <v>84</v>
      </c>
      <c r="L70" s="26">
        <v>32</v>
      </c>
      <c r="M70" t="s">
        <v>354</v>
      </c>
      <c r="N70" t="s">
        <v>82</v>
      </c>
      <c r="O70">
        <v>0.3</v>
      </c>
      <c r="P70">
        <v>1.4</v>
      </c>
      <c r="Q70">
        <v>1.4</v>
      </c>
      <c r="R70">
        <v>12</v>
      </c>
      <c r="S70">
        <v>14</v>
      </c>
      <c r="T70">
        <v>37.4</v>
      </c>
      <c r="U70">
        <v>37.799999999999997</v>
      </c>
      <c r="V70" t="s">
        <v>82</v>
      </c>
      <c r="W70" s="30">
        <v>10</v>
      </c>
      <c r="X70" s="30">
        <v>10</v>
      </c>
      <c r="Y70" s="27" t="s">
        <v>87</v>
      </c>
      <c r="Z70" s="27">
        <v>192</v>
      </c>
      <c r="AA70" s="27">
        <v>192</v>
      </c>
      <c r="AB70" s="27" t="s">
        <v>86</v>
      </c>
      <c r="AC70" s="27">
        <v>17.3</v>
      </c>
      <c r="AD70" s="27" t="s">
        <v>86</v>
      </c>
      <c r="AE70" s="27">
        <v>0.91</v>
      </c>
      <c r="AF70" s="27">
        <v>210.6</v>
      </c>
      <c r="AG70" s="27">
        <v>1</v>
      </c>
      <c r="AH70" s="27" t="s">
        <v>87</v>
      </c>
      <c r="AI70" s="28">
        <v>32</v>
      </c>
      <c r="AJ70" s="27">
        <v>2.0699999999999998</v>
      </c>
      <c r="AK70" s="27">
        <v>127.1</v>
      </c>
      <c r="AL70" s="27">
        <v>1</v>
      </c>
      <c r="AM70" s="27">
        <v>2</v>
      </c>
      <c r="AN70" s="27" t="s">
        <v>88</v>
      </c>
      <c r="AO70" s="27" t="s">
        <v>87</v>
      </c>
      <c r="AP70" s="27"/>
      <c r="AQ70" s="27" t="s">
        <v>82</v>
      </c>
      <c r="AR70" s="27" t="s">
        <v>89</v>
      </c>
      <c r="AS70" s="27" t="s">
        <v>354</v>
      </c>
      <c r="AU70" t="s">
        <v>86</v>
      </c>
      <c r="AV70" s="29">
        <v>44656</v>
      </c>
      <c r="AW70" s="29">
        <v>44588</v>
      </c>
      <c r="AX70" t="s">
        <v>90</v>
      </c>
      <c r="AY70" t="s">
        <v>355</v>
      </c>
    </row>
    <row r="71" spans="1:51" x14ac:dyDescent="0.25">
      <c r="A71">
        <v>2396741</v>
      </c>
      <c r="B71" t="s">
        <v>356</v>
      </c>
      <c r="C71" t="s">
        <v>357</v>
      </c>
      <c r="D71" t="s">
        <v>358</v>
      </c>
      <c r="E71" t="s">
        <v>358</v>
      </c>
      <c r="F71" t="s">
        <v>359</v>
      </c>
      <c r="H71" t="s">
        <v>81</v>
      </c>
      <c r="I71" t="s">
        <v>86</v>
      </c>
      <c r="J71">
        <v>2</v>
      </c>
      <c r="K71" t="s">
        <v>84</v>
      </c>
      <c r="L71" s="26">
        <v>16</v>
      </c>
      <c r="M71" t="s">
        <v>107</v>
      </c>
      <c r="N71" t="s">
        <v>86</v>
      </c>
      <c r="O71">
        <v>0.5</v>
      </c>
      <c r="P71">
        <v>0.7</v>
      </c>
      <c r="Q71">
        <v>2.5</v>
      </c>
      <c r="R71">
        <v>5</v>
      </c>
      <c r="S71">
        <v>14</v>
      </c>
      <c r="T71">
        <v>16.600000000000001</v>
      </c>
      <c r="U71">
        <v>18.5</v>
      </c>
      <c r="V71" t="s">
        <v>86</v>
      </c>
      <c r="W71">
        <v>10</v>
      </c>
      <c r="X71">
        <v>10</v>
      </c>
      <c r="Y71" s="27" t="s">
        <v>86</v>
      </c>
      <c r="Z71" s="27">
        <v>80</v>
      </c>
      <c r="AA71" s="27">
        <v>256</v>
      </c>
      <c r="AB71" s="27" t="s">
        <v>86</v>
      </c>
      <c r="AC71" s="27" t="s">
        <v>87</v>
      </c>
      <c r="AD71" s="27" t="s">
        <v>86</v>
      </c>
      <c r="AE71" s="27" t="s">
        <v>87</v>
      </c>
      <c r="AF71" s="27">
        <v>65</v>
      </c>
      <c r="AG71" s="27" t="s">
        <v>87</v>
      </c>
      <c r="AH71" s="27" t="s">
        <v>87</v>
      </c>
      <c r="AI71" s="28">
        <v>16</v>
      </c>
      <c r="AJ71" s="27">
        <v>2.0699999999999998</v>
      </c>
      <c r="AK71" s="27">
        <v>103.27</v>
      </c>
      <c r="AL71" s="27">
        <v>1</v>
      </c>
      <c r="AM71" s="27">
        <v>1</v>
      </c>
      <c r="AN71" s="27" t="s">
        <v>89</v>
      </c>
      <c r="AO71" s="27" t="s">
        <v>87</v>
      </c>
      <c r="AP71" s="27"/>
      <c r="AQ71" s="27" t="s">
        <v>82</v>
      </c>
      <c r="AR71" s="27" t="s">
        <v>107</v>
      </c>
      <c r="AS71" s="27" t="s">
        <v>87</v>
      </c>
      <c r="AT71" t="s">
        <v>98</v>
      </c>
      <c r="AU71" t="s">
        <v>86</v>
      </c>
      <c r="AV71" s="29">
        <v>44652</v>
      </c>
      <c r="AW71" s="29">
        <v>44699</v>
      </c>
      <c r="AX71" t="s">
        <v>90</v>
      </c>
      <c r="AY71" t="s">
        <v>360</v>
      </c>
    </row>
    <row r="72" spans="1:51" x14ac:dyDescent="0.25">
      <c r="A72">
        <v>2393320</v>
      </c>
      <c r="B72" t="s">
        <v>77</v>
      </c>
      <c r="C72" t="s">
        <v>78</v>
      </c>
      <c r="D72" t="s">
        <v>361</v>
      </c>
      <c r="E72" t="s">
        <v>362</v>
      </c>
      <c r="G72" t="s">
        <v>363</v>
      </c>
      <c r="H72" t="s">
        <v>81</v>
      </c>
      <c r="I72" t="s">
        <v>82</v>
      </c>
      <c r="J72" t="s">
        <v>83</v>
      </c>
      <c r="K72" t="s">
        <v>84</v>
      </c>
      <c r="L72" s="26">
        <v>32</v>
      </c>
      <c r="M72" t="s">
        <v>85</v>
      </c>
      <c r="N72" t="s">
        <v>82</v>
      </c>
      <c r="O72">
        <v>0.7</v>
      </c>
      <c r="P72">
        <v>1</v>
      </c>
      <c r="Q72">
        <v>1</v>
      </c>
      <c r="R72">
        <v>7.2</v>
      </c>
      <c r="S72">
        <v>8</v>
      </c>
      <c r="T72">
        <v>21.4</v>
      </c>
      <c r="U72">
        <v>24.3</v>
      </c>
      <c r="V72" t="s">
        <v>86</v>
      </c>
      <c r="W72">
        <v>10</v>
      </c>
      <c r="X72">
        <v>10</v>
      </c>
      <c r="Y72" s="27" t="s">
        <v>86</v>
      </c>
      <c r="Z72" s="27">
        <v>64</v>
      </c>
      <c r="AA72" s="27">
        <v>96</v>
      </c>
      <c r="AB72" s="27" t="s">
        <v>86</v>
      </c>
      <c r="AC72" s="27" t="s">
        <v>87</v>
      </c>
      <c r="AD72" s="27" t="s">
        <v>86</v>
      </c>
      <c r="AE72" s="27" t="s">
        <v>87</v>
      </c>
      <c r="AF72" s="27">
        <v>65</v>
      </c>
      <c r="AG72" s="27">
        <v>0</v>
      </c>
      <c r="AH72" s="27" t="s">
        <v>87</v>
      </c>
      <c r="AI72" s="28">
        <v>32</v>
      </c>
      <c r="AJ72" s="27">
        <v>3.1</v>
      </c>
      <c r="AK72" s="27">
        <v>88</v>
      </c>
      <c r="AL72" s="27">
        <v>1</v>
      </c>
      <c r="AM72" s="27">
        <v>1</v>
      </c>
      <c r="AN72" s="27" t="s">
        <v>88</v>
      </c>
      <c r="AO72" s="27" t="s">
        <v>87</v>
      </c>
      <c r="AP72" s="27"/>
      <c r="AQ72" s="27" t="s">
        <v>82</v>
      </c>
      <c r="AR72" s="27" t="s">
        <v>89</v>
      </c>
      <c r="AS72" s="27" t="s">
        <v>85</v>
      </c>
      <c r="AU72" t="s">
        <v>86</v>
      </c>
      <c r="AV72" s="29">
        <v>44651</v>
      </c>
      <c r="AW72" s="29">
        <v>44614</v>
      </c>
      <c r="AX72" t="s">
        <v>90</v>
      </c>
      <c r="AY72" t="s">
        <v>364</v>
      </c>
    </row>
    <row r="73" spans="1:51" x14ac:dyDescent="0.25">
      <c r="A73">
        <v>2393320</v>
      </c>
      <c r="B73" t="s">
        <v>77</v>
      </c>
      <c r="C73" t="s">
        <v>78</v>
      </c>
      <c r="D73" t="s">
        <v>361</v>
      </c>
      <c r="E73" t="s">
        <v>362</v>
      </c>
      <c r="G73" t="s">
        <v>363</v>
      </c>
      <c r="H73" t="s">
        <v>81</v>
      </c>
      <c r="I73" t="s">
        <v>82</v>
      </c>
      <c r="J73" t="s">
        <v>83</v>
      </c>
      <c r="K73" t="s">
        <v>84</v>
      </c>
      <c r="L73" s="26">
        <v>32</v>
      </c>
      <c r="M73" t="s">
        <v>85</v>
      </c>
      <c r="N73" t="s">
        <v>82</v>
      </c>
      <c r="O73">
        <v>0.8</v>
      </c>
      <c r="P73">
        <v>1</v>
      </c>
      <c r="Q73">
        <v>1</v>
      </c>
      <c r="R73">
        <v>9.3000000000000007</v>
      </c>
      <c r="S73">
        <v>14</v>
      </c>
      <c r="T73">
        <v>21.4</v>
      </c>
      <c r="U73">
        <v>30</v>
      </c>
      <c r="V73" t="s">
        <v>86</v>
      </c>
      <c r="W73">
        <v>10</v>
      </c>
      <c r="X73">
        <v>10</v>
      </c>
      <c r="Y73" s="27" t="s">
        <v>86</v>
      </c>
      <c r="Z73" s="27">
        <v>64</v>
      </c>
      <c r="AA73" s="27">
        <v>96</v>
      </c>
      <c r="AB73" s="27" t="s">
        <v>86</v>
      </c>
      <c r="AC73" s="27" t="s">
        <v>87</v>
      </c>
      <c r="AD73" s="27" t="s">
        <v>86</v>
      </c>
      <c r="AE73" s="27" t="s">
        <v>87</v>
      </c>
      <c r="AF73" s="27">
        <v>65</v>
      </c>
      <c r="AG73" s="27">
        <v>0</v>
      </c>
      <c r="AH73" s="27" t="s">
        <v>87</v>
      </c>
      <c r="AI73" s="28">
        <v>32</v>
      </c>
      <c r="AJ73" s="27">
        <v>3.1</v>
      </c>
      <c r="AK73" s="27">
        <v>88</v>
      </c>
      <c r="AL73" s="27">
        <v>1</v>
      </c>
      <c r="AM73" s="27">
        <v>1</v>
      </c>
      <c r="AN73" s="27" t="s">
        <v>88</v>
      </c>
      <c r="AO73" s="27" t="s">
        <v>87</v>
      </c>
      <c r="AP73" s="27"/>
      <c r="AQ73" s="27" t="s">
        <v>82</v>
      </c>
      <c r="AR73" s="27" t="s">
        <v>89</v>
      </c>
      <c r="AS73" s="27" t="s">
        <v>85</v>
      </c>
      <c r="AU73" t="s">
        <v>86</v>
      </c>
      <c r="AV73" s="29">
        <v>44651</v>
      </c>
      <c r="AW73" s="29">
        <v>44614</v>
      </c>
      <c r="AX73" t="s">
        <v>90</v>
      </c>
      <c r="AY73" t="s">
        <v>364</v>
      </c>
    </row>
    <row r="74" spans="1:51" x14ac:dyDescent="0.25">
      <c r="A74">
        <v>2394808</v>
      </c>
      <c r="B74" t="s">
        <v>172</v>
      </c>
      <c r="C74" t="s">
        <v>173</v>
      </c>
      <c r="D74" t="s">
        <v>365</v>
      </c>
      <c r="E74" t="s">
        <v>366</v>
      </c>
      <c r="F74" t="s">
        <v>367</v>
      </c>
      <c r="G74" t="s">
        <v>368</v>
      </c>
      <c r="H74" t="s">
        <v>81</v>
      </c>
      <c r="I74" t="s">
        <v>86</v>
      </c>
      <c r="J74">
        <v>2</v>
      </c>
      <c r="K74" t="s">
        <v>133</v>
      </c>
      <c r="L74" s="26">
        <v>32</v>
      </c>
      <c r="M74" t="s">
        <v>106</v>
      </c>
      <c r="N74" t="s">
        <v>86</v>
      </c>
      <c r="O74">
        <v>0.5</v>
      </c>
      <c r="P74">
        <v>1.8</v>
      </c>
      <c r="Q74">
        <v>1.8</v>
      </c>
      <c r="R74">
        <v>8.9</v>
      </c>
      <c r="S74">
        <v>14</v>
      </c>
      <c r="T74">
        <v>21.2</v>
      </c>
      <c r="U74">
        <v>31.9</v>
      </c>
      <c r="V74" t="s">
        <v>82</v>
      </c>
      <c r="W74">
        <v>10</v>
      </c>
      <c r="X74">
        <v>10</v>
      </c>
      <c r="Y74" s="27" t="s">
        <v>82</v>
      </c>
      <c r="Z74" s="27">
        <v>281.8</v>
      </c>
      <c r="AA74" s="27">
        <v>192</v>
      </c>
      <c r="AB74" s="27" t="s">
        <v>82</v>
      </c>
      <c r="AC74" s="27" t="s">
        <v>87</v>
      </c>
      <c r="AD74" s="27" t="s">
        <v>86</v>
      </c>
      <c r="AE74" s="27" t="s">
        <v>87</v>
      </c>
      <c r="AF74" s="27" t="s">
        <v>87</v>
      </c>
      <c r="AG74" s="27" t="s">
        <v>87</v>
      </c>
      <c r="AH74" s="27" t="s">
        <v>87</v>
      </c>
      <c r="AI74" s="28">
        <v>32</v>
      </c>
      <c r="AJ74" s="27">
        <v>2.0699999999999998</v>
      </c>
      <c r="AK74" s="27">
        <v>101.33</v>
      </c>
      <c r="AL74" s="27" t="s">
        <v>87</v>
      </c>
      <c r="AM74" s="27">
        <v>1</v>
      </c>
      <c r="AN74" s="27" t="s">
        <v>88</v>
      </c>
      <c r="AO74" s="27" t="s">
        <v>87</v>
      </c>
      <c r="AP74" s="27"/>
      <c r="AQ74" s="27" t="s">
        <v>82</v>
      </c>
      <c r="AR74" s="27" t="s">
        <v>106</v>
      </c>
      <c r="AS74" s="27" t="s">
        <v>87</v>
      </c>
      <c r="AT74" t="s">
        <v>98</v>
      </c>
      <c r="AV74" s="29">
        <v>44651</v>
      </c>
      <c r="AW74" s="29">
        <v>44652</v>
      </c>
      <c r="AX74" t="s">
        <v>322</v>
      </c>
      <c r="AY74" t="s">
        <v>369</v>
      </c>
    </row>
    <row r="75" spans="1:51" x14ac:dyDescent="0.25">
      <c r="A75">
        <v>2396855</v>
      </c>
      <c r="B75" t="s">
        <v>116</v>
      </c>
      <c r="C75" t="s">
        <v>117</v>
      </c>
      <c r="D75" t="s">
        <v>370</v>
      </c>
      <c r="E75" t="s">
        <v>371</v>
      </c>
      <c r="F75" t="s">
        <v>372</v>
      </c>
      <c r="G75">
        <v>824142000000</v>
      </c>
      <c r="H75" t="s">
        <v>81</v>
      </c>
      <c r="I75" t="s">
        <v>82</v>
      </c>
      <c r="J75">
        <v>2</v>
      </c>
      <c r="L75" s="26">
        <v>32</v>
      </c>
      <c r="M75" t="s">
        <v>121</v>
      </c>
      <c r="N75" t="s">
        <v>82</v>
      </c>
      <c r="O75">
        <v>0.8</v>
      </c>
      <c r="P75">
        <v>1.3</v>
      </c>
      <c r="Q75">
        <v>1.3</v>
      </c>
      <c r="R75">
        <v>5.3</v>
      </c>
      <c r="S75">
        <v>14</v>
      </c>
      <c r="T75">
        <v>51.6</v>
      </c>
      <c r="U75">
        <v>20.9</v>
      </c>
      <c r="V75" t="s">
        <v>86</v>
      </c>
      <c r="W75">
        <v>10</v>
      </c>
      <c r="X75">
        <v>5</v>
      </c>
      <c r="Y75" s="27" t="s">
        <v>87</v>
      </c>
      <c r="Z75" s="27">
        <v>176</v>
      </c>
      <c r="AA75" s="27">
        <v>128</v>
      </c>
      <c r="AB75" s="27" t="s">
        <v>87</v>
      </c>
      <c r="AC75" s="27" t="s">
        <v>87</v>
      </c>
      <c r="AD75" s="27" t="s">
        <v>86</v>
      </c>
      <c r="AE75" s="27">
        <v>0.89</v>
      </c>
      <c r="AF75" s="27">
        <v>100</v>
      </c>
      <c r="AG75" s="27">
        <v>0</v>
      </c>
      <c r="AH75" s="27" t="s">
        <v>87</v>
      </c>
      <c r="AI75" s="28">
        <v>32</v>
      </c>
      <c r="AJ75" s="27">
        <v>2.0699999999999998</v>
      </c>
      <c r="AK75" s="27">
        <v>104</v>
      </c>
      <c r="AL75" s="27">
        <v>1</v>
      </c>
      <c r="AM75" s="27">
        <v>2</v>
      </c>
      <c r="AN75" s="27" t="s">
        <v>87</v>
      </c>
      <c r="AO75" s="27" t="s">
        <v>87</v>
      </c>
      <c r="AP75" s="27"/>
      <c r="AQ75" s="27" t="s">
        <v>82</v>
      </c>
      <c r="AR75" s="27" t="s">
        <v>121</v>
      </c>
      <c r="AS75" s="27" t="s">
        <v>87</v>
      </c>
      <c r="AV75" s="29">
        <v>44650</v>
      </c>
      <c r="AW75" s="29">
        <v>44686</v>
      </c>
      <c r="AX75" t="s">
        <v>187</v>
      </c>
      <c r="AY75" t="s">
        <v>373</v>
      </c>
    </row>
    <row r="76" spans="1:51" x14ac:dyDescent="0.25">
      <c r="A76">
        <v>2393784</v>
      </c>
      <c r="B76" t="s">
        <v>128</v>
      </c>
      <c r="C76" t="s">
        <v>129</v>
      </c>
      <c r="D76" t="s">
        <v>374</v>
      </c>
      <c r="E76" t="s">
        <v>375</v>
      </c>
      <c r="F76" t="s">
        <v>376</v>
      </c>
      <c r="H76" t="s">
        <v>81</v>
      </c>
      <c r="I76" t="s">
        <v>86</v>
      </c>
      <c r="J76">
        <v>2</v>
      </c>
      <c r="K76" t="s">
        <v>133</v>
      </c>
      <c r="L76" s="26">
        <v>16</v>
      </c>
      <c r="M76" t="s">
        <v>206</v>
      </c>
      <c r="N76" t="s">
        <v>82</v>
      </c>
      <c r="O76">
        <v>0.4</v>
      </c>
      <c r="P76">
        <v>0.8</v>
      </c>
      <c r="Q76">
        <v>0.8</v>
      </c>
      <c r="R76">
        <v>6.8</v>
      </c>
      <c r="S76">
        <v>14</v>
      </c>
      <c r="T76">
        <v>16.600000000000001</v>
      </c>
      <c r="U76">
        <v>22</v>
      </c>
      <c r="V76" t="s">
        <v>86</v>
      </c>
      <c r="W76">
        <v>10</v>
      </c>
      <c r="X76">
        <v>5</v>
      </c>
      <c r="Y76" s="27" t="s">
        <v>87</v>
      </c>
      <c r="Z76" s="27">
        <v>176</v>
      </c>
      <c r="AA76" s="27">
        <v>128</v>
      </c>
      <c r="AB76" s="27" t="s">
        <v>86</v>
      </c>
      <c r="AC76" s="27" t="s">
        <v>87</v>
      </c>
      <c r="AD76" s="27" t="s">
        <v>86</v>
      </c>
      <c r="AE76" s="27" t="s">
        <v>87</v>
      </c>
      <c r="AF76" s="27" t="s">
        <v>87</v>
      </c>
      <c r="AG76" s="27">
        <v>0</v>
      </c>
      <c r="AH76" s="27" t="s">
        <v>87</v>
      </c>
      <c r="AI76" s="28">
        <v>16</v>
      </c>
      <c r="AJ76" s="27">
        <v>2.0699999999999998</v>
      </c>
      <c r="AK76" s="27">
        <v>103.27</v>
      </c>
      <c r="AL76" s="27">
        <v>1</v>
      </c>
      <c r="AM76" s="27">
        <v>1</v>
      </c>
      <c r="AN76" s="27" t="s">
        <v>88</v>
      </c>
      <c r="AO76" s="27" t="s">
        <v>87</v>
      </c>
      <c r="AP76" s="27"/>
      <c r="AQ76" s="27" t="s">
        <v>82</v>
      </c>
      <c r="AR76" s="27" t="s">
        <v>89</v>
      </c>
      <c r="AS76" s="27" t="s">
        <v>206</v>
      </c>
      <c r="AU76" t="s">
        <v>86</v>
      </c>
      <c r="AV76" s="29">
        <v>44648</v>
      </c>
      <c r="AW76" s="29">
        <v>44634</v>
      </c>
      <c r="AX76" t="s">
        <v>90</v>
      </c>
      <c r="AY76" t="s">
        <v>377</v>
      </c>
    </row>
    <row r="77" spans="1:51" x14ac:dyDescent="0.25">
      <c r="A77">
        <v>2392947</v>
      </c>
      <c r="B77" t="s">
        <v>77</v>
      </c>
      <c r="C77" t="s">
        <v>78</v>
      </c>
      <c r="D77" t="s">
        <v>378</v>
      </c>
      <c r="E77" t="s">
        <v>379</v>
      </c>
      <c r="F77" t="s">
        <v>380</v>
      </c>
      <c r="H77" t="s">
        <v>81</v>
      </c>
      <c r="I77" t="s">
        <v>82</v>
      </c>
      <c r="J77" t="s">
        <v>83</v>
      </c>
      <c r="K77" t="s">
        <v>84</v>
      </c>
      <c r="L77" s="26">
        <v>64</v>
      </c>
      <c r="M77" t="s">
        <v>85</v>
      </c>
      <c r="N77" t="s">
        <v>82</v>
      </c>
      <c r="O77">
        <v>0.2</v>
      </c>
      <c r="P77">
        <v>1.3</v>
      </c>
      <c r="Q77">
        <v>1.3</v>
      </c>
      <c r="R77">
        <v>5.6</v>
      </c>
      <c r="S77">
        <v>8</v>
      </c>
      <c r="T77">
        <v>30.7</v>
      </c>
      <c r="U77">
        <v>18.600000000000001</v>
      </c>
      <c r="V77" t="s">
        <v>82</v>
      </c>
      <c r="W77">
        <v>10</v>
      </c>
      <c r="X77">
        <v>10</v>
      </c>
      <c r="Y77" s="27" t="s">
        <v>86</v>
      </c>
      <c r="Z77" s="27"/>
      <c r="AA77" s="27" t="s">
        <v>87</v>
      </c>
      <c r="AB77" s="27" t="s">
        <v>86</v>
      </c>
      <c r="AC77" s="27" t="s">
        <v>87</v>
      </c>
      <c r="AD77" s="27" t="s">
        <v>86</v>
      </c>
      <c r="AE77" s="27" t="s">
        <v>87</v>
      </c>
      <c r="AF77" s="27">
        <v>90</v>
      </c>
      <c r="AG77" s="27">
        <v>1</v>
      </c>
      <c r="AH77" s="27" t="s">
        <v>87</v>
      </c>
      <c r="AI77" s="28">
        <v>64</v>
      </c>
      <c r="AJ77" s="27">
        <v>2.1</v>
      </c>
      <c r="AK77" s="27">
        <v>103.4</v>
      </c>
      <c r="AL77" s="27">
        <v>1</v>
      </c>
      <c r="AM77" s="27">
        <v>1</v>
      </c>
      <c r="AN77" s="27" t="s">
        <v>88</v>
      </c>
      <c r="AO77" s="27" t="s">
        <v>87</v>
      </c>
      <c r="AP77" s="27"/>
      <c r="AQ77" s="27" t="s">
        <v>86</v>
      </c>
      <c r="AR77" s="27" t="s">
        <v>89</v>
      </c>
      <c r="AS77" s="27" t="s">
        <v>85</v>
      </c>
      <c r="AT77" t="s">
        <v>98</v>
      </c>
      <c r="AU77" t="s">
        <v>86</v>
      </c>
      <c r="AV77" s="29">
        <v>44644</v>
      </c>
      <c r="AW77" s="29">
        <v>44603</v>
      </c>
      <c r="AX77" t="s">
        <v>90</v>
      </c>
      <c r="AY77" t="s">
        <v>381</v>
      </c>
    </row>
    <row r="78" spans="1:51" x14ac:dyDescent="0.25">
      <c r="A78">
        <v>2392947</v>
      </c>
      <c r="B78" t="s">
        <v>77</v>
      </c>
      <c r="C78" t="s">
        <v>78</v>
      </c>
      <c r="D78" t="s">
        <v>378</v>
      </c>
      <c r="E78" t="s">
        <v>379</v>
      </c>
      <c r="F78" t="s">
        <v>380</v>
      </c>
      <c r="H78" t="s">
        <v>81</v>
      </c>
      <c r="I78" t="s">
        <v>82</v>
      </c>
      <c r="J78" t="s">
        <v>83</v>
      </c>
      <c r="K78" t="s">
        <v>84</v>
      </c>
      <c r="L78" s="26">
        <v>64</v>
      </c>
      <c r="M78" t="s">
        <v>85</v>
      </c>
      <c r="N78" t="s">
        <v>82</v>
      </c>
      <c r="O78">
        <v>0.3</v>
      </c>
      <c r="P78">
        <v>1.4</v>
      </c>
      <c r="Q78">
        <v>1.4</v>
      </c>
      <c r="R78">
        <v>7.5</v>
      </c>
      <c r="S78">
        <v>14</v>
      </c>
      <c r="T78">
        <v>30.7</v>
      </c>
      <c r="U78">
        <v>23.1</v>
      </c>
      <c r="V78" t="s">
        <v>82</v>
      </c>
      <c r="W78">
        <v>10</v>
      </c>
      <c r="X78">
        <v>10</v>
      </c>
      <c r="Y78" s="27" t="s">
        <v>86</v>
      </c>
      <c r="Z78" s="27">
        <v>96</v>
      </c>
      <c r="AA78" s="27" t="s">
        <v>87</v>
      </c>
      <c r="AB78" s="27" t="s">
        <v>86</v>
      </c>
      <c r="AC78" s="27" t="s">
        <v>87</v>
      </c>
      <c r="AD78" s="27" t="s">
        <v>86</v>
      </c>
      <c r="AE78" s="27" t="s">
        <v>87</v>
      </c>
      <c r="AF78" s="27">
        <v>90</v>
      </c>
      <c r="AG78" s="27">
        <v>1</v>
      </c>
      <c r="AH78" s="27" t="s">
        <v>87</v>
      </c>
      <c r="AI78" s="28">
        <v>64</v>
      </c>
      <c r="AJ78" s="27">
        <v>2.1</v>
      </c>
      <c r="AK78" s="27">
        <v>103.4</v>
      </c>
      <c r="AL78" s="27">
        <v>1</v>
      </c>
      <c r="AM78" s="27">
        <v>1</v>
      </c>
      <c r="AN78" s="27" t="s">
        <v>88</v>
      </c>
      <c r="AO78" s="27" t="s">
        <v>87</v>
      </c>
      <c r="AP78" s="27"/>
      <c r="AQ78" s="27" t="s">
        <v>92</v>
      </c>
      <c r="AR78" s="27" t="s">
        <v>89</v>
      </c>
      <c r="AS78" s="27" t="s">
        <v>85</v>
      </c>
      <c r="AT78" t="s">
        <v>98</v>
      </c>
      <c r="AU78" t="s">
        <v>86</v>
      </c>
      <c r="AV78" s="29">
        <v>44644</v>
      </c>
      <c r="AW78" s="29">
        <v>44603</v>
      </c>
      <c r="AX78" t="s">
        <v>90</v>
      </c>
      <c r="AY78" t="s">
        <v>381</v>
      </c>
    </row>
    <row r="79" spans="1:51" x14ac:dyDescent="0.25">
      <c r="A79">
        <v>2393015</v>
      </c>
      <c r="B79" t="s">
        <v>77</v>
      </c>
      <c r="C79" t="s">
        <v>78</v>
      </c>
      <c r="D79" t="s">
        <v>382</v>
      </c>
      <c r="E79" t="s">
        <v>383</v>
      </c>
      <c r="G79" t="s">
        <v>384</v>
      </c>
      <c r="H79" t="s">
        <v>81</v>
      </c>
      <c r="I79" t="s">
        <v>82</v>
      </c>
      <c r="J79">
        <v>2</v>
      </c>
      <c r="K79" t="s">
        <v>84</v>
      </c>
      <c r="L79" s="26">
        <v>64</v>
      </c>
      <c r="M79" t="s">
        <v>85</v>
      </c>
      <c r="N79" t="s">
        <v>82</v>
      </c>
      <c r="O79">
        <v>0.5</v>
      </c>
      <c r="P79">
        <v>1.8</v>
      </c>
      <c r="Q79">
        <v>1.8</v>
      </c>
      <c r="R79">
        <v>9.3000000000000007</v>
      </c>
      <c r="S79">
        <v>14</v>
      </c>
      <c r="T79">
        <v>40.6</v>
      </c>
      <c r="U79">
        <v>32.299999999999997</v>
      </c>
      <c r="V79" t="s">
        <v>86</v>
      </c>
      <c r="W79">
        <v>10</v>
      </c>
      <c r="X79">
        <v>10</v>
      </c>
      <c r="Y79" s="27" t="s">
        <v>82</v>
      </c>
      <c r="Z79" s="27">
        <v>192</v>
      </c>
      <c r="AA79" s="27">
        <v>336</v>
      </c>
      <c r="AB79" s="27" t="s">
        <v>86</v>
      </c>
      <c r="AC79" s="27" t="s">
        <v>87</v>
      </c>
      <c r="AD79" s="27" t="s">
        <v>86</v>
      </c>
      <c r="AE79" s="27" t="s">
        <v>87</v>
      </c>
      <c r="AF79" s="27">
        <v>130</v>
      </c>
      <c r="AG79" s="27">
        <v>0</v>
      </c>
      <c r="AH79" s="27" t="s">
        <v>87</v>
      </c>
      <c r="AI79" s="28">
        <v>64</v>
      </c>
      <c r="AJ79" s="27">
        <v>9.1999999999999993</v>
      </c>
      <c r="AK79" s="27">
        <v>129.9</v>
      </c>
      <c r="AL79" s="27">
        <v>1</v>
      </c>
      <c r="AM79" s="27">
        <v>1</v>
      </c>
      <c r="AN79" s="27" t="s">
        <v>88</v>
      </c>
      <c r="AO79" s="27" t="s">
        <v>87</v>
      </c>
      <c r="AP79" s="27"/>
      <c r="AQ79" s="27" t="s">
        <v>82</v>
      </c>
      <c r="AR79" s="27" t="s">
        <v>89</v>
      </c>
      <c r="AS79" s="27" t="s">
        <v>85</v>
      </c>
      <c r="AU79" t="s">
        <v>86</v>
      </c>
      <c r="AV79" s="29">
        <v>44644</v>
      </c>
      <c r="AW79" s="29">
        <v>44603</v>
      </c>
      <c r="AX79" t="s">
        <v>90</v>
      </c>
      <c r="AY79" t="s">
        <v>385</v>
      </c>
    </row>
    <row r="80" spans="1:51" x14ac:dyDescent="0.25">
      <c r="A80">
        <v>2393016</v>
      </c>
      <c r="B80" t="s">
        <v>77</v>
      </c>
      <c r="C80" t="s">
        <v>78</v>
      </c>
      <c r="D80" t="s">
        <v>382</v>
      </c>
      <c r="E80" t="s">
        <v>386</v>
      </c>
      <c r="H80" t="s">
        <v>81</v>
      </c>
      <c r="I80" t="s">
        <v>82</v>
      </c>
      <c r="J80">
        <v>2</v>
      </c>
      <c r="K80" t="s">
        <v>84</v>
      </c>
      <c r="L80" s="26">
        <v>64</v>
      </c>
      <c r="M80" t="s">
        <v>85</v>
      </c>
      <c r="N80" t="s">
        <v>82</v>
      </c>
      <c r="O80">
        <v>0.5</v>
      </c>
      <c r="P80">
        <v>1.8</v>
      </c>
      <c r="Q80">
        <v>1.8</v>
      </c>
      <c r="R80">
        <v>9.3000000000000007</v>
      </c>
      <c r="S80">
        <v>14</v>
      </c>
      <c r="T80">
        <v>40.6</v>
      </c>
      <c r="U80">
        <v>32.299999999999997</v>
      </c>
      <c r="V80" t="s">
        <v>86</v>
      </c>
      <c r="W80">
        <v>10</v>
      </c>
      <c r="X80">
        <v>10</v>
      </c>
      <c r="Y80" s="27" t="s">
        <v>82</v>
      </c>
      <c r="Z80" s="27">
        <v>192</v>
      </c>
      <c r="AA80" s="27">
        <v>336</v>
      </c>
      <c r="AB80" s="27" t="s">
        <v>86</v>
      </c>
      <c r="AC80" s="27" t="s">
        <v>87</v>
      </c>
      <c r="AD80" s="27" t="s">
        <v>86</v>
      </c>
      <c r="AE80" s="27" t="s">
        <v>87</v>
      </c>
      <c r="AF80" s="27">
        <v>130</v>
      </c>
      <c r="AG80" s="27">
        <v>0</v>
      </c>
      <c r="AH80" s="27" t="s">
        <v>87</v>
      </c>
      <c r="AI80" s="28">
        <v>64</v>
      </c>
      <c r="AJ80" s="27">
        <v>9.1999999999999993</v>
      </c>
      <c r="AK80" s="27">
        <v>129.9</v>
      </c>
      <c r="AL80" s="27">
        <v>1</v>
      </c>
      <c r="AM80" s="27">
        <v>1</v>
      </c>
      <c r="AN80" s="27" t="s">
        <v>88</v>
      </c>
      <c r="AO80" s="27" t="s">
        <v>87</v>
      </c>
      <c r="AP80" s="27"/>
      <c r="AQ80" s="27" t="s">
        <v>82</v>
      </c>
      <c r="AR80" s="27" t="s">
        <v>89</v>
      </c>
      <c r="AS80" s="27" t="s">
        <v>85</v>
      </c>
      <c r="AU80" t="s">
        <v>86</v>
      </c>
      <c r="AV80" s="29">
        <v>44644</v>
      </c>
      <c r="AW80" s="29">
        <v>44603</v>
      </c>
      <c r="AX80" t="s">
        <v>90</v>
      </c>
      <c r="AY80" t="s">
        <v>387</v>
      </c>
    </row>
    <row r="81" spans="1:51" x14ac:dyDescent="0.25">
      <c r="A81">
        <v>2397494</v>
      </c>
      <c r="B81" t="s">
        <v>116</v>
      </c>
      <c r="C81" t="s">
        <v>117</v>
      </c>
      <c r="D81" t="s">
        <v>388</v>
      </c>
      <c r="E81" t="s">
        <v>389</v>
      </c>
      <c r="F81" t="s">
        <v>390</v>
      </c>
      <c r="G81">
        <v>824142000000</v>
      </c>
      <c r="H81" t="s">
        <v>81</v>
      </c>
      <c r="I81" t="s">
        <v>82</v>
      </c>
      <c r="J81">
        <v>2</v>
      </c>
      <c r="L81" s="26">
        <v>32</v>
      </c>
      <c r="M81" t="s">
        <v>121</v>
      </c>
      <c r="N81" t="s">
        <v>82</v>
      </c>
      <c r="O81">
        <v>0.6</v>
      </c>
      <c r="P81">
        <v>0.9</v>
      </c>
      <c r="Q81">
        <v>0.9</v>
      </c>
      <c r="R81">
        <v>15.1</v>
      </c>
      <c r="S81">
        <v>14</v>
      </c>
      <c r="T81">
        <v>65.900000000000006</v>
      </c>
      <c r="U81">
        <v>45</v>
      </c>
      <c r="V81" t="s">
        <v>86</v>
      </c>
      <c r="W81">
        <v>10</v>
      </c>
      <c r="X81">
        <v>5</v>
      </c>
      <c r="Y81" s="27" t="s">
        <v>82</v>
      </c>
      <c r="Z81" s="27">
        <v>288</v>
      </c>
      <c r="AA81" s="27">
        <v>192</v>
      </c>
      <c r="AB81" s="27" t="s">
        <v>87</v>
      </c>
      <c r="AC81" s="27">
        <v>16</v>
      </c>
      <c r="AD81" s="27" t="s">
        <v>82</v>
      </c>
      <c r="AE81" s="27">
        <v>0.9</v>
      </c>
      <c r="AF81" s="27">
        <v>180</v>
      </c>
      <c r="AG81" s="27" t="s">
        <v>87</v>
      </c>
      <c r="AH81" s="27" t="s">
        <v>87</v>
      </c>
      <c r="AI81" s="28">
        <v>32</v>
      </c>
      <c r="AJ81" s="27">
        <v>4.09</v>
      </c>
      <c r="AK81" s="27">
        <v>115</v>
      </c>
      <c r="AL81" s="27">
        <v>1</v>
      </c>
      <c r="AM81" s="27">
        <v>2</v>
      </c>
      <c r="AN81" s="27" t="s">
        <v>87</v>
      </c>
      <c r="AO81" s="27" t="s">
        <v>87</v>
      </c>
      <c r="AP81" s="27"/>
      <c r="AQ81" s="27" t="s">
        <v>82</v>
      </c>
      <c r="AR81" s="27" t="s">
        <v>121</v>
      </c>
      <c r="AS81" s="27" t="s">
        <v>87</v>
      </c>
      <c r="AV81" s="29">
        <v>44642</v>
      </c>
      <c r="AW81" s="29">
        <v>44721</v>
      </c>
      <c r="AX81" t="s">
        <v>90</v>
      </c>
      <c r="AY81" t="s">
        <v>391</v>
      </c>
    </row>
    <row r="82" spans="1:51" x14ac:dyDescent="0.25">
      <c r="A82">
        <v>2393615</v>
      </c>
      <c r="B82" t="s">
        <v>128</v>
      </c>
      <c r="C82" t="s">
        <v>129</v>
      </c>
      <c r="D82" t="s">
        <v>392</v>
      </c>
      <c r="E82" t="s">
        <v>393</v>
      </c>
      <c r="F82" t="s">
        <v>394</v>
      </c>
      <c r="H82" t="s">
        <v>81</v>
      </c>
      <c r="I82" t="s">
        <v>82</v>
      </c>
      <c r="J82">
        <v>2</v>
      </c>
      <c r="K82" t="s">
        <v>133</v>
      </c>
      <c r="L82" s="26">
        <v>32</v>
      </c>
      <c r="M82" t="s">
        <v>134</v>
      </c>
      <c r="N82" t="s">
        <v>82</v>
      </c>
      <c r="O82">
        <v>0.5</v>
      </c>
      <c r="P82">
        <v>1.7</v>
      </c>
      <c r="Q82">
        <v>1.7</v>
      </c>
      <c r="R82">
        <v>9.1999999999999993</v>
      </c>
      <c r="S82">
        <v>14</v>
      </c>
      <c r="T82">
        <v>30.2</v>
      </c>
      <c r="U82">
        <v>32</v>
      </c>
      <c r="V82" t="s">
        <v>86</v>
      </c>
      <c r="W82">
        <v>10</v>
      </c>
      <c r="X82">
        <v>5</v>
      </c>
      <c r="Y82" s="27" t="s">
        <v>87</v>
      </c>
      <c r="Z82" s="27">
        <v>288.10000000000002</v>
      </c>
      <c r="AA82" s="27">
        <v>192</v>
      </c>
      <c r="AB82" s="27" t="s">
        <v>86</v>
      </c>
      <c r="AC82" s="27" t="s">
        <v>87</v>
      </c>
      <c r="AD82" s="27" t="s">
        <v>86</v>
      </c>
      <c r="AE82" s="27" t="s">
        <v>87</v>
      </c>
      <c r="AF82" s="27" t="s">
        <v>87</v>
      </c>
      <c r="AG82" s="27">
        <v>0</v>
      </c>
      <c r="AH82" s="27" t="s">
        <v>87</v>
      </c>
      <c r="AI82" s="28">
        <v>32</v>
      </c>
      <c r="AJ82" s="27">
        <v>9.2200000000000006</v>
      </c>
      <c r="AK82" s="27">
        <v>115.09</v>
      </c>
      <c r="AL82" s="27">
        <v>1</v>
      </c>
      <c r="AM82" s="27">
        <v>1</v>
      </c>
      <c r="AN82" s="27" t="s">
        <v>88</v>
      </c>
      <c r="AO82" s="27" t="s">
        <v>87</v>
      </c>
      <c r="AP82" s="27"/>
      <c r="AQ82" s="27" t="s">
        <v>82</v>
      </c>
      <c r="AR82" s="27" t="s">
        <v>89</v>
      </c>
      <c r="AS82" s="27" t="s">
        <v>134</v>
      </c>
      <c r="AV82" s="29">
        <v>44641</v>
      </c>
      <c r="AW82" s="29">
        <v>44628</v>
      </c>
      <c r="AX82" t="s">
        <v>90</v>
      </c>
      <c r="AY82" t="s">
        <v>395</v>
      </c>
    </row>
    <row r="83" spans="1:51" x14ac:dyDescent="0.25">
      <c r="A83">
        <v>2394410</v>
      </c>
      <c r="B83" t="s">
        <v>128</v>
      </c>
      <c r="C83" t="s">
        <v>129</v>
      </c>
      <c r="D83" t="s">
        <v>396</v>
      </c>
      <c r="E83" t="s">
        <v>397</v>
      </c>
      <c r="F83" t="s">
        <v>398</v>
      </c>
      <c r="H83" t="s">
        <v>81</v>
      </c>
      <c r="I83" t="s">
        <v>82</v>
      </c>
      <c r="J83">
        <v>2</v>
      </c>
      <c r="K83" t="s">
        <v>133</v>
      </c>
      <c r="L83" s="26">
        <v>32</v>
      </c>
      <c r="M83" t="s">
        <v>134</v>
      </c>
      <c r="N83" t="s">
        <v>82</v>
      </c>
      <c r="O83">
        <v>0.5</v>
      </c>
      <c r="P83">
        <v>2.2000000000000002</v>
      </c>
      <c r="Q83">
        <v>2.2000000000000002</v>
      </c>
      <c r="R83">
        <v>8.5</v>
      </c>
      <c r="S83">
        <v>14</v>
      </c>
      <c r="T83">
        <v>23.4</v>
      </c>
      <c r="U83">
        <v>31.8</v>
      </c>
      <c r="V83" t="s">
        <v>86</v>
      </c>
      <c r="W83">
        <v>10</v>
      </c>
      <c r="X83">
        <v>5</v>
      </c>
      <c r="Y83" s="27" t="s">
        <v>82</v>
      </c>
      <c r="Z83" s="27">
        <v>176</v>
      </c>
      <c r="AA83" s="27">
        <v>128</v>
      </c>
      <c r="AB83" s="27" t="s">
        <v>86</v>
      </c>
      <c r="AC83" s="27" t="s">
        <v>87</v>
      </c>
      <c r="AD83" s="27" t="s">
        <v>86</v>
      </c>
      <c r="AE83" s="27" t="s">
        <v>87</v>
      </c>
      <c r="AF83" s="27" t="s">
        <v>87</v>
      </c>
      <c r="AG83" s="27">
        <v>0</v>
      </c>
      <c r="AH83" s="27" t="s">
        <v>87</v>
      </c>
      <c r="AI83" s="28">
        <v>32</v>
      </c>
      <c r="AJ83" s="27">
        <v>5.18</v>
      </c>
      <c r="AK83" s="27">
        <v>83.42</v>
      </c>
      <c r="AL83" s="27">
        <v>1</v>
      </c>
      <c r="AM83" s="27">
        <v>1</v>
      </c>
      <c r="AN83" s="27" t="s">
        <v>88</v>
      </c>
      <c r="AO83" s="27" t="s">
        <v>87</v>
      </c>
      <c r="AP83" s="27"/>
      <c r="AQ83" s="27" t="s">
        <v>82</v>
      </c>
      <c r="AR83" s="27" t="s">
        <v>89</v>
      </c>
      <c r="AS83" s="27" t="s">
        <v>134</v>
      </c>
      <c r="AU83" t="s">
        <v>86</v>
      </c>
      <c r="AV83" s="29">
        <v>44641</v>
      </c>
      <c r="AW83" s="29">
        <v>44649</v>
      </c>
      <c r="AX83" t="s">
        <v>90</v>
      </c>
      <c r="AY83" t="s">
        <v>399</v>
      </c>
    </row>
    <row r="84" spans="1:51" x14ac:dyDescent="0.25">
      <c r="A84">
        <v>2390435</v>
      </c>
      <c r="B84" t="s">
        <v>103</v>
      </c>
      <c r="C84" t="s">
        <v>104</v>
      </c>
      <c r="D84" t="s">
        <v>400</v>
      </c>
      <c r="E84" t="s">
        <v>401</v>
      </c>
      <c r="F84" t="s">
        <v>402</v>
      </c>
      <c r="H84" t="s">
        <v>81</v>
      </c>
      <c r="I84" t="s">
        <v>82</v>
      </c>
      <c r="J84">
        <v>2</v>
      </c>
      <c r="K84" t="s">
        <v>403</v>
      </c>
      <c r="L84" s="26">
        <v>48</v>
      </c>
      <c r="M84" t="s">
        <v>158</v>
      </c>
      <c r="N84" t="s">
        <v>82</v>
      </c>
      <c r="O84">
        <v>0.3</v>
      </c>
      <c r="P84">
        <v>1.2</v>
      </c>
      <c r="Q84">
        <v>1.2</v>
      </c>
      <c r="R84">
        <v>7.6</v>
      </c>
      <c r="S84">
        <v>14</v>
      </c>
      <c r="T84">
        <v>25.2</v>
      </c>
      <c r="U84">
        <v>22.5</v>
      </c>
      <c r="V84" t="s">
        <v>82</v>
      </c>
      <c r="W84">
        <v>10</v>
      </c>
      <c r="X84">
        <v>10</v>
      </c>
      <c r="Y84" s="27" t="s">
        <v>86</v>
      </c>
      <c r="Z84" s="27">
        <v>96</v>
      </c>
      <c r="AA84" s="27">
        <v>96</v>
      </c>
      <c r="AB84" s="27" t="s">
        <v>86</v>
      </c>
      <c r="AC84" s="27">
        <v>14</v>
      </c>
      <c r="AD84" s="27" t="s">
        <v>86</v>
      </c>
      <c r="AE84" s="27">
        <v>0</v>
      </c>
      <c r="AF84" s="27">
        <v>100</v>
      </c>
      <c r="AG84" s="27">
        <v>1</v>
      </c>
      <c r="AH84" s="27" t="s">
        <v>87</v>
      </c>
      <c r="AI84" s="28">
        <v>48</v>
      </c>
      <c r="AJ84" s="27">
        <v>2.2999999999999998</v>
      </c>
      <c r="AK84" s="27">
        <v>88.1</v>
      </c>
      <c r="AL84" s="27">
        <v>1</v>
      </c>
      <c r="AM84" s="27">
        <v>1</v>
      </c>
      <c r="AN84" s="27" t="s">
        <v>89</v>
      </c>
      <c r="AO84" s="27" t="s">
        <v>87</v>
      </c>
      <c r="AP84" s="27"/>
      <c r="AQ84" s="27" t="s">
        <v>86</v>
      </c>
      <c r="AR84" s="27" t="s">
        <v>107</v>
      </c>
      <c r="AS84" s="27" t="s">
        <v>159</v>
      </c>
      <c r="AT84" t="s">
        <v>122</v>
      </c>
      <c r="AU84" t="s">
        <v>82</v>
      </c>
      <c r="AV84" s="29">
        <v>44638</v>
      </c>
      <c r="AW84" s="29">
        <v>44572</v>
      </c>
      <c r="AX84" t="s">
        <v>90</v>
      </c>
      <c r="AY84" t="s">
        <v>404</v>
      </c>
    </row>
    <row r="85" spans="1:51" x14ac:dyDescent="0.25">
      <c r="A85">
        <v>2390577</v>
      </c>
      <c r="B85" t="s">
        <v>103</v>
      </c>
      <c r="C85" t="s">
        <v>104</v>
      </c>
      <c r="D85" t="s">
        <v>405</v>
      </c>
      <c r="E85" t="s">
        <v>406</v>
      </c>
      <c r="F85" t="s">
        <v>407</v>
      </c>
      <c r="H85" t="s">
        <v>81</v>
      </c>
      <c r="I85" t="s">
        <v>82</v>
      </c>
      <c r="J85">
        <v>2</v>
      </c>
      <c r="K85" t="s">
        <v>262</v>
      </c>
      <c r="L85" s="26">
        <v>48</v>
      </c>
      <c r="M85" t="s">
        <v>158</v>
      </c>
      <c r="N85" t="s">
        <v>82</v>
      </c>
      <c r="O85">
        <v>0.4</v>
      </c>
      <c r="P85">
        <v>1.8</v>
      </c>
      <c r="Q85">
        <v>1.8</v>
      </c>
      <c r="R85">
        <v>6.8</v>
      </c>
      <c r="S85">
        <v>14</v>
      </c>
      <c r="T85">
        <v>27.1</v>
      </c>
      <c r="U85">
        <v>23.6</v>
      </c>
      <c r="V85" t="s">
        <v>82</v>
      </c>
      <c r="W85">
        <v>10</v>
      </c>
      <c r="X85">
        <v>10</v>
      </c>
      <c r="Y85" s="27" t="s">
        <v>86</v>
      </c>
      <c r="Z85" s="27">
        <v>0</v>
      </c>
      <c r="AA85" s="27">
        <v>0</v>
      </c>
      <c r="AB85" s="27" t="s">
        <v>86</v>
      </c>
      <c r="AC85" s="27">
        <v>16</v>
      </c>
      <c r="AD85" s="27" t="s">
        <v>86</v>
      </c>
      <c r="AE85" s="27">
        <v>0</v>
      </c>
      <c r="AF85" s="27">
        <v>135</v>
      </c>
      <c r="AG85" s="27">
        <v>1</v>
      </c>
      <c r="AH85" s="27" t="s">
        <v>87</v>
      </c>
      <c r="AI85" s="28">
        <v>48</v>
      </c>
      <c r="AJ85" s="27">
        <v>2.2999999999999998</v>
      </c>
      <c r="AK85" s="27">
        <v>115.1</v>
      </c>
      <c r="AL85" s="27">
        <v>1</v>
      </c>
      <c r="AM85" s="27">
        <v>1</v>
      </c>
      <c r="AN85" s="27" t="s">
        <v>89</v>
      </c>
      <c r="AO85" s="27" t="s">
        <v>87</v>
      </c>
      <c r="AP85" s="27"/>
      <c r="AQ85" s="27" t="s">
        <v>82</v>
      </c>
      <c r="AR85" s="27" t="s">
        <v>107</v>
      </c>
      <c r="AS85" s="27" t="s">
        <v>159</v>
      </c>
      <c r="AT85" t="s">
        <v>147</v>
      </c>
      <c r="AU85" t="s">
        <v>82</v>
      </c>
      <c r="AV85" s="29">
        <v>44638</v>
      </c>
      <c r="AW85" s="29">
        <v>44573</v>
      </c>
      <c r="AX85" t="s">
        <v>90</v>
      </c>
      <c r="AY85" t="s">
        <v>408</v>
      </c>
    </row>
    <row r="86" spans="1:51" x14ac:dyDescent="0.25">
      <c r="A86">
        <v>2392991</v>
      </c>
      <c r="B86" t="s">
        <v>77</v>
      </c>
      <c r="C86" t="s">
        <v>78</v>
      </c>
      <c r="D86" t="s">
        <v>409</v>
      </c>
      <c r="E86" t="s">
        <v>410</v>
      </c>
      <c r="G86" t="s">
        <v>411</v>
      </c>
      <c r="H86" t="s">
        <v>81</v>
      </c>
      <c r="I86" t="s">
        <v>82</v>
      </c>
      <c r="J86">
        <v>2</v>
      </c>
      <c r="K86" t="s">
        <v>84</v>
      </c>
      <c r="L86" s="26">
        <v>32</v>
      </c>
      <c r="M86" t="s">
        <v>85</v>
      </c>
      <c r="N86" t="s">
        <v>82</v>
      </c>
      <c r="O86">
        <v>0.4</v>
      </c>
      <c r="P86">
        <v>0.6</v>
      </c>
      <c r="Q86">
        <v>0.6</v>
      </c>
      <c r="R86">
        <v>9.5</v>
      </c>
      <c r="S86">
        <v>14</v>
      </c>
      <c r="T86">
        <v>30.1</v>
      </c>
      <c r="U86">
        <v>28.2</v>
      </c>
      <c r="V86" t="s">
        <v>86</v>
      </c>
      <c r="W86">
        <v>10</v>
      </c>
      <c r="X86">
        <v>10</v>
      </c>
      <c r="Y86" s="27" t="s">
        <v>82</v>
      </c>
      <c r="Z86" s="27">
        <v>64</v>
      </c>
      <c r="AA86" s="27">
        <v>96</v>
      </c>
      <c r="AB86" s="27" t="s">
        <v>86</v>
      </c>
      <c r="AC86" s="27" t="s">
        <v>87</v>
      </c>
      <c r="AD86" s="27" t="s">
        <v>86</v>
      </c>
      <c r="AE86" s="27" t="s">
        <v>87</v>
      </c>
      <c r="AF86" s="27">
        <v>65</v>
      </c>
      <c r="AG86" s="27">
        <v>0</v>
      </c>
      <c r="AH86" s="27" t="s">
        <v>87</v>
      </c>
      <c r="AI86" s="28">
        <v>32</v>
      </c>
      <c r="AJ86" s="27">
        <v>9.1999999999999993</v>
      </c>
      <c r="AK86" s="27">
        <v>114.6</v>
      </c>
      <c r="AL86" s="27">
        <v>1</v>
      </c>
      <c r="AM86" s="27">
        <v>1</v>
      </c>
      <c r="AN86" s="27" t="s">
        <v>88</v>
      </c>
      <c r="AO86" s="27" t="s">
        <v>87</v>
      </c>
      <c r="AP86" s="27"/>
      <c r="AQ86" s="27" t="s">
        <v>82</v>
      </c>
      <c r="AR86" s="27" t="s">
        <v>89</v>
      </c>
      <c r="AS86" s="27" t="s">
        <v>85</v>
      </c>
      <c r="AU86" t="s">
        <v>86</v>
      </c>
      <c r="AV86" s="29">
        <v>44637</v>
      </c>
      <c r="AW86" s="29">
        <v>44601</v>
      </c>
      <c r="AX86" t="s">
        <v>90</v>
      </c>
      <c r="AY86" t="s">
        <v>412</v>
      </c>
    </row>
    <row r="87" spans="1:51" x14ac:dyDescent="0.25">
      <c r="A87">
        <v>2393042</v>
      </c>
      <c r="B87" t="s">
        <v>77</v>
      </c>
      <c r="C87" t="s">
        <v>78</v>
      </c>
      <c r="D87" t="s">
        <v>96</v>
      </c>
      <c r="E87" t="s">
        <v>413</v>
      </c>
      <c r="F87" t="s">
        <v>414</v>
      </c>
      <c r="G87" t="s">
        <v>415</v>
      </c>
      <c r="H87" t="s">
        <v>81</v>
      </c>
      <c r="I87" t="s">
        <v>86</v>
      </c>
      <c r="J87" t="s">
        <v>83</v>
      </c>
      <c r="K87" t="s">
        <v>84</v>
      </c>
      <c r="L87" s="26">
        <v>32</v>
      </c>
      <c r="M87" t="s">
        <v>85</v>
      </c>
      <c r="N87" t="s">
        <v>82</v>
      </c>
      <c r="O87">
        <v>0.5</v>
      </c>
      <c r="P87">
        <v>0.8</v>
      </c>
      <c r="Q87">
        <v>0.8</v>
      </c>
      <c r="R87">
        <v>7.6</v>
      </c>
      <c r="S87">
        <v>8</v>
      </c>
      <c r="T87">
        <v>26.4</v>
      </c>
      <c r="U87">
        <v>24.2</v>
      </c>
      <c r="V87" t="s">
        <v>86</v>
      </c>
      <c r="W87">
        <v>10</v>
      </c>
      <c r="X87">
        <v>10</v>
      </c>
      <c r="Y87" s="27" t="s">
        <v>86</v>
      </c>
      <c r="Z87" s="27">
        <v>64</v>
      </c>
      <c r="AA87" s="27">
        <v>96</v>
      </c>
      <c r="AB87" s="27" t="s">
        <v>86</v>
      </c>
      <c r="AC87" s="27" t="s">
        <v>87</v>
      </c>
      <c r="AD87" s="27" t="s">
        <v>86</v>
      </c>
      <c r="AE87" s="27" t="s">
        <v>87</v>
      </c>
      <c r="AF87" s="27">
        <v>65</v>
      </c>
      <c r="AG87" s="27">
        <v>0</v>
      </c>
      <c r="AH87" s="27" t="s">
        <v>87</v>
      </c>
      <c r="AI87" s="28">
        <v>32</v>
      </c>
      <c r="AJ87" s="27">
        <v>5.9</v>
      </c>
      <c r="AK87" s="27">
        <v>115</v>
      </c>
      <c r="AL87" s="27">
        <v>1</v>
      </c>
      <c r="AM87" s="27">
        <v>1</v>
      </c>
      <c r="AN87" s="27" t="s">
        <v>88</v>
      </c>
      <c r="AO87" s="27" t="s">
        <v>87</v>
      </c>
      <c r="AP87" s="27"/>
      <c r="AQ87" s="27" t="s">
        <v>82</v>
      </c>
      <c r="AR87" s="27" t="s">
        <v>89</v>
      </c>
      <c r="AS87" s="27" t="s">
        <v>85</v>
      </c>
      <c r="AU87" t="s">
        <v>86</v>
      </c>
      <c r="AV87" s="29">
        <v>44637</v>
      </c>
      <c r="AW87" s="29">
        <v>44603</v>
      </c>
      <c r="AX87" t="s">
        <v>90</v>
      </c>
      <c r="AY87" t="s">
        <v>416</v>
      </c>
    </row>
    <row r="88" spans="1:51" x14ac:dyDescent="0.25">
      <c r="A88">
        <v>2393042</v>
      </c>
      <c r="B88" t="s">
        <v>77</v>
      </c>
      <c r="C88" t="s">
        <v>78</v>
      </c>
      <c r="D88" t="s">
        <v>96</v>
      </c>
      <c r="E88" t="s">
        <v>413</v>
      </c>
      <c r="F88" t="s">
        <v>414</v>
      </c>
      <c r="G88" t="s">
        <v>415</v>
      </c>
      <c r="H88" t="s">
        <v>81</v>
      </c>
      <c r="I88" t="s">
        <v>86</v>
      </c>
      <c r="J88" t="s">
        <v>83</v>
      </c>
      <c r="K88" t="s">
        <v>84</v>
      </c>
      <c r="L88" s="26">
        <v>32</v>
      </c>
      <c r="M88" t="s">
        <v>85</v>
      </c>
      <c r="N88" t="s">
        <v>82</v>
      </c>
      <c r="O88">
        <v>0.3</v>
      </c>
      <c r="P88">
        <v>0.7</v>
      </c>
      <c r="Q88">
        <v>0.7</v>
      </c>
      <c r="R88">
        <v>6.6</v>
      </c>
      <c r="S88">
        <v>14</v>
      </c>
      <c r="T88">
        <v>26.4</v>
      </c>
      <c r="U88">
        <v>20.100000000000001</v>
      </c>
      <c r="V88" t="s">
        <v>86</v>
      </c>
      <c r="W88">
        <v>10</v>
      </c>
      <c r="X88">
        <v>10</v>
      </c>
      <c r="Y88" s="27" t="s">
        <v>86</v>
      </c>
      <c r="Z88" s="27">
        <v>64</v>
      </c>
      <c r="AA88" s="27">
        <v>96</v>
      </c>
      <c r="AB88" s="27" t="s">
        <v>86</v>
      </c>
      <c r="AC88" s="27" t="s">
        <v>87</v>
      </c>
      <c r="AD88" s="27" t="s">
        <v>86</v>
      </c>
      <c r="AE88" s="27" t="s">
        <v>87</v>
      </c>
      <c r="AF88" s="27">
        <v>65</v>
      </c>
      <c r="AG88" s="27">
        <v>0</v>
      </c>
      <c r="AH88" s="27" t="s">
        <v>87</v>
      </c>
      <c r="AI88" s="28">
        <v>32</v>
      </c>
      <c r="AJ88" s="27">
        <v>5.9</v>
      </c>
      <c r="AK88" s="27">
        <v>115</v>
      </c>
      <c r="AL88" s="27">
        <v>1</v>
      </c>
      <c r="AM88" s="27">
        <v>1</v>
      </c>
      <c r="AN88" s="27" t="s">
        <v>88</v>
      </c>
      <c r="AO88" s="27" t="s">
        <v>87</v>
      </c>
      <c r="AP88" s="27"/>
      <c r="AQ88" s="27" t="s">
        <v>82</v>
      </c>
      <c r="AR88" s="27" t="s">
        <v>89</v>
      </c>
      <c r="AS88" s="27" t="s">
        <v>85</v>
      </c>
      <c r="AU88" t="s">
        <v>86</v>
      </c>
      <c r="AV88" s="29">
        <v>44637</v>
      </c>
      <c r="AW88" s="29">
        <v>44603</v>
      </c>
      <c r="AX88" t="s">
        <v>90</v>
      </c>
      <c r="AY88" t="s">
        <v>416</v>
      </c>
    </row>
    <row r="89" spans="1:51" x14ac:dyDescent="0.25">
      <c r="A89">
        <v>2393047</v>
      </c>
      <c r="B89" t="s">
        <v>77</v>
      </c>
      <c r="C89" t="s">
        <v>78</v>
      </c>
      <c r="D89" t="s">
        <v>271</v>
      </c>
      <c r="E89" t="s">
        <v>417</v>
      </c>
      <c r="G89" t="s">
        <v>418</v>
      </c>
      <c r="H89" t="s">
        <v>81</v>
      </c>
      <c r="I89" t="s">
        <v>86</v>
      </c>
      <c r="J89" t="s">
        <v>419</v>
      </c>
      <c r="K89" t="s">
        <v>84</v>
      </c>
      <c r="L89" s="26">
        <v>32</v>
      </c>
      <c r="M89" t="s">
        <v>85</v>
      </c>
      <c r="N89" t="s">
        <v>82</v>
      </c>
      <c r="O89">
        <v>0.5</v>
      </c>
      <c r="P89">
        <v>0.7</v>
      </c>
      <c r="Q89">
        <v>0.7</v>
      </c>
      <c r="R89">
        <v>6.9</v>
      </c>
      <c r="S89">
        <v>8</v>
      </c>
      <c r="T89">
        <v>21.4</v>
      </c>
      <c r="U89">
        <v>22.1</v>
      </c>
      <c r="V89" t="s">
        <v>86</v>
      </c>
      <c r="W89">
        <v>10</v>
      </c>
      <c r="X89">
        <v>10</v>
      </c>
      <c r="Y89" s="27" t="s">
        <v>86</v>
      </c>
      <c r="Z89" s="27">
        <v>64</v>
      </c>
      <c r="AA89" s="27">
        <v>96</v>
      </c>
      <c r="AB89" s="27" t="s">
        <v>86</v>
      </c>
      <c r="AC89" s="27" t="s">
        <v>87</v>
      </c>
      <c r="AD89" s="27" t="s">
        <v>86</v>
      </c>
      <c r="AE89" s="27" t="s">
        <v>87</v>
      </c>
      <c r="AF89" s="27">
        <v>65</v>
      </c>
      <c r="AG89" s="27">
        <v>0</v>
      </c>
      <c r="AH89" s="27" t="s">
        <v>87</v>
      </c>
      <c r="AI89" s="28">
        <v>32</v>
      </c>
      <c r="AJ89" s="27">
        <v>3.1</v>
      </c>
      <c r="AK89" s="27">
        <v>88</v>
      </c>
      <c r="AL89" s="27">
        <v>1</v>
      </c>
      <c r="AM89" s="27">
        <v>1</v>
      </c>
      <c r="AN89" s="27" t="s">
        <v>88</v>
      </c>
      <c r="AO89" s="27" t="s">
        <v>87</v>
      </c>
      <c r="AP89" s="27"/>
      <c r="AQ89" s="27" t="s">
        <v>82</v>
      </c>
      <c r="AR89" s="27" t="s">
        <v>89</v>
      </c>
      <c r="AS89" s="27" t="s">
        <v>85</v>
      </c>
      <c r="AU89" t="s">
        <v>86</v>
      </c>
      <c r="AV89" s="29">
        <v>44637</v>
      </c>
      <c r="AW89" s="29">
        <v>44603</v>
      </c>
      <c r="AX89" t="s">
        <v>90</v>
      </c>
      <c r="AY89" t="s">
        <v>420</v>
      </c>
    </row>
    <row r="90" spans="1:51" x14ac:dyDescent="0.25">
      <c r="A90">
        <v>2393047</v>
      </c>
      <c r="B90" t="s">
        <v>77</v>
      </c>
      <c r="C90" t="s">
        <v>78</v>
      </c>
      <c r="D90" t="s">
        <v>271</v>
      </c>
      <c r="E90" t="s">
        <v>417</v>
      </c>
      <c r="G90" t="s">
        <v>418</v>
      </c>
      <c r="H90" t="s">
        <v>81</v>
      </c>
      <c r="I90" t="s">
        <v>86</v>
      </c>
      <c r="J90" t="s">
        <v>419</v>
      </c>
      <c r="K90" t="s">
        <v>84</v>
      </c>
      <c r="L90" s="26">
        <v>32</v>
      </c>
      <c r="M90" t="s">
        <v>85</v>
      </c>
      <c r="N90" t="s">
        <v>82</v>
      </c>
      <c r="O90">
        <v>0.3</v>
      </c>
      <c r="P90">
        <v>0.7</v>
      </c>
      <c r="Q90">
        <v>0.7</v>
      </c>
      <c r="R90">
        <v>5.0999999999999996</v>
      </c>
      <c r="S90">
        <v>14</v>
      </c>
      <c r="T90">
        <v>21.4</v>
      </c>
      <c r="U90">
        <v>16.899999999999999</v>
      </c>
      <c r="V90" t="s">
        <v>86</v>
      </c>
      <c r="W90">
        <v>10</v>
      </c>
      <c r="X90">
        <v>10</v>
      </c>
      <c r="Y90" s="27" t="s">
        <v>86</v>
      </c>
      <c r="Z90" s="27">
        <v>64</v>
      </c>
      <c r="AA90" s="27">
        <v>96</v>
      </c>
      <c r="AB90" s="27" t="s">
        <v>86</v>
      </c>
      <c r="AC90" s="27" t="s">
        <v>87</v>
      </c>
      <c r="AD90" s="27" t="s">
        <v>86</v>
      </c>
      <c r="AE90" s="27" t="s">
        <v>87</v>
      </c>
      <c r="AF90" s="27">
        <v>65</v>
      </c>
      <c r="AG90" s="27">
        <v>0</v>
      </c>
      <c r="AH90" s="27" t="s">
        <v>87</v>
      </c>
      <c r="AI90" s="28">
        <v>32</v>
      </c>
      <c r="AJ90" s="27">
        <v>3.1</v>
      </c>
      <c r="AK90" s="27">
        <v>88</v>
      </c>
      <c r="AL90" s="27">
        <v>1</v>
      </c>
      <c r="AM90" s="27">
        <v>1</v>
      </c>
      <c r="AN90" s="27" t="s">
        <v>88</v>
      </c>
      <c r="AO90" s="27" t="s">
        <v>87</v>
      </c>
      <c r="AP90" s="27"/>
      <c r="AQ90" s="27" t="s">
        <v>82</v>
      </c>
      <c r="AR90" s="27" t="s">
        <v>89</v>
      </c>
      <c r="AS90" s="27" t="s">
        <v>85</v>
      </c>
      <c r="AU90" t="s">
        <v>86</v>
      </c>
      <c r="AV90" s="29">
        <v>44637</v>
      </c>
      <c r="AW90" s="29">
        <v>44603</v>
      </c>
      <c r="AX90" t="s">
        <v>90</v>
      </c>
      <c r="AY90" t="s">
        <v>420</v>
      </c>
    </row>
    <row r="91" spans="1:51" x14ac:dyDescent="0.25">
      <c r="A91">
        <v>2393755</v>
      </c>
      <c r="B91" t="s">
        <v>172</v>
      </c>
      <c r="C91" t="s">
        <v>173</v>
      </c>
      <c r="D91" t="s">
        <v>421</v>
      </c>
      <c r="E91" t="s">
        <v>422</v>
      </c>
      <c r="F91" t="s">
        <v>423</v>
      </c>
      <c r="G91" t="s">
        <v>424</v>
      </c>
      <c r="H91" t="s">
        <v>81</v>
      </c>
      <c r="I91" t="s">
        <v>86</v>
      </c>
      <c r="J91">
        <v>1</v>
      </c>
      <c r="K91" t="s">
        <v>133</v>
      </c>
      <c r="L91" s="26">
        <v>20</v>
      </c>
      <c r="M91" t="s">
        <v>121</v>
      </c>
      <c r="N91" t="s">
        <v>82</v>
      </c>
      <c r="O91">
        <v>0.2</v>
      </c>
      <c r="P91">
        <v>1.7</v>
      </c>
      <c r="Q91">
        <v>1.7</v>
      </c>
      <c r="R91">
        <v>6.3</v>
      </c>
      <c r="S91">
        <v>8</v>
      </c>
      <c r="T91">
        <v>19</v>
      </c>
      <c r="U91">
        <v>23.6</v>
      </c>
      <c r="V91" t="s">
        <v>82</v>
      </c>
      <c r="W91">
        <v>10</v>
      </c>
      <c r="X91">
        <v>10</v>
      </c>
      <c r="Y91" s="27" t="s">
        <v>86</v>
      </c>
      <c r="Z91" s="27">
        <v>96</v>
      </c>
      <c r="AA91" s="27">
        <v>64</v>
      </c>
      <c r="AB91" s="27" t="s">
        <v>82</v>
      </c>
      <c r="AC91" s="27" t="s">
        <v>87</v>
      </c>
      <c r="AD91" s="27" t="s">
        <v>86</v>
      </c>
      <c r="AE91" s="27" t="s">
        <v>87</v>
      </c>
      <c r="AF91" s="27">
        <v>45.1</v>
      </c>
      <c r="AG91" s="27">
        <v>1</v>
      </c>
      <c r="AH91" s="27" t="s">
        <v>87</v>
      </c>
      <c r="AI91" s="28">
        <v>20</v>
      </c>
      <c r="AJ91" s="27">
        <v>2.0699999999999998</v>
      </c>
      <c r="AK91" s="27">
        <v>84.1</v>
      </c>
      <c r="AL91" s="27">
        <v>1</v>
      </c>
      <c r="AM91" s="27">
        <v>2</v>
      </c>
      <c r="AN91" s="27" t="s">
        <v>425</v>
      </c>
      <c r="AO91" s="27" t="s">
        <v>87</v>
      </c>
      <c r="AP91" s="27"/>
      <c r="AQ91" s="27" t="s">
        <v>82</v>
      </c>
      <c r="AR91" s="27" t="s">
        <v>121</v>
      </c>
      <c r="AS91" s="27" t="s">
        <v>87</v>
      </c>
      <c r="AT91" t="s">
        <v>98</v>
      </c>
      <c r="AU91" t="s">
        <v>82</v>
      </c>
      <c r="AV91" s="29">
        <v>44635</v>
      </c>
      <c r="AW91" s="29">
        <v>44627</v>
      </c>
      <c r="AX91" t="s">
        <v>153</v>
      </c>
      <c r="AY91" t="s">
        <v>426</v>
      </c>
    </row>
    <row r="92" spans="1:51" x14ac:dyDescent="0.25">
      <c r="A92">
        <v>2393755</v>
      </c>
      <c r="B92" t="s">
        <v>172</v>
      </c>
      <c r="C92" t="s">
        <v>173</v>
      </c>
      <c r="D92" t="s">
        <v>421</v>
      </c>
      <c r="E92" t="s">
        <v>422</v>
      </c>
      <c r="F92" t="s">
        <v>423</v>
      </c>
      <c r="G92" t="s">
        <v>424</v>
      </c>
      <c r="H92" t="s">
        <v>81</v>
      </c>
      <c r="I92" t="s">
        <v>86</v>
      </c>
      <c r="J92">
        <v>1</v>
      </c>
      <c r="K92" t="s">
        <v>133</v>
      </c>
      <c r="L92" s="26">
        <v>24</v>
      </c>
      <c r="M92" t="s">
        <v>121</v>
      </c>
      <c r="N92" t="s">
        <v>82</v>
      </c>
      <c r="O92">
        <v>0.3</v>
      </c>
      <c r="P92">
        <v>0.9</v>
      </c>
      <c r="Q92">
        <v>0.9</v>
      </c>
      <c r="R92">
        <v>5.9</v>
      </c>
      <c r="S92">
        <v>14</v>
      </c>
      <c r="T92">
        <v>20.2</v>
      </c>
      <c r="U92">
        <v>19.7</v>
      </c>
      <c r="V92" t="s">
        <v>82</v>
      </c>
      <c r="W92">
        <v>10</v>
      </c>
      <c r="X92">
        <v>10</v>
      </c>
      <c r="Y92" s="27" t="s">
        <v>86</v>
      </c>
      <c r="Z92" s="27">
        <v>96</v>
      </c>
      <c r="AA92" s="27">
        <v>64</v>
      </c>
      <c r="AB92" s="27" t="s">
        <v>82</v>
      </c>
      <c r="AC92" s="27" t="s">
        <v>87</v>
      </c>
      <c r="AD92" s="27" t="s">
        <v>86</v>
      </c>
      <c r="AE92" s="27" t="s">
        <v>87</v>
      </c>
      <c r="AF92" s="27">
        <v>45.1</v>
      </c>
      <c r="AG92" s="27">
        <v>1</v>
      </c>
      <c r="AH92" s="27" t="s">
        <v>87</v>
      </c>
      <c r="AI92" s="28">
        <v>20</v>
      </c>
      <c r="AJ92" s="27">
        <v>2.0699999999999998</v>
      </c>
      <c r="AK92" s="27">
        <v>84.1</v>
      </c>
      <c r="AL92" s="27">
        <v>1</v>
      </c>
      <c r="AM92" s="27">
        <v>2</v>
      </c>
      <c r="AN92" s="27" t="s">
        <v>425</v>
      </c>
      <c r="AO92" s="27" t="s">
        <v>87</v>
      </c>
      <c r="AP92" s="27"/>
      <c r="AQ92" s="27" t="s">
        <v>82</v>
      </c>
      <c r="AR92" s="27" t="s">
        <v>121</v>
      </c>
      <c r="AS92" s="27" t="s">
        <v>87</v>
      </c>
      <c r="AT92" t="s">
        <v>98</v>
      </c>
      <c r="AU92" t="s">
        <v>82</v>
      </c>
      <c r="AV92" s="29">
        <v>44635</v>
      </c>
      <c r="AW92" s="29">
        <v>44627</v>
      </c>
      <c r="AX92" t="s">
        <v>153</v>
      </c>
      <c r="AY92" t="s">
        <v>426</v>
      </c>
    </row>
    <row r="93" spans="1:51" x14ac:dyDescent="0.25">
      <c r="A93">
        <v>2393863</v>
      </c>
      <c r="B93" t="s">
        <v>128</v>
      </c>
      <c r="C93" t="s">
        <v>129</v>
      </c>
      <c r="D93" t="s">
        <v>427</v>
      </c>
      <c r="E93" t="s">
        <v>428</v>
      </c>
      <c r="F93" t="s">
        <v>429</v>
      </c>
      <c r="H93" t="s">
        <v>81</v>
      </c>
      <c r="I93" t="s">
        <v>82</v>
      </c>
      <c r="J93">
        <v>2</v>
      </c>
      <c r="K93" t="s">
        <v>133</v>
      </c>
      <c r="L93" s="26">
        <v>16</v>
      </c>
      <c r="M93" t="s">
        <v>206</v>
      </c>
      <c r="N93" t="s">
        <v>82</v>
      </c>
      <c r="O93">
        <v>0.8</v>
      </c>
      <c r="P93">
        <v>0.8</v>
      </c>
      <c r="Q93">
        <v>0.8</v>
      </c>
      <c r="R93">
        <v>9.1</v>
      </c>
      <c r="S93">
        <v>14</v>
      </c>
      <c r="T93">
        <v>22.7</v>
      </c>
      <c r="U93">
        <v>28.5</v>
      </c>
      <c r="V93" t="s">
        <v>86</v>
      </c>
      <c r="W93">
        <v>10</v>
      </c>
      <c r="X93">
        <v>10</v>
      </c>
      <c r="Y93" s="27" t="s">
        <v>82</v>
      </c>
      <c r="Z93" s="27">
        <v>176</v>
      </c>
      <c r="AA93" s="27">
        <v>128</v>
      </c>
      <c r="AB93" s="27" t="s">
        <v>86</v>
      </c>
      <c r="AC93" s="27" t="s">
        <v>87</v>
      </c>
      <c r="AD93" s="27" t="s">
        <v>86</v>
      </c>
      <c r="AE93" s="27" t="s">
        <v>87</v>
      </c>
      <c r="AF93" s="27" t="s">
        <v>87</v>
      </c>
      <c r="AG93" s="27">
        <v>0</v>
      </c>
      <c r="AH93" s="27" t="s">
        <v>87</v>
      </c>
      <c r="AI93" s="28">
        <v>16</v>
      </c>
      <c r="AJ93" s="27">
        <v>3.69</v>
      </c>
      <c r="AK93" s="27">
        <v>127.15</v>
      </c>
      <c r="AL93" s="27">
        <v>1</v>
      </c>
      <c r="AM93" s="27">
        <v>2</v>
      </c>
      <c r="AN93" s="27" t="s">
        <v>88</v>
      </c>
      <c r="AO93" s="27" t="s">
        <v>87</v>
      </c>
      <c r="AP93" s="27"/>
      <c r="AQ93" s="27" t="s">
        <v>82</v>
      </c>
      <c r="AR93" s="27" t="s">
        <v>89</v>
      </c>
      <c r="AS93" s="27" t="s">
        <v>206</v>
      </c>
      <c r="AU93" t="s">
        <v>86</v>
      </c>
      <c r="AV93" s="29">
        <v>44635</v>
      </c>
      <c r="AW93" s="29">
        <v>44636</v>
      </c>
      <c r="AX93" t="s">
        <v>90</v>
      </c>
      <c r="AY93" t="s">
        <v>430</v>
      </c>
    </row>
    <row r="94" spans="1:51" x14ac:dyDescent="0.25">
      <c r="A94">
        <v>2394196</v>
      </c>
      <c r="B94" t="s">
        <v>116</v>
      </c>
      <c r="C94" t="s">
        <v>117</v>
      </c>
      <c r="D94" t="s">
        <v>431</v>
      </c>
      <c r="E94" t="s">
        <v>432</v>
      </c>
      <c r="F94" t="s">
        <v>433</v>
      </c>
      <c r="G94">
        <v>824142000000</v>
      </c>
      <c r="H94" t="s">
        <v>81</v>
      </c>
      <c r="I94" t="s">
        <v>82</v>
      </c>
      <c r="J94">
        <v>2</v>
      </c>
      <c r="L94" s="26">
        <v>64</v>
      </c>
      <c r="N94" t="s">
        <v>82</v>
      </c>
      <c r="O94">
        <v>0.1</v>
      </c>
      <c r="P94">
        <v>1.7</v>
      </c>
      <c r="Q94">
        <v>1.7</v>
      </c>
      <c r="R94">
        <v>15.4</v>
      </c>
      <c r="S94">
        <v>14</v>
      </c>
      <c r="T94">
        <v>81.7</v>
      </c>
      <c r="U94">
        <v>47.9</v>
      </c>
      <c r="V94" t="s">
        <v>86</v>
      </c>
      <c r="W94">
        <v>10</v>
      </c>
      <c r="X94">
        <v>5</v>
      </c>
      <c r="Y94" s="27" t="s">
        <v>82</v>
      </c>
      <c r="Z94" s="27">
        <v>448</v>
      </c>
      <c r="AA94" s="27">
        <v>256</v>
      </c>
      <c r="AB94" s="27" t="s">
        <v>87</v>
      </c>
      <c r="AC94" s="27">
        <v>130</v>
      </c>
      <c r="AD94" s="27" t="s">
        <v>82</v>
      </c>
      <c r="AE94" s="27">
        <v>0.89</v>
      </c>
      <c r="AF94" s="27">
        <v>240</v>
      </c>
      <c r="AG94" s="27">
        <v>0</v>
      </c>
      <c r="AH94" s="27" t="s">
        <v>87</v>
      </c>
      <c r="AI94" s="28">
        <v>64</v>
      </c>
      <c r="AJ94" s="27">
        <v>4.09</v>
      </c>
      <c r="AK94" s="27">
        <v>130</v>
      </c>
      <c r="AL94" s="27">
        <v>1</v>
      </c>
      <c r="AM94" s="27">
        <v>1</v>
      </c>
      <c r="AN94" s="27" t="s">
        <v>87</v>
      </c>
      <c r="AO94" s="27" t="s">
        <v>87</v>
      </c>
      <c r="AP94" s="27"/>
      <c r="AQ94" s="27" t="s">
        <v>82</v>
      </c>
      <c r="AR94" s="27" t="s">
        <v>87</v>
      </c>
      <c r="AS94" s="27" t="s">
        <v>87</v>
      </c>
      <c r="AV94" s="29">
        <v>44635</v>
      </c>
      <c r="AW94" s="29">
        <v>44648</v>
      </c>
      <c r="AX94" t="s">
        <v>90</v>
      </c>
      <c r="AY94" t="s">
        <v>434</v>
      </c>
    </row>
    <row r="95" spans="1:51" x14ac:dyDescent="0.25">
      <c r="A95">
        <v>2396836</v>
      </c>
      <c r="B95" t="s">
        <v>116</v>
      </c>
      <c r="C95" t="s">
        <v>117</v>
      </c>
      <c r="D95" t="s">
        <v>435</v>
      </c>
      <c r="E95" t="s">
        <v>436</v>
      </c>
      <c r="F95" t="s">
        <v>437</v>
      </c>
      <c r="G95">
        <v>824142000000</v>
      </c>
      <c r="H95" t="s">
        <v>81</v>
      </c>
      <c r="I95" t="s">
        <v>82</v>
      </c>
      <c r="J95">
        <v>2</v>
      </c>
      <c r="L95" s="26">
        <v>16</v>
      </c>
      <c r="M95" t="s">
        <v>121</v>
      </c>
      <c r="N95" t="s">
        <v>82</v>
      </c>
      <c r="O95">
        <v>0.7</v>
      </c>
      <c r="P95">
        <v>0.5</v>
      </c>
      <c r="Q95">
        <v>0.5</v>
      </c>
      <c r="R95">
        <v>8.1</v>
      </c>
      <c r="S95">
        <v>14</v>
      </c>
      <c r="T95">
        <v>51.1</v>
      </c>
      <c r="U95">
        <v>25</v>
      </c>
      <c r="V95" t="s">
        <v>86</v>
      </c>
      <c r="W95">
        <v>10</v>
      </c>
      <c r="X95">
        <v>5</v>
      </c>
      <c r="Y95" s="27" t="s">
        <v>82</v>
      </c>
      <c r="Z95" s="27">
        <v>176</v>
      </c>
      <c r="AA95" s="27">
        <v>128</v>
      </c>
      <c r="AB95" s="27" t="s">
        <v>87</v>
      </c>
      <c r="AC95" s="27">
        <v>16</v>
      </c>
      <c r="AD95" s="27" t="s">
        <v>82</v>
      </c>
      <c r="AE95" s="27">
        <v>0.89</v>
      </c>
      <c r="AF95" s="27">
        <v>100</v>
      </c>
      <c r="AG95" s="27">
        <v>0</v>
      </c>
      <c r="AH95" s="27" t="s">
        <v>87</v>
      </c>
      <c r="AI95" s="28">
        <v>16</v>
      </c>
      <c r="AJ95" s="27">
        <v>2.0699999999999998</v>
      </c>
      <c r="AK95" s="27">
        <v>115</v>
      </c>
      <c r="AL95" s="27">
        <v>1</v>
      </c>
      <c r="AM95" s="27">
        <v>1</v>
      </c>
      <c r="AN95" s="27" t="s">
        <v>87</v>
      </c>
      <c r="AO95" s="27" t="s">
        <v>87</v>
      </c>
      <c r="AP95" s="27"/>
      <c r="AQ95" s="27" t="s">
        <v>82</v>
      </c>
      <c r="AR95" s="27" t="s">
        <v>121</v>
      </c>
      <c r="AS95" s="27" t="s">
        <v>87</v>
      </c>
      <c r="AV95" s="29">
        <v>44635</v>
      </c>
      <c r="AW95" s="29">
        <v>44700</v>
      </c>
      <c r="AX95" t="s">
        <v>90</v>
      </c>
      <c r="AY95" t="s">
        <v>438</v>
      </c>
    </row>
    <row r="96" spans="1:51" x14ac:dyDescent="0.25">
      <c r="A96">
        <v>2393797</v>
      </c>
      <c r="B96" t="s">
        <v>128</v>
      </c>
      <c r="C96" t="s">
        <v>129</v>
      </c>
      <c r="D96" t="s">
        <v>439</v>
      </c>
      <c r="E96" t="s">
        <v>440</v>
      </c>
      <c r="F96" t="s">
        <v>441</v>
      </c>
      <c r="H96" t="s">
        <v>81</v>
      </c>
      <c r="I96" t="s">
        <v>86</v>
      </c>
      <c r="J96">
        <v>2</v>
      </c>
      <c r="K96" t="s">
        <v>133</v>
      </c>
      <c r="L96" s="26">
        <v>64</v>
      </c>
      <c r="M96" t="s">
        <v>206</v>
      </c>
      <c r="N96" t="s">
        <v>82</v>
      </c>
      <c r="O96">
        <v>0.5</v>
      </c>
      <c r="P96">
        <v>1.3</v>
      </c>
      <c r="Q96">
        <v>1.3</v>
      </c>
      <c r="R96">
        <v>8.1999999999999993</v>
      </c>
      <c r="S96">
        <v>14</v>
      </c>
      <c r="T96">
        <v>42.2</v>
      </c>
      <c r="U96">
        <v>27.6</v>
      </c>
      <c r="V96" t="s">
        <v>82</v>
      </c>
      <c r="W96">
        <v>10</v>
      </c>
      <c r="X96">
        <v>5</v>
      </c>
      <c r="Y96" s="27" t="s">
        <v>82</v>
      </c>
      <c r="Z96" s="27">
        <v>448.1</v>
      </c>
      <c r="AA96" s="27">
        <v>256</v>
      </c>
      <c r="AB96" s="27" t="s">
        <v>82</v>
      </c>
      <c r="AC96" s="27" t="s">
        <v>87</v>
      </c>
      <c r="AD96" s="27" t="s">
        <v>86</v>
      </c>
      <c r="AE96" s="27" t="s">
        <v>87</v>
      </c>
      <c r="AF96" s="27" t="s">
        <v>87</v>
      </c>
      <c r="AG96" s="27">
        <v>1</v>
      </c>
      <c r="AH96" s="27" t="s">
        <v>87</v>
      </c>
      <c r="AI96" s="28">
        <v>64</v>
      </c>
      <c r="AJ96" s="27">
        <v>9.2200000000000006</v>
      </c>
      <c r="AK96" s="27">
        <v>115.09</v>
      </c>
      <c r="AL96" s="27">
        <v>1</v>
      </c>
      <c r="AM96" s="27">
        <v>2</v>
      </c>
      <c r="AN96" s="27" t="s">
        <v>88</v>
      </c>
      <c r="AO96" s="27" t="s">
        <v>87</v>
      </c>
      <c r="AP96" s="27"/>
      <c r="AQ96" s="27" t="s">
        <v>82</v>
      </c>
      <c r="AR96" s="27" t="s">
        <v>89</v>
      </c>
      <c r="AS96" s="27" t="s">
        <v>206</v>
      </c>
      <c r="AU96" t="s">
        <v>86</v>
      </c>
      <c r="AV96" s="29">
        <v>44632</v>
      </c>
      <c r="AW96" s="29">
        <v>44629</v>
      </c>
      <c r="AX96" t="s">
        <v>90</v>
      </c>
      <c r="AY96" t="s">
        <v>442</v>
      </c>
    </row>
    <row r="97" spans="1:51" x14ac:dyDescent="0.25">
      <c r="A97">
        <v>2393477</v>
      </c>
      <c r="B97" t="s">
        <v>172</v>
      </c>
      <c r="C97" t="s">
        <v>173</v>
      </c>
      <c r="D97" t="s">
        <v>443</v>
      </c>
      <c r="E97" t="s">
        <v>443</v>
      </c>
      <c r="F97" t="s">
        <v>444</v>
      </c>
      <c r="G97" t="s">
        <v>445</v>
      </c>
      <c r="H97" t="s">
        <v>81</v>
      </c>
      <c r="I97" t="s">
        <v>86</v>
      </c>
      <c r="J97" t="s">
        <v>83</v>
      </c>
      <c r="K97" t="s">
        <v>133</v>
      </c>
      <c r="L97" s="26">
        <v>16</v>
      </c>
      <c r="M97" t="s">
        <v>121</v>
      </c>
      <c r="N97" t="s">
        <v>82</v>
      </c>
      <c r="O97">
        <v>0.3</v>
      </c>
      <c r="P97">
        <v>2.1</v>
      </c>
      <c r="Q97">
        <v>2.1</v>
      </c>
      <c r="R97">
        <v>6.8</v>
      </c>
      <c r="S97">
        <v>8</v>
      </c>
      <c r="T97">
        <v>19.3</v>
      </c>
      <c r="U97">
        <v>26.9</v>
      </c>
      <c r="V97" t="s">
        <v>82</v>
      </c>
      <c r="W97">
        <v>10</v>
      </c>
      <c r="X97">
        <v>10</v>
      </c>
      <c r="Y97" s="27" t="s">
        <v>86</v>
      </c>
      <c r="Z97" s="27">
        <v>96</v>
      </c>
      <c r="AA97" s="27">
        <v>64</v>
      </c>
      <c r="AB97" s="27" t="s">
        <v>82</v>
      </c>
      <c r="AC97" s="27" t="s">
        <v>87</v>
      </c>
      <c r="AD97" s="27" t="s">
        <v>86</v>
      </c>
      <c r="AE97" s="27" t="s">
        <v>87</v>
      </c>
      <c r="AF97" s="27">
        <v>45.1</v>
      </c>
      <c r="AG97" s="27">
        <v>1</v>
      </c>
      <c r="AH97" s="27" t="s">
        <v>87</v>
      </c>
      <c r="AI97" s="28">
        <v>16</v>
      </c>
      <c r="AJ97" s="27">
        <v>2.0699999999999998</v>
      </c>
      <c r="AK97" s="27">
        <v>104.3</v>
      </c>
      <c r="AL97" s="27">
        <v>1</v>
      </c>
      <c r="AM97" s="27">
        <v>3</v>
      </c>
      <c r="AN97" s="27" t="s">
        <v>348</v>
      </c>
      <c r="AO97" s="27" t="s">
        <v>87</v>
      </c>
      <c r="AP97" s="27"/>
      <c r="AQ97" s="27" t="s">
        <v>86</v>
      </c>
      <c r="AR97" s="27" t="s">
        <v>121</v>
      </c>
      <c r="AS97" s="27" t="s">
        <v>87</v>
      </c>
      <c r="AT97" t="s">
        <v>98</v>
      </c>
      <c r="AU97" t="s">
        <v>82</v>
      </c>
      <c r="AV97" s="29">
        <v>44621</v>
      </c>
      <c r="AW97" s="29">
        <v>44622</v>
      </c>
      <c r="AX97" t="s">
        <v>153</v>
      </c>
      <c r="AY97" t="s">
        <v>446</v>
      </c>
    </row>
    <row r="98" spans="1:51" x14ac:dyDescent="0.25">
      <c r="A98">
        <v>2393477</v>
      </c>
      <c r="B98" t="s">
        <v>172</v>
      </c>
      <c r="C98" t="s">
        <v>173</v>
      </c>
      <c r="D98" t="s">
        <v>443</v>
      </c>
      <c r="E98" t="s">
        <v>443</v>
      </c>
      <c r="F98" t="s">
        <v>444</v>
      </c>
      <c r="G98" t="s">
        <v>445</v>
      </c>
      <c r="H98" t="s">
        <v>81</v>
      </c>
      <c r="I98" t="s">
        <v>86</v>
      </c>
      <c r="J98" t="s">
        <v>83</v>
      </c>
      <c r="K98" t="s">
        <v>133</v>
      </c>
      <c r="L98" s="26">
        <v>32</v>
      </c>
      <c r="M98" t="s">
        <v>121</v>
      </c>
      <c r="N98" t="s">
        <v>82</v>
      </c>
      <c r="O98">
        <v>0.2</v>
      </c>
      <c r="P98">
        <v>0.9</v>
      </c>
      <c r="Q98">
        <v>0.9</v>
      </c>
      <c r="R98">
        <v>5.7</v>
      </c>
      <c r="S98">
        <v>14</v>
      </c>
      <c r="T98">
        <v>24</v>
      </c>
      <c r="U98">
        <v>18.899999999999999</v>
      </c>
      <c r="V98" t="s">
        <v>82</v>
      </c>
      <c r="W98">
        <v>10</v>
      </c>
      <c r="X98">
        <v>10</v>
      </c>
      <c r="Y98" s="27" t="s">
        <v>86</v>
      </c>
      <c r="Z98" s="27">
        <v>96</v>
      </c>
      <c r="AA98" s="27">
        <v>64</v>
      </c>
      <c r="AB98" s="27" t="s">
        <v>82</v>
      </c>
      <c r="AC98" s="27" t="s">
        <v>87</v>
      </c>
      <c r="AD98" s="27" t="s">
        <v>86</v>
      </c>
      <c r="AE98" s="27" t="s">
        <v>87</v>
      </c>
      <c r="AF98" s="27">
        <v>45.1</v>
      </c>
      <c r="AG98" s="27">
        <v>1</v>
      </c>
      <c r="AH98" s="27" t="s">
        <v>87</v>
      </c>
      <c r="AI98" s="28">
        <v>16</v>
      </c>
      <c r="AJ98" s="27">
        <v>2.0699999999999998</v>
      </c>
      <c r="AK98" s="27">
        <v>104.3</v>
      </c>
      <c r="AL98" s="27">
        <v>1</v>
      </c>
      <c r="AM98" s="27">
        <v>3</v>
      </c>
      <c r="AN98" s="27" t="s">
        <v>348</v>
      </c>
      <c r="AO98" s="27" t="s">
        <v>87</v>
      </c>
      <c r="AP98" s="27"/>
      <c r="AQ98" s="27" t="s">
        <v>86</v>
      </c>
      <c r="AR98" s="27" t="s">
        <v>121</v>
      </c>
      <c r="AS98" s="27" t="s">
        <v>87</v>
      </c>
      <c r="AT98" t="s">
        <v>98</v>
      </c>
      <c r="AU98" t="s">
        <v>82</v>
      </c>
      <c r="AV98" s="29">
        <v>44621</v>
      </c>
      <c r="AW98" s="29">
        <v>44622</v>
      </c>
      <c r="AX98" t="s">
        <v>153</v>
      </c>
      <c r="AY98" t="s">
        <v>446</v>
      </c>
    </row>
    <row r="99" spans="1:51" x14ac:dyDescent="0.25">
      <c r="A99">
        <v>2393981</v>
      </c>
      <c r="B99" t="s">
        <v>116</v>
      </c>
      <c r="C99" t="s">
        <v>117</v>
      </c>
      <c r="D99" t="s">
        <v>447</v>
      </c>
      <c r="E99" t="s">
        <v>448</v>
      </c>
      <c r="F99" t="s">
        <v>449</v>
      </c>
      <c r="G99">
        <v>824142000000</v>
      </c>
      <c r="H99" t="s">
        <v>81</v>
      </c>
      <c r="I99" t="s">
        <v>82</v>
      </c>
      <c r="J99">
        <v>2</v>
      </c>
      <c r="L99" s="26">
        <v>16</v>
      </c>
      <c r="N99" t="s">
        <v>82</v>
      </c>
      <c r="O99">
        <v>0.1</v>
      </c>
      <c r="P99">
        <v>1.5</v>
      </c>
      <c r="Q99">
        <v>1.5</v>
      </c>
      <c r="R99">
        <v>15.5</v>
      </c>
      <c r="S99">
        <v>14</v>
      </c>
      <c r="T99">
        <v>66.3</v>
      </c>
      <c r="U99">
        <v>47.1</v>
      </c>
      <c r="V99" t="s">
        <v>86</v>
      </c>
      <c r="W99">
        <v>10</v>
      </c>
      <c r="X99">
        <v>5</v>
      </c>
      <c r="Y99" s="27" t="s">
        <v>82</v>
      </c>
      <c r="Z99" s="27">
        <v>448</v>
      </c>
      <c r="AA99" s="27">
        <v>256</v>
      </c>
      <c r="AB99" s="27" t="s">
        <v>87</v>
      </c>
      <c r="AC99" s="27">
        <v>115</v>
      </c>
      <c r="AD99" s="27" t="s">
        <v>82</v>
      </c>
      <c r="AE99" s="27">
        <v>0.89</v>
      </c>
      <c r="AF99" s="27">
        <v>240</v>
      </c>
      <c r="AG99" s="27">
        <v>0</v>
      </c>
      <c r="AH99" s="27" t="s">
        <v>87</v>
      </c>
      <c r="AI99" s="28">
        <v>16</v>
      </c>
      <c r="AJ99" s="27">
        <v>4.09</v>
      </c>
      <c r="AK99" s="27">
        <v>115</v>
      </c>
      <c r="AL99" s="27">
        <v>1</v>
      </c>
      <c r="AM99" s="27">
        <v>2</v>
      </c>
      <c r="AN99" s="27" t="s">
        <v>87</v>
      </c>
      <c r="AO99" s="27" t="s">
        <v>87</v>
      </c>
      <c r="AP99" s="27"/>
      <c r="AQ99" s="27" t="s">
        <v>82</v>
      </c>
      <c r="AR99" s="27" t="s">
        <v>87</v>
      </c>
      <c r="AS99" s="27" t="s">
        <v>87</v>
      </c>
      <c r="AV99" s="29">
        <v>44621</v>
      </c>
      <c r="AW99" s="29">
        <v>44642</v>
      </c>
      <c r="AX99" t="s">
        <v>90</v>
      </c>
      <c r="AY99" t="s">
        <v>450</v>
      </c>
    </row>
    <row r="100" spans="1:51" x14ac:dyDescent="0.25">
      <c r="A100">
        <v>2394538</v>
      </c>
      <c r="B100" t="s">
        <v>451</v>
      </c>
      <c r="C100" t="s">
        <v>451</v>
      </c>
      <c r="D100" t="s">
        <v>452</v>
      </c>
      <c r="E100" t="s">
        <v>452</v>
      </c>
      <c r="F100" t="s">
        <v>453</v>
      </c>
      <c r="G100" t="s">
        <v>454</v>
      </c>
      <c r="H100" t="s">
        <v>81</v>
      </c>
      <c r="I100" t="s">
        <v>82</v>
      </c>
      <c r="J100">
        <v>2</v>
      </c>
      <c r="K100" t="s">
        <v>192</v>
      </c>
      <c r="L100" s="26">
        <v>64</v>
      </c>
      <c r="M100" t="s">
        <v>134</v>
      </c>
      <c r="N100" t="s">
        <v>82</v>
      </c>
      <c r="O100">
        <v>0.2</v>
      </c>
      <c r="P100">
        <v>1.2</v>
      </c>
      <c r="Q100">
        <v>1.2</v>
      </c>
      <c r="R100">
        <v>4.7</v>
      </c>
      <c r="S100">
        <v>14</v>
      </c>
      <c r="T100">
        <v>29.3</v>
      </c>
      <c r="U100">
        <v>17.3</v>
      </c>
      <c r="V100" t="s">
        <v>82</v>
      </c>
      <c r="W100">
        <v>10</v>
      </c>
      <c r="X100">
        <v>10</v>
      </c>
      <c r="Y100" s="27" t="s">
        <v>82</v>
      </c>
      <c r="Z100" s="27">
        <v>64</v>
      </c>
      <c r="AA100" s="27">
        <v>32</v>
      </c>
      <c r="AB100" s="27" t="s">
        <v>82</v>
      </c>
      <c r="AC100" s="27" t="s">
        <v>87</v>
      </c>
      <c r="AD100" s="27" t="s">
        <v>86</v>
      </c>
      <c r="AE100" s="27">
        <v>0.89</v>
      </c>
      <c r="AF100" s="27">
        <v>110</v>
      </c>
      <c r="AG100" s="27">
        <v>1</v>
      </c>
      <c r="AH100" s="27" t="s">
        <v>87</v>
      </c>
      <c r="AI100" s="28">
        <v>64</v>
      </c>
      <c r="AJ100" s="27">
        <v>2.0699999999999998</v>
      </c>
      <c r="AK100" s="27">
        <v>83.75</v>
      </c>
      <c r="AL100" s="27">
        <v>1</v>
      </c>
      <c r="AM100" s="27">
        <v>1</v>
      </c>
      <c r="AN100" s="27" t="s">
        <v>88</v>
      </c>
      <c r="AO100" s="27" t="s">
        <v>87</v>
      </c>
      <c r="AP100" s="27"/>
      <c r="AQ100" s="27" t="s">
        <v>82</v>
      </c>
      <c r="AR100" s="27" t="s">
        <v>89</v>
      </c>
      <c r="AS100" s="27" t="s">
        <v>134</v>
      </c>
      <c r="AT100" t="s">
        <v>147</v>
      </c>
      <c r="AU100" t="s">
        <v>86</v>
      </c>
      <c r="AV100" s="29">
        <v>44621</v>
      </c>
      <c r="AW100" s="29">
        <v>44659</v>
      </c>
      <c r="AX100" t="s">
        <v>455</v>
      </c>
      <c r="AY100" t="s">
        <v>456</v>
      </c>
    </row>
    <row r="101" spans="1:51" x14ac:dyDescent="0.25">
      <c r="A101">
        <v>2393776</v>
      </c>
      <c r="B101" t="s">
        <v>116</v>
      </c>
      <c r="C101" t="s">
        <v>117</v>
      </c>
      <c r="D101" t="s">
        <v>457</v>
      </c>
      <c r="E101" t="s">
        <v>458</v>
      </c>
      <c r="G101">
        <v>824142000000</v>
      </c>
      <c r="H101" t="s">
        <v>81</v>
      </c>
      <c r="I101" t="s">
        <v>82</v>
      </c>
      <c r="J101">
        <v>2</v>
      </c>
      <c r="L101" s="26">
        <v>32</v>
      </c>
      <c r="N101" t="s">
        <v>82</v>
      </c>
      <c r="O101">
        <v>0.6</v>
      </c>
      <c r="P101">
        <v>1.5</v>
      </c>
      <c r="Q101">
        <v>1.5</v>
      </c>
      <c r="R101">
        <v>10.7</v>
      </c>
      <c r="S101">
        <v>14</v>
      </c>
      <c r="T101">
        <v>56.5</v>
      </c>
      <c r="U101">
        <v>37.4</v>
      </c>
      <c r="V101" t="s">
        <v>86</v>
      </c>
      <c r="W101">
        <v>10</v>
      </c>
      <c r="X101">
        <v>5</v>
      </c>
      <c r="Y101" s="27" t="s">
        <v>82</v>
      </c>
      <c r="Z101" s="27">
        <v>288</v>
      </c>
      <c r="AA101" s="27">
        <v>192</v>
      </c>
      <c r="AB101" s="27" t="s">
        <v>87</v>
      </c>
      <c r="AC101" s="27" t="s">
        <v>87</v>
      </c>
      <c r="AD101" s="27" t="s">
        <v>86</v>
      </c>
      <c r="AE101" s="27">
        <v>0.89</v>
      </c>
      <c r="AF101" s="27">
        <v>180</v>
      </c>
      <c r="AG101" s="27">
        <v>0</v>
      </c>
      <c r="AH101" s="27" t="s">
        <v>87</v>
      </c>
      <c r="AI101" s="28">
        <v>32</v>
      </c>
      <c r="AJ101" s="27">
        <v>2.0699999999999998</v>
      </c>
      <c r="AK101" s="27">
        <v>104</v>
      </c>
      <c r="AL101" s="27">
        <v>1</v>
      </c>
      <c r="AM101" s="27">
        <v>1</v>
      </c>
      <c r="AN101" s="27" t="s">
        <v>87</v>
      </c>
      <c r="AO101" s="27" t="s">
        <v>87</v>
      </c>
      <c r="AP101" s="27"/>
      <c r="AQ101" s="27" t="s">
        <v>82</v>
      </c>
      <c r="AR101" s="27" t="s">
        <v>87</v>
      </c>
      <c r="AS101" s="27" t="s">
        <v>87</v>
      </c>
      <c r="AV101" s="29">
        <v>44610</v>
      </c>
      <c r="AW101" s="29">
        <v>44634</v>
      </c>
      <c r="AX101" t="s">
        <v>90</v>
      </c>
      <c r="AY101" t="s">
        <v>459</v>
      </c>
    </row>
    <row r="102" spans="1:51" x14ac:dyDescent="0.25">
      <c r="A102">
        <v>2401280</v>
      </c>
      <c r="B102" t="s">
        <v>116</v>
      </c>
      <c r="C102" t="s">
        <v>117</v>
      </c>
      <c r="D102" t="s">
        <v>460</v>
      </c>
      <c r="E102" t="s">
        <v>461</v>
      </c>
      <c r="F102" t="s">
        <v>462</v>
      </c>
      <c r="G102">
        <v>824142000000</v>
      </c>
      <c r="H102" t="s">
        <v>81</v>
      </c>
      <c r="I102" t="s">
        <v>82</v>
      </c>
      <c r="J102">
        <v>2</v>
      </c>
      <c r="L102" s="26">
        <v>32</v>
      </c>
      <c r="M102" t="s">
        <v>121</v>
      </c>
      <c r="N102" t="s">
        <v>82</v>
      </c>
      <c r="O102">
        <v>0.7</v>
      </c>
      <c r="P102">
        <v>1.7</v>
      </c>
      <c r="Q102">
        <v>1.7</v>
      </c>
      <c r="R102">
        <v>13</v>
      </c>
      <c r="S102">
        <v>14</v>
      </c>
      <c r="T102">
        <v>65.8</v>
      </c>
      <c r="U102">
        <v>41.8</v>
      </c>
      <c r="V102" t="s">
        <v>82</v>
      </c>
      <c r="W102">
        <v>10</v>
      </c>
      <c r="X102">
        <v>5</v>
      </c>
      <c r="Y102" s="27" t="s">
        <v>82</v>
      </c>
      <c r="Z102" s="27">
        <v>448</v>
      </c>
      <c r="AA102" s="27">
        <v>256</v>
      </c>
      <c r="AB102" s="27" t="s">
        <v>82</v>
      </c>
      <c r="AC102" s="27">
        <v>17.3</v>
      </c>
      <c r="AD102" s="27" t="s">
        <v>86</v>
      </c>
      <c r="AE102" s="27">
        <v>0.91</v>
      </c>
      <c r="AF102" s="27">
        <v>240</v>
      </c>
      <c r="AG102" s="27">
        <v>1</v>
      </c>
      <c r="AH102" s="27" t="s">
        <v>87</v>
      </c>
      <c r="AI102" s="28">
        <v>32</v>
      </c>
      <c r="AJ102" s="27">
        <v>2.0699999999999998</v>
      </c>
      <c r="AK102" s="27">
        <v>128</v>
      </c>
      <c r="AL102" s="27">
        <v>1</v>
      </c>
      <c r="AM102" s="27">
        <v>2</v>
      </c>
      <c r="AN102" s="27" t="s">
        <v>87</v>
      </c>
      <c r="AO102" s="27" t="s">
        <v>87</v>
      </c>
      <c r="AP102" s="27"/>
      <c r="AQ102" s="27" t="s">
        <v>82</v>
      </c>
      <c r="AR102" s="27" t="s">
        <v>121</v>
      </c>
      <c r="AS102" s="27" t="s">
        <v>87</v>
      </c>
      <c r="AT102" t="s">
        <v>122</v>
      </c>
      <c r="AU102" t="s">
        <v>82</v>
      </c>
      <c r="AV102" s="29">
        <v>44602</v>
      </c>
      <c r="AW102" s="29">
        <v>44805</v>
      </c>
      <c r="AX102" t="s">
        <v>90</v>
      </c>
      <c r="AY102" t="s">
        <v>463</v>
      </c>
    </row>
    <row r="103" spans="1:51" x14ac:dyDescent="0.25">
      <c r="A103">
        <v>2390442</v>
      </c>
      <c r="B103" t="s">
        <v>172</v>
      </c>
      <c r="C103" t="s">
        <v>173</v>
      </c>
      <c r="D103" t="s">
        <v>464</v>
      </c>
      <c r="E103" t="s">
        <v>464</v>
      </c>
      <c r="F103" t="s">
        <v>465</v>
      </c>
      <c r="G103" t="s">
        <v>466</v>
      </c>
      <c r="H103" t="s">
        <v>81</v>
      </c>
      <c r="I103" t="s">
        <v>86</v>
      </c>
      <c r="J103">
        <v>2</v>
      </c>
      <c r="K103" t="s">
        <v>133</v>
      </c>
      <c r="L103" s="26">
        <v>16</v>
      </c>
      <c r="M103" t="s">
        <v>107</v>
      </c>
      <c r="N103" t="s">
        <v>86</v>
      </c>
      <c r="O103">
        <v>0.6</v>
      </c>
      <c r="P103">
        <v>0.7</v>
      </c>
      <c r="Q103">
        <v>1.8</v>
      </c>
      <c r="R103">
        <v>4.3</v>
      </c>
      <c r="S103">
        <v>14</v>
      </c>
      <c r="T103">
        <v>22.3</v>
      </c>
      <c r="U103">
        <v>16.399999999999999</v>
      </c>
      <c r="V103" t="s">
        <v>86</v>
      </c>
      <c r="W103">
        <v>10</v>
      </c>
      <c r="X103">
        <v>10</v>
      </c>
      <c r="Y103" s="27" t="s">
        <v>86</v>
      </c>
      <c r="Z103" s="27">
        <v>112</v>
      </c>
      <c r="AA103" s="27">
        <v>64</v>
      </c>
      <c r="AB103" s="27" t="s">
        <v>87</v>
      </c>
      <c r="AC103" s="27" t="s">
        <v>87</v>
      </c>
      <c r="AD103" s="27" t="s">
        <v>86</v>
      </c>
      <c r="AE103" s="27" t="s">
        <v>87</v>
      </c>
      <c r="AF103" s="27">
        <v>100</v>
      </c>
      <c r="AG103" s="27">
        <v>0</v>
      </c>
      <c r="AH103" s="27" t="s">
        <v>87</v>
      </c>
      <c r="AI103" s="28">
        <v>16</v>
      </c>
      <c r="AJ103" s="27">
        <v>4.0999999999999996</v>
      </c>
      <c r="AK103" s="27">
        <v>115</v>
      </c>
      <c r="AL103" s="27">
        <v>1</v>
      </c>
      <c r="AM103" s="27">
        <v>2</v>
      </c>
      <c r="AN103" s="27" t="s">
        <v>88</v>
      </c>
      <c r="AO103" s="27" t="s">
        <v>87</v>
      </c>
      <c r="AP103" s="27"/>
      <c r="AQ103" s="27" t="s">
        <v>82</v>
      </c>
      <c r="AR103" s="27" t="s">
        <v>107</v>
      </c>
      <c r="AS103" s="27" t="s">
        <v>87</v>
      </c>
      <c r="AU103" t="s">
        <v>86</v>
      </c>
      <c r="AV103" s="29">
        <v>44593</v>
      </c>
      <c r="AW103" s="29">
        <v>44567</v>
      </c>
      <c r="AX103" t="s">
        <v>153</v>
      </c>
      <c r="AY103" t="s">
        <v>467</v>
      </c>
    </row>
    <row r="104" spans="1:51" x14ac:dyDescent="0.25">
      <c r="A104">
        <v>2391620</v>
      </c>
      <c r="B104" t="s">
        <v>116</v>
      </c>
      <c r="C104" t="s">
        <v>117</v>
      </c>
      <c r="D104" t="s">
        <v>468</v>
      </c>
      <c r="E104" t="s">
        <v>469</v>
      </c>
      <c r="F104" t="s">
        <v>470</v>
      </c>
      <c r="G104">
        <v>824142000000</v>
      </c>
      <c r="H104" t="s">
        <v>81</v>
      </c>
      <c r="I104" t="s">
        <v>82</v>
      </c>
      <c r="J104">
        <v>2</v>
      </c>
      <c r="L104" s="26">
        <v>64</v>
      </c>
      <c r="N104" t="s">
        <v>82</v>
      </c>
      <c r="O104">
        <v>0.1</v>
      </c>
      <c r="P104">
        <v>4</v>
      </c>
      <c r="Q104">
        <v>4</v>
      </c>
      <c r="R104">
        <v>19.100000000000001</v>
      </c>
      <c r="S104">
        <v>14</v>
      </c>
      <c r="T104">
        <v>71.900000000000006</v>
      </c>
      <c r="U104">
        <v>51.8</v>
      </c>
      <c r="V104" t="s">
        <v>82</v>
      </c>
      <c r="W104">
        <v>10</v>
      </c>
      <c r="X104">
        <v>5</v>
      </c>
      <c r="Y104" s="27" t="s">
        <v>82</v>
      </c>
      <c r="Z104" s="27">
        <v>512</v>
      </c>
      <c r="AA104" s="27">
        <v>256</v>
      </c>
      <c r="AB104" s="27" t="s">
        <v>82</v>
      </c>
      <c r="AC104" s="27" t="s">
        <v>87</v>
      </c>
      <c r="AD104" s="27" t="s">
        <v>86</v>
      </c>
      <c r="AE104" s="27">
        <v>0.88</v>
      </c>
      <c r="AF104" s="27">
        <v>280</v>
      </c>
      <c r="AG104" s="27">
        <v>1</v>
      </c>
      <c r="AH104" s="27" t="s">
        <v>87</v>
      </c>
      <c r="AI104" s="28">
        <v>64</v>
      </c>
      <c r="AJ104" s="27">
        <v>2.0699999999999998</v>
      </c>
      <c r="AK104" s="27">
        <v>104</v>
      </c>
      <c r="AL104" s="27">
        <v>1</v>
      </c>
      <c r="AM104" s="27">
        <v>1</v>
      </c>
      <c r="AN104" s="27" t="s">
        <v>87</v>
      </c>
      <c r="AO104" s="27" t="s">
        <v>87</v>
      </c>
      <c r="AP104" s="27"/>
      <c r="AQ104" s="27" t="s">
        <v>82</v>
      </c>
      <c r="AR104" s="27" t="s">
        <v>87</v>
      </c>
      <c r="AS104" s="27" t="s">
        <v>87</v>
      </c>
      <c r="AT104" t="s">
        <v>122</v>
      </c>
      <c r="AU104" t="s">
        <v>82</v>
      </c>
      <c r="AV104" s="29">
        <v>44593</v>
      </c>
      <c r="AW104" s="29">
        <v>44578</v>
      </c>
      <c r="AX104" t="s">
        <v>90</v>
      </c>
      <c r="AY104" t="s">
        <v>471</v>
      </c>
    </row>
    <row r="105" spans="1:51" x14ac:dyDescent="0.25">
      <c r="A105">
        <v>2407179</v>
      </c>
      <c r="B105" t="s">
        <v>116</v>
      </c>
      <c r="C105" t="s">
        <v>117</v>
      </c>
      <c r="D105" t="s">
        <v>472</v>
      </c>
      <c r="E105" t="s">
        <v>473</v>
      </c>
      <c r="F105" t="s">
        <v>474</v>
      </c>
      <c r="G105">
        <v>824142000000</v>
      </c>
      <c r="H105" t="s">
        <v>81</v>
      </c>
      <c r="I105" t="s">
        <v>82</v>
      </c>
      <c r="J105">
        <v>2</v>
      </c>
      <c r="L105" s="26">
        <v>64</v>
      </c>
      <c r="M105" t="s">
        <v>121</v>
      </c>
      <c r="N105" t="s">
        <v>82</v>
      </c>
      <c r="O105">
        <v>0.8</v>
      </c>
      <c r="P105">
        <v>2</v>
      </c>
      <c r="Q105">
        <v>2</v>
      </c>
      <c r="R105">
        <v>22.9</v>
      </c>
      <c r="S105">
        <v>14</v>
      </c>
      <c r="T105">
        <v>89.2</v>
      </c>
      <c r="U105">
        <v>70.2</v>
      </c>
      <c r="V105" t="s">
        <v>82</v>
      </c>
      <c r="W105">
        <v>10</v>
      </c>
      <c r="X105">
        <v>5</v>
      </c>
      <c r="Y105" s="27" t="s">
        <v>82</v>
      </c>
      <c r="Z105" s="27">
        <v>576</v>
      </c>
      <c r="AA105" s="27">
        <v>256</v>
      </c>
      <c r="AB105" s="27" t="s">
        <v>82</v>
      </c>
      <c r="AC105" s="27">
        <v>17.3</v>
      </c>
      <c r="AD105" s="27" t="s">
        <v>82</v>
      </c>
      <c r="AE105" s="27">
        <v>0.89</v>
      </c>
      <c r="AF105" s="27">
        <v>330</v>
      </c>
      <c r="AG105" s="27">
        <v>1</v>
      </c>
      <c r="AH105" s="27" t="s">
        <v>87</v>
      </c>
      <c r="AI105" s="28">
        <v>64</v>
      </c>
      <c r="AJ105" s="27">
        <v>8.3000000000000007</v>
      </c>
      <c r="AK105" s="27">
        <v>128</v>
      </c>
      <c r="AL105" s="27">
        <v>1</v>
      </c>
      <c r="AM105" s="27">
        <v>2</v>
      </c>
      <c r="AN105" s="27" t="s">
        <v>87</v>
      </c>
      <c r="AO105" s="27" t="s">
        <v>87</v>
      </c>
      <c r="AP105" s="27"/>
      <c r="AQ105" s="27" t="s">
        <v>82</v>
      </c>
      <c r="AR105" s="27" t="s">
        <v>121</v>
      </c>
      <c r="AS105" s="27" t="s">
        <v>87</v>
      </c>
      <c r="AT105" t="s">
        <v>122</v>
      </c>
      <c r="AU105" t="s">
        <v>82</v>
      </c>
      <c r="AV105" s="29">
        <v>44591</v>
      </c>
      <c r="AW105" s="29">
        <v>44945</v>
      </c>
      <c r="AX105" t="s">
        <v>90</v>
      </c>
      <c r="AY105" t="s">
        <v>475</v>
      </c>
    </row>
    <row r="106" spans="1:51" x14ac:dyDescent="0.25">
      <c r="A106">
        <v>2389716</v>
      </c>
      <c r="B106" t="s">
        <v>77</v>
      </c>
      <c r="C106" t="s">
        <v>78</v>
      </c>
      <c r="D106" t="s">
        <v>271</v>
      </c>
      <c r="E106" t="s">
        <v>476</v>
      </c>
      <c r="G106" t="s">
        <v>477</v>
      </c>
      <c r="H106" t="s">
        <v>81</v>
      </c>
      <c r="I106" t="s">
        <v>82</v>
      </c>
      <c r="J106">
        <v>2</v>
      </c>
      <c r="K106" t="s">
        <v>84</v>
      </c>
      <c r="L106" s="26">
        <v>32</v>
      </c>
      <c r="M106" t="s">
        <v>85</v>
      </c>
      <c r="N106" t="s">
        <v>86</v>
      </c>
      <c r="O106">
        <v>0.4</v>
      </c>
      <c r="P106">
        <v>0.8</v>
      </c>
      <c r="Q106">
        <v>0.8</v>
      </c>
      <c r="R106">
        <v>6.4</v>
      </c>
      <c r="S106">
        <v>14</v>
      </c>
      <c r="T106">
        <v>20.5</v>
      </c>
      <c r="U106">
        <v>20.8</v>
      </c>
      <c r="V106" t="s">
        <v>82</v>
      </c>
      <c r="W106">
        <v>10</v>
      </c>
      <c r="X106">
        <v>10</v>
      </c>
      <c r="Y106" s="27" t="s">
        <v>82</v>
      </c>
      <c r="Z106" s="27">
        <v>96</v>
      </c>
      <c r="AA106" s="27">
        <v>64</v>
      </c>
      <c r="AB106" s="27" t="s">
        <v>82</v>
      </c>
      <c r="AC106" s="27" t="s">
        <v>87</v>
      </c>
      <c r="AD106" s="27" t="s">
        <v>87</v>
      </c>
      <c r="AE106" s="27" t="s">
        <v>87</v>
      </c>
      <c r="AF106" s="27">
        <v>65</v>
      </c>
      <c r="AG106" s="27">
        <v>0</v>
      </c>
      <c r="AH106" s="27" t="s">
        <v>87</v>
      </c>
      <c r="AI106" s="28">
        <v>32</v>
      </c>
      <c r="AJ106" s="27">
        <v>2.2999999999999998</v>
      </c>
      <c r="AK106" s="27">
        <v>88</v>
      </c>
      <c r="AL106" s="27">
        <v>1</v>
      </c>
      <c r="AM106" s="27">
        <v>1</v>
      </c>
      <c r="AN106" s="27" t="s">
        <v>88</v>
      </c>
      <c r="AO106" s="27" t="s">
        <v>87</v>
      </c>
      <c r="AP106" s="27"/>
      <c r="AQ106" s="27" t="s">
        <v>82</v>
      </c>
      <c r="AR106" s="27" t="s">
        <v>89</v>
      </c>
      <c r="AS106" s="27" t="s">
        <v>85</v>
      </c>
      <c r="AV106" s="29">
        <v>44586</v>
      </c>
      <c r="AW106" s="29">
        <v>44552</v>
      </c>
      <c r="AX106" t="s">
        <v>90</v>
      </c>
      <c r="AY106" t="s">
        <v>478</v>
      </c>
    </row>
    <row r="107" spans="1:51" x14ac:dyDescent="0.25">
      <c r="A107">
        <v>2389940</v>
      </c>
      <c r="B107" t="s">
        <v>103</v>
      </c>
      <c r="C107" t="s">
        <v>104</v>
      </c>
      <c r="D107" t="s">
        <v>479</v>
      </c>
      <c r="E107" t="s">
        <v>480</v>
      </c>
      <c r="F107" t="s">
        <v>481</v>
      </c>
      <c r="H107" t="s">
        <v>81</v>
      </c>
      <c r="I107" t="s">
        <v>86</v>
      </c>
      <c r="J107">
        <v>2</v>
      </c>
      <c r="K107" t="s">
        <v>192</v>
      </c>
      <c r="L107" s="26">
        <v>32</v>
      </c>
      <c r="M107" t="s">
        <v>107</v>
      </c>
      <c r="N107" t="s">
        <v>86</v>
      </c>
      <c r="O107">
        <v>0.4</v>
      </c>
      <c r="P107">
        <v>0.7</v>
      </c>
      <c r="Q107">
        <v>3.1</v>
      </c>
      <c r="R107">
        <v>5.4</v>
      </c>
      <c r="S107">
        <v>14</v>
      </c>
      <c r="U107">
        <v>19.899999999999999</v>
      </c>
      <c r="V107" t="s">
        <v>82</v>
      </c>
      <c r="W107">
        <v>30</v>
      </c>
      <c r="X107">
        <v>10</v>
      </c>
      <c r="Y107" s="27" t="s">
        <v>86</v>
      </c>
      <c r="Z107" s="27">
        <v>0</v>
      </c>
      <c r="AA107" s="27">
        <v>0</v>
      </c>
      <c r="AB107" s="27" t="s">
        <v>86</v>
      </c>
      <c r="AC107" s="27" t="s">
        <v>87</v>
      </c>
      <c r="AD107" s="27" t="s">
        <v>86</v>
      </c>
      <c r="AE107" s="27">
        <v>0</v>
      </c>
      <c r="AF107" s="27">
        <v>65</v>
      </c>
      <c r="AG107" s="27">
        <v>1</v>
      </c>
      <c r="AH107" s="27" t="s">
        <v>87</v>
      </c>
      <c r="AI107" s="28">
        <v>32</v>
      </c>
      <c r="AJ107" s="27">
        <v>2.0699999999999998</v>
      </c>
      <c r="AK107" s="27">
        <v>83.42</v>
      </c>
      <c r="AL107" s="27">
        <v>1</v>
      </c>
      <c r="AM107" s="27">
        <v>2</v>
      </c>
      <c r="AN107" s="27" t="s">
        <v>89</v>
      </c>
      <c r="AO107" s="27" t="s">
        <v>482</v>
      </c>
      <c r="AP107" s="27"/>
      <c r="AQ107" s="27" t="s">
        <v>82</v>
      </c>
      <c r="AR107" s="27" t="s">
        <v>107</v>
      </c>
      <c r="AS107" s="27" t="s">
        <v>87</v>
      </c>
      <c r="AT107" t="s">
        <v>147</v>
      </c>
      <c r="AU107" t="s">
        <v>82</v>
      </c>
      <c r="AV107" s="29">
        <v>44585</v>
      </c>
      <c r="AW107" s="29">
        <v>44551</v>
      </c>
      <c r="AX107" t="s">
        <v>90</v>
      </c>
      <c r="AY107" t="s">
        <v>483</v>
      </c>
    </row>
    <row r="108" spans="1:51" x14ac:dyDescent="0.25">
      <c r="A108">
        <v>2390560</v>
      </c>
      <c r="B108" t="s">
        <v>77</v>
      </c>
      <c r="C108" t="s">
        <v>78</v>
      </c>
      <c r="D108" t="s">
        <v>378</v>
      </c>
      <c r="E108" t="s">
        <v>484</v>
      </c>
      <c r="F108" t="s">
        <v>485</v>
      </c>
      <c r="H108" t="s">
        <v>81</v>
      </c>
      <c r="I108" t="s">
        <v>86</v>
      </c>
      <c r="J108">
        <v>2</v>
      </c>
      <c r="K108" t="s">
        <v>84</v>
      </c>
      <c r="L108" s="26">
        <v>64</v>
      </c>
      <c r="M108" t="s">
        <v>85</v>
      </c>
      <c r="N108" t="s">
        <v>82</v>
      </c>
      <c r="O108">
        <v>0.5</v>
      </c>
      <c r="P108">
        <v>1.5</v>
      </c>
      <c r="Q108">
        <v>1.5</v>
      </c>
      <c r="R108">
        <v>7.3</v>
      </c>
      <c r="S108">
        <v>14</v>
      </c>
      <c r="T108">
        <v>33.299999999999997</v>
      </c>
      <c r="U108">
        <v>26.3</v>
      </c>
      <c r="V108" t="s">
        <v>82</v>
      </c>
      <c r="W108">
        <v>10</v>
      </c>
      <c r="X108">
        <v>10</v>
      </c>
      <c r="Y108" s="27" t="s">
        <v>82</v>
      </c>
      <c r="Z108" s="27">
        <v>192</v>
      </c>
      <c r="AA108" s="27">
        <v>128</v>
      </c>
      <c r="AB108" s="27" t="s">
        <v>86</v>
      </c>
      <c r="AC108" s="27">
        <v>15.6</v>
      </c>
      <c r="AD108" s="27" t="s">
        <v>87</v>
      </c>
      <c r="AE108" s="27" t="s">
        <v>87</v>
      </c>
      <c r="AF108" s="27">
        <v>130</v>
      </c>
      <c r="AG108" s="27">
        <v>1</v>
      </c>
      <c r="AH108" s="27" t="s">
        <v>87</v>
      </c>
      <c r="AI108" s="28">
        <v>64</v>
      </c>
      <c r="AJ108" s="27">
        <v>2.1</v>
      </c>
      <c r="AK108" s="27">
        <v>103.4</v>
      </c>
      <c r="AL108" s="27">
        <v>1</v>
      </c>
      <c r="AM108" s="27">
        <v>3</v>
      </c>
      <c r="AN108" s="27" t="s">
        <v>88</v>
      </c>
      <c r="AO108" s="27" t="s">
        <v>87</v>
      </c>
      <c r="AP108" s="27"/>
      <c r="AQ108" s="27" t="s">
        <v>82</v>
      </c>
      <c r="AR108" s="27" t="s">
        <v>89</v>
      </c>
      <c r="AS108" s="27" t="s">
        <v>85</v>
      </c>
      <c r="AT108" t="s">
        <v>98</v>
      </c>
      <c r="AV108" s="29">
        <v>44585</v>
      </c>
      <c r="AW108" s="29">
        <v>44574</v>
      </c>
      <c r="AX108" t="s">
        <v>90</v>
      </c>
      <c r="AY108" t="s">
        <v>486</v>
      </c>
    </row>
    <row r="109" spans="1:51" x14ac:dyDescent="0.25">
      <c r="A109">
        <v>2390247</v>
      </c>
      <c r="B109" t="s">
        <v>116</v>
      </c>
      <c r="C109" t="s">
        <v>117</v>
      </c>
      <c r="D109" t="s">
        <v>487</v>
      </c>
      <c r="E109" t="s">
        <v>488</v>
      </c>
      <c r="F109" t="s">
        <v>489</v>
      </c>
      <c r="G109">
        <v>824142000000</v>
      </c>
      <c r="H109" t="s">
        <v>81</v>
      </c>
      <c r="I109" t="s">
        <v>82</v>
      </c>
      <c r="J109">
        <v>2</v>
      </c>
      <c r="L109" s="26">
        <v>32</v>
      </c>
      <c r="N109" t="s">
        <v>82</v>
      </c>
      <c r="O109">
        <v>0.9</v>
      </c>
      <c r="P109">
        <v>2.8</v>
      </c>
      <c r="Q109">
        <v>2.8</v>
      </c>
      <c r="R109">
        <v>14.6</v>
      </c>
      <c r="S109">
        <v>14</v>
      </c>
      <c r="T109">
        <v>64.099999999999994</v>
      </c>
      <c r="U109">
        <v>51.8</v>
      </c>
      <c r="V109" t="s">
        <v>82</v>
      </c>
      <c r="W109">
        <v>10</v>
      </c>
      <c r="X109">
        <v>5</v>
      </c>
      <c r="Y109" s="27" t="s">
        <v>82</v>
      </c>
      <c r="Z109" s="27">
        <v>448</v>
      </c>
      <c r="AA109" s="27">
        <v>256</v>
      </c>
      <c r="AB109" s="27" t="s">
        <v>82</v>
      </c>
      <c r="AC109" s="27" t="s">
        <v>87</v>
      </c>
      <c r="AD109" s="27" t="s">
        <v>86</v>
      </c>
      <c r="AE109" s="27">
        <v>0.89</v>
      </c>
      <c r="AF109" s="27">
        <v>240</v>
      </c>
      <c r="AG109" s="27">
        <v>1</v>
      </c>
      <c r="AH109" s="27" t="s">
        <v>87</v>
      </c>
      <c r="AI109" s="28">
        <v>32</v>
      </c>
      <c r="AJ109" s="27">
        <v>2.0699999999999998</v>
      </c>
      <c r="AK109" s="27">
        <v>104</v>
      </c>
      <c r="AL109" s="27">
        <v>1</v>
      </c>
      <c r="AM109" s="27">
        <v>1</v>
      </c>
      <c r="AN109" s="27" t="s">
        <v>87</v>
      </c>
      <c r="AO109" s="27" t="s">
        <v>87</v>
      </c>
      <c r="AP109" s="27"/>
      <c r="AQ109" s="27" t="s">
        <v>82</v>
      </c>
      <c r="AR109" s="27" t="s">
        <v>87</v>
      </c>
      <c r="AS109" s="27" t="s">
        <v>87</v>
      </c>
      <c r="AU109" t="s">
        <v>82</v>
      </c>
      <c r="AV109" s="29">
        <v>44571</v>
      </c>
      <c r="AW109" s="29">
        <v>44558</v>
      </c>
      <c r="AX109" t="s">
        <v>90</v>
      </c>
      <c r="AY109" t="s">
        <v>490</v>
      </c>
    </row>
    <row r="110" spans="1:51" x14ac:dyDescent="0.25">
      <c r="A110">
        <v>2391623</v>
      </c>
      <c r="B110" t="s">
        <v>116</v>
      </c>
      <c r="C110" t="s">
        <v>117</v>
      </c>
      <c r="D110" t="s">
        <v>491</v>
      </c>
      <c r="E110" t="s">
        <v>492</v>
      </c>
      <c r="F110" t="s">
        <v>493</v>
      </c>
      <c r="G110">
        <v>824142000000</v>
      </c>
      <c r="H110" t="s">
        <v>81</v>
      </c>
      <c r="I110" t="s">
        <v>82</v>
      </c>
      <c r="J110">
        <v>2</v>
      </c>
      <c r="L110" s="26">
        <v>64</v>
      </c>
      <c r="N110" t="s">
        <v>82</v>
      </c>
      <c r="O110">
        <v>0.1</v>
      </c>
      <c r="P110">
        <v>2.5</v>
      </c>
      <c r="Q110">
        <v>2.5</v>
      </c>
      <c r="R110">
        <v>19</v>
      </c>
      <c r="S110">
        <v>14</v>
      </c>
      <c r="T110">
        <v>76.099999999999994</v>
      </c>
      <c r="U110">
        <v>60.5</v>
      </c>
      <c r="V110" t="s">
        <v>82</v>
      </c>
      <c r="W110">
        <v>10</v>
      </c>
      <c r="X110">
        <v>5</v>
      </c>
      <c r="Y110" s="27" t="s">
        <v>82</v>
      </c>
      <c r="Z110" s="27">
        <v>512</v>
      </c>
      <c r="AA110" s="27">
        <v>256</v>
      </c>
      <c r="AB110" s="27" t="s">
        <v>82</v>
      </c>
      <c r="AC110" s="27" t="s">
        <v>87</v>
      </c>
      <c r="AD110" s="27" t="s">
        <v>86</v>
      </c>
      <c r="AE110" s="27">
        <v>0.94</v>
      </c>
      <c r="AF110" s="27">
        <v>330</v>
      </c>
      <c r="AG110" s="27">
        <v>1</v>
      </c>
      <c r="AH110" s="27" t="s">
        <v>87</v>
      </c>
      <c r="AI110" s="28">
        <v>64</v>
      </c>
      <c r="AJ110" s="27">
        <v>2.0699999999999998</v>
      </c>
      <c r="AK110" s="27">
        <v>128</v>
      </c>
      <c r="AL110" s="27">
        <v>1</v>
      </c>
      <c r="AM110" s="27">
        <v>2</v>
      </c>
      <c r="AN110" s="27" t="s">
        <v>87</v>
      </c>
      <c r="AO110" s="27" t="s">
        <v>87</v>
      </c>
      <c r="AP110" s="27"/>
      <c r="AQ110" s="27" t="s">
        <v>82</v>
      </c>
      <c r="AR110" s="27" t="s">
        <v>87</v>
      </c>
      <c r="AS110" s="27" t="s">
        <v>87</v>
      </c>
      <c r="AT110" t="s">
        <v>98</v>
      </c>
      <c r="AV110" s="29">
        <v>44562</v>
      </c>
      <c r="AW110" s="29">
        <v>44585</v>
      </c>
      <c r="AX110" t="s">
        <v>90</v>
      </c>
      <c r="AY110" t="s">
        <v>494</v>
      </c>
    </row>
    <row r="111" spans="1:51" x14ac:dyDescent="0.25">
      <c r="A111">
        <v>2391655</v>
      </c>
      <c r="B111" t="s">
        <v>116</v>
      </c>
      <c r="C111" t="s">
        <v>117</v>
      </c>
      <c r="D111" t="s">
        <v>495</v>
      </c>
      <c r="E111" t="s">
        <v>496</v>
      </c>
      <c r="F111" t="s">
        <v>497</v>
      </c>
      <c r="G111">
        <v>824142000000</v>
      </c>
      <c r="H111" t="s">
        <v>81</v>
      </c>
      <c r="I111" t="s">
        <v>82</v>
      </c>
      <c r="J111">
        <v>2</v>
      </c>
      <c r="L111" s="26">
        <v>16</v>
      </c>
      <c r="N111" t="s">
        <v>82</v>
      </c>
      <c r="O111">
        <v>0.2</v>
      </c>
      <c r="P111">
        <v>1.1000000000000001</v>
      </c>
      <c r="Q111">
        <v>1.1000000000000001</v>
      </c>
      <c r="R111">
        <v>13.6</v>
      </c>
      <c r="S111">
        <v>14</v>
      </c>
      <c r="T111">
        <v>59.4</v>
      </c>
      <c r="U111">
        <v>40.9</v>
      </c>
      <c r="V111" t="s">
        <v>82</v>
      </c>
      <c r="W111">
        <v>10</v>
      </c>
      <c r="X111">
        <v>5</v>
      </c>
      <c r="Y111" s="27" t="s">
        <v>82</v>
      </c>
      <c r="Z111" s="27">
        <v>448</v>
      </c>
      <c r="AA111" s="27">
        <v>256</v>
      </c>
      <c r="AB111" s="27" t="s">
        <v>82</v>
      </c>
      <c r="AC111" s="27" t="s">
        <v>87</v>
      </c>
      <c r="AD111" s="27" t="s">
        <v>86</v>
      </c>
      <c r="AE111" s="27">
        <v>0.89</v>
      </c>
      <c r="AF111" s="27">
        <v>240</v>
      </c>
      <c r="AG111" s="27">
        <v>1</v>
      </c>
      <c r="AH111" s="27" t="s">
        <v>87</v>
      </c>
      <c r="AI111" s="28">
        <v>16</v>
      </c>
      <c r="AJ111" s="27">
        <v>2.0699999999999998</v>
      </c>
      <c r="AK111" s="27">
        <v>104</v>
      </c>
      <c r="AL111" s="27">
        <v>1</v>
      </c>
      <c r="AM111" s="27">
        <v>2</v>
      </c>
      <c r="AN111" s="27" t="s">
        <v>87</v>
      </c>
      <c r="AO111" s="27" t="s">
        <v>87</v>
      </c>
      <c r="AP111" s="27"/>
      <c r="AQ111" s="27" t="s">
        <v>82</v>
      </c>
      <c r="AR111" s="27" t="s">
        <v>87</v>
      </c>
      <c r="AS111" s="27" t="s">
        <v>87</v>
      </c>
      <c r="AT111" t="s">
        <v>98</v>
      </c>
      <c r="AU111" t="s">
        <v>82</v>
      </c>
      <c r="AV111" s="29">
        <v>44561</v>
      </c>
      <c r="AW111" s="29">
        <v>44582</v>
      </c>
      <c r="AX111" t="s">
        <v>90</v>
      </c>
      <c r="AY111" t="s">
        <v>498</v>
      </c>
    </row>
    <row r="112" spans="1:51" x14ac:dyDescent="0.25">
      <c r="A112">
        <v>2392996</v>
      </c>
      <c r="B112" t="s">
        <v>116</v>
      </c>
      <c r="C112" t="s">
        <v>117</v>
      </c>
      <c r="D112" t="s">
        <v>499</v>
      </c>
      <c r="E112" t="s">
        <v>500</v>
      </c>
      <c r="F112" t="s">
        <v>501</v>
      </c>
      <c r="G112">
        <v>824142000000</v>
      </c>
      <c r="H112" t="s">
        <v>81</v>
      </c>
      <c r="I112" t="s">
        <v>82</v>
      </c>
      <c r="J112">
        <v>2</v>
      </c>
      <c r="L112" s="26">
        <v>16</v>
      </c>
      <c r="N112" t="s">
        <v>82</v>
      </c>
      <c r="O112">
        <v>0.5</v>
      </c>
      <c r="P112">
        <v>1.6</v>
      </c>
      <c r="Q112">
        <v>1.6</v>
      </c>
      <c r="R112">
        <v>13.5</v>
      </c>
      <c r="S112">
        <v>14</v>
      </c>
      <c r="T112">
        <v>45.6</v>
      </c>
      <c r="U112">
        <v>43.4</v>
      </c>
      <c r="V112" t="s">
        <v>82</v>
      </c>
      <c r="W112">
        <v>10</v>
      </c>
      <c r="X112">
        <v>5</v>
      </c>
      <c r="Y112" s="27" t="s">
        <v>82</v>
      </c>
      <c r="Z112" s="27">
        <v>192</v>
      </c>
      <c r="AA112" s="27">
        <v>128</v>
      </c>
      <c r="AB112" s="27" t="s">
        <v>82</v>
      </c>
      <c r="AC112" s="27" t="s">
        <v>87</v>
      </c>
      <c r="AD112" s="27" t="s">
        <v>86</v>
      </c>
      <c r="AE112" s="27">
        <v>0.89</v>
      </c>
      <c r="AF112" s="27">
        <v>180</v>
      </c>
      <c r="AG112" s="27">
        <v>1</v>
      </c>
      <c r="AH112" s="27" t="s">
        <v>87</v>
      </c>
      <c r="AI112" s="28">
        <v>16</v>
      </c>
      <c r="AJ112" s="27">
        <v>2.0699999999999998</v>
      </c>
      <c r="AK112" s="27">
        <v>104</v>
      </c>
      <c r="AL112" s="27">
        <v>1</v>
      </c>
      <c r="AM112" s="27">
        <v>1</v>
      </c>
      <c r="AN112" s="27" t="s">
        <v>87</v>
      </c>
      <c r="AO112" s="27" t="s">
        <v>87</v>
      </c>
      <c r="AP112" s="27"/>
      <c r="AQ112" s="27" t="s">
        <v>82</v>
      </c>
      <c r="AR112" s="27" t="s">
        <v>87</v>
      </c>
      <c r="AS112" s="27" t="s">
        <v>87</v>
      </c>
      <c r="AT112" t="s">
        <v>98</v>
      </c>
      <c r="AU112" t="s">
        <v>82</v>
      </c>
      <c r="AV112" s="29">
        <v>44561</v>
      </c>
      <c r="AW112" s="29">
        <v>44600</v>
      </c>
      <c r="AX112" t="s">
        <v>90</v>
      </c>
      <c r="AY112" t="s">
        <v>502</v>
      </c>
    </row>
    <row r="113" spans="1:51" x14ac:dyDescent="0.25">
      <c r="A113">
        <v>2393751</v>
      </c>
      <c r="B113" t="s">
        <v>116</v>
      </c>
      <c r="C113" t="s">
        <v>117</v>
      </c>
      <c r="D113" t="s">
        <v>503</v>
      </c>
      <c r="E113" t="s">
        <v>504</v>
      </c>
      <c r="F113" t="s">
        <v>505</v>
      </c>
      <c r="G113">
        <v>824142000000</v>
      </c>
      <c r="H113" t="s">
        <v>81</v>
      </c>
      <c r="I113" t="s">
        <v>82</v>
      </c>
      <c r="J113">
        <v>2</v>
      </c>
      <c r="L113" s="26">
        <v>16</v>
      </c>
      <c r="N113" t="s">
        <v>82</v>
      </c>
      <c r="O113">
        <v>0.5</v>
      </c>
      <c r="P113">
        <v>0.7</v>
      </c>
      <c r="Q113">
        <v>0.7</v>
      </c>
      <c r="R113">
        <v>12.6</v>
      </c>
      <c r="S113">
        <v>14</v>
      </c>
      <c r="T113">
        <v>61.1</v>
      </c>
      <c r="U113">
        <v>37.4</v>
      </c>
      <c r="V113" t="s">
        <v>82</v>
      </c>
      <c r="W113">
        <v>10</v>
      </c>
      <c r="X113">
        <v>5</v>
      </c>
      <c r="Y113" s="27" t="s">
        <v>82</v>
      </c>
      <c r="Z113" s="27">
        <v>448</v>
      </c>
      <c r="AA113" s="27">
        <v>256</v>
      </c>
      <c r="AB113" s="27" t="s">
        <v>82</v>
      </c>
      <c r="AC113" s="27" t="s">
        <v>87</v>
      </c>
      <c r="AD113" s="27" t="s">
        <v>86</v>
      </c>
      <c r="AE113" s="27">
        <v>0.89</v>
      </c>
      <c r="AF113" s="27">
        <v>240</v>
      </c>
      <c r="AG113" s="27">
        <v>1</v>
      </c>
      <c r="AH113" s="27" t="s">
        <v>87</v>
      </c>
      <c r="AI113" s="28">
        <v>16</v>
      </c>
      <c r="AJ113" s="27">
        <v>2.0699999999999998</v>
      </c>
      <c r="AK113" s="27">
        <v>128</v>
      </c>
      <c r="AL113" s="27">
        <v>1</v>
      </c>
      <c r="AM113" s="27">
        <v>2</v>
      </c>
      <c r="AN113" s="27" t="s">
        <v>87</v>
      </c>
      <c r="AO113" s="27" t="s">
        <v>87</v>
      </c>
      <c r="AP113" s="27"/>
      <c r="AQ113" s="27" t="s">
        <v>82</v>
      </c>
      <c r="AR113" s="27" t="s">
        <v>87</v>
      </c>
      <c r="AS113" s="27" t="s">
        <v>87</v>
      </c>
      <c r="AT113" t="s">
        <v>98</v>
      </c>
      <c r="AU113" t="s">
        <v>82</v>
      </c>
      <c r="AV113" s="29">
        <v>44561</v>
      </c>
      <c r="AW113" s="29">
        <v>44624</v>
      </c>
      <c r="AX113" t="s">
        <v>90</v>
      </c>
      <c r="AY113" t="s">
        <v>506</v>
      </c>
    </row>
    <row r="114" spans="1:51" x14ac:dyDescent="0.25">
      <c r="A114">
        <v>2393606</v>
      </c>
      <c r="B114" t="s">
        <v>116</v>
      </c>
      <c r="C114" t="s">
        <v>117</v>
      </c>
      <c r="D114" t="s">
        <v>507</v>
      </c>
      <c r="E114" t="s">
        <v>508</v>
      </c>
      <c r="F114" t="s">
        <v>509</v>
      </c>
      <c r="G114">
        <v>824142000000</v>
      </c>
      <c r="H114" t="s">
        <v>81</v>
      </c>
      <c r="I114" t="s">
        <v>82</v>
      </c>
      <c r="J114">
        <v>2</v>
      </c>
      <c r="L114" s="26">
        <v>16</v>
      </c>
      <c r="N114" t="s">
        <v>82</v>
      </c>
      <c r="O114">
        <v>0.5</v>
      </c>
      <c r="P114">
        <v>1.8</v>
      </c>
      <c r="Q114">
        <v>1.8</v>
      </c>
      <c r="R114">
        <v>13.8</v>
      </c>
      <c r="S114">
        <v>14</v>
      </c>
      <c r="T114">
        <v>47.2</v>
      </c>
      <c r="U114">
        <v>45.1</v>
      </c>
      <c r="V114" t="s">
        <v>82</v>
      </c>
      <c r="W114">
        <v>10</v>
      </c>
      <c r="X114">
        <v>5</v>
      </c>
      <c r="Y114" s="27" t="s">
        <v>82</v>
      </c>
      <c r="Z114" s="27">
        <v>192</v>
      </c>
      <c r="AA114" s="27">
        <v>128</v>
      </c>
      <c r="AB114" s="27" t="s">
        <v>82</v>
      </c>
      <c r="AC114" s="27" t="s">
        <v>87</v>
      </c>
      <c r="AD114" s="27" t="s">
        <v>86</v>
      </c>
      <c r="AE114" s="27">
        <v>0.89</v>
      </c>
      <c r="AF114" s="27">
        <v>180</v>
      </c>
      <c r="AG114" s="27">
        <v>1</v>
      </c>
      <c r="AH114" s="27" t="s">
        <v>87</v>
      </c>
      <c r="AI114" s="28">
        <v>16</v>
      </c>
      <c r="AJ114" s="27">
        <v>2.0699999999999998</v>
      </c>
      <c r="AK114" s="27">
        <v>128</v>
      </c>
      <c r="AL114" s="27">
        <v>1</v>
      </c>
      <c r="AM114" s="27">
        <v>1</v>
      </c>
      <c r="AN114" s="27" t="s">
        <v>87</v>
      </c>
      <c r="AO114" s="27" t="s">
        <v>87</v>
      </c>
      <c r="AP114" s="27"/>
      <c r="AQ114" s="27" t="s">
        <v>82</v>
      </c>
      <c r="AR114" s="27" t="s">
        <v>87</v>
      </c>
      <c r="AS114" s="27" t="s">
        <v>87</v>
      </c>
      <c r="AT114" t="s">
        <v>98</v>
      </c>
      <c r="AU114" t="s">
        <v>82</v>
      </c>
      <c r="AV114" s="29">
        <v>44560</v>
      </c>
      <c r="AW114" s="29">
        <v>44607</v>
      </c>
      <c r="AX114" t="s">
        <v>90</v>
      </c>
      <c r="AY114" t="s">
        <v>510</v>
      </c>
    </row>
    <row r="115" spans="1:51" x14ac:dyDescent="0.25">
      <c r="A115">
        <v>2390158</v>
      </c>
      <c r="B115" t="s">
        <v>116</v>
      </c>
      <c r="C115" t="s">
        <v>117</v>
      </c>
      <c r="D115" t="s">
        <v>511</v>
      </c>
      <c r="E115" t="s">
        <v>512</v>
      </c>
      <c r="F115" t="s">
        <v>513</v>
      </c>
      <c r="G115">
        <v>824142000000</v>
      </c>
      <c r="H115" t="s">
        <v>81</v>
      </c>
      <c r="I115" t="s">
        <v>82</v>
      </c>
      <c r="J115">
        <v>2</v>
      </c>
      <c r="L115" s="26">
        <v>32</v>
      </c>
      <c r="N115" t="s">
        <v>82</v>
      </c>
      <c r="O115">
        <v>0.5</v>
      </c>
      <c r="P115">
        <v>3.4</v>
      </c>
      <c r="Q115">
        <v>3.4</v>
      </c>
      <c r="R115">
        <v>5.0999999999999996</v>
      </c>
      <c r="S115">
        <v>14</v>
      </c>
      <c r="T115">
        <v>47.6</v>
      </c>
      <c r="U115">
        <v>28.2</v>
      </c>
      <c r="V115" t="s">
        <v>86</v>
      </c>
      <c r="W115">
        <v>10</v>
      </c>
      <c r="X115">
        <v>5</v>
      </c>
      <c r="Y115" s="27" t="s">
        <v>82</v>
      </c>
      <c r="Z115" s="27">
        <v>176</v>
      </c>
      <c r="AA115" s="27">
        <v>128</v>
      </c>
      <c r="AB115" s="27" t="s">
        <v>86</v>
      </c>
      <c r="AC115" s="27" t="s">
        <v>87</v>
      </c>
      <c r="AD115" s="27" t="s">
        <v>86</v>
      </c>
      <c r="AE115" s="27">
        <v>0.89</v>
      </c>
      <c r="AF115" s="27">
        <v>100</v>
      </c>
      <c r="AG115" s="27">
        <v>0</v>
      </c>
      <c r="AH115" s="27" t="s">
        <v>87</v>
      </c>
      <c r="AI115" s="28">
        <v>32</v>
      </c>
      <c r="AJ115" s="27">
        <v>2.0699999999999998</v>
      </c>
      <c r="AK115" s="27">
        <v>83.8</v>
      </c>
      <c r="AL115" s="27">
        <v>1</v>
      </c>
      <c r="AM115" s="27">
        <v>1</v>
      </c>
      <c r="AN115" s="27" t="s">
        <v>87</v>
      </c>
      <c r="AO115" s="27" t="s">
        <v>87</v>
      </c>
      <c r="AP115" s="27"/>
      <c r="AQ115" s="27" t="s">
        <v>82</v>
      </c>
      <c r="AR115" s="27" t="s">
        <v>87</v>
      </c>
      <c r="AS115" s="27" t="s">
        <v>87</v>
      </c>
      <c r="AU115" t="s">
        <v>86</v>
      </c>
      <c r="AV115" s="29">
        <v>44557</v>
      </c>
      <c r="AW115" s="29">
        <v>44546</v>
      </c>
      <c r="AX115" t="s">
        <v>90</v>
      </c>
      <c r="AY115" t="s">
        <v>514</v>
      </c>
    </row>
    <row r="116" spans="1:51" x14ac:dyDescent="0.25">
      <c r="A116">
        <v>2384812</v>
      </c>
      <c r="B116" t="s">
        <v>515</v>
      </c>
      <c r="C116" t="s">
        <v>516</v>
      </c>
      <c r="D116" t="s">
        <v>517</v>
      </c>
      <c r="E116">
        <v>1964</v>
      </c>
      <c r="H116" t="s">
        <v>81</v>
      </c>
      <c r="I116" t="s">
        <v>82</v>
      </c>
      <c r="J116">
        <v>2</v>
      </c>
      <c r="L116" s="26">
        <v>32</v>
      </c>
      <c r="M116" t="s">
        <v>106</v>
      </c>
      <c r="N116" t="s">
        <v>86</v>
      </c>
      <c r="O116">
        <v>0.3</v>
      </c>
      <c r="P116">
        <v>0.9</v>
      </c>
      <c r="Q116">
        <v>0.9</v>
      </c>
      <c r="R116">
        <v>4</v>
      </c>
      <c r="S116">
        <v>14</v>
      </c>
      <c r="T116">
        <v>52</v>
      </c>
      <c r="U116">
        <v>14.8</v>
      </c>
      <c r="V116" t="s">
        <v>86</v>
      </c>
      <c r="Y116" s="27" t="s">
        <v>86</v>
      </c>
      <c r="Z116" s="27">
        <v>192</v>
      </c>
      <c r="AA116" s="27">
        <v>128</v>
      </c>
      <c r="AB116" s="27" t="s">
        <v>86</v>
      </c>
      <c r="AC116" s="27">
        <v>14.4</v>
      </c>
      <c r="AD116" s="27" t="s">
        <v>82</v>
      </c>
      <c r="AE116" s="27" t="s">
        <v>87</v>
      </c>
      <c r="AF116" s="27" t="s">
        <v>87</v>
      </c>
      <c r="AG116" s="27" t="s">
        <v>87</v>
      </c>
      <c r="AH116" s="27" t="s">
        <v>87</v>
      </c>
      <c r="AI116" s="28">
        <v>32</v>
      </c>
      <c r="AJ116" s="27">
        <v>1.92</v>
      </c>
      <c r="AK116" s="27">
        <v>93.5</v>
      </c>
      <c r="AL116" s="27">
        <v>1</v>
      </c>
      <c r="AM116" s="27">
        <v>1</v>
      </c>
      <c r="AN116" s="27" t="s">
        <v>89</v>
      </c>
      <c r="AO116" s="27" t="s">
        <v>518</v>
      </c>
      <c r="AP116" s="27"/>
      <c r="AQ116" s="27" t="s">
        <v>86</v>
      </c>
      <c r="AR116" s="27" t="s">
        <v>106</v>
      </c>
      <c r="AS116" s="27" t="s">
        <v>87</v>
      </c>
      <c r="AT116" t="s">
        <v>98</v>
      </c>
      <c r="AV116" s="29">
        <v>44461</v>
      </c>
      <c r="AW116" s="29">
        <v>44470</v>
      </c>
      <c r="AX116" t="s">
        <v>90</v>
      </c>
      <c r="AY116" t="s">
        <v>519</v>
      </c>
    </row>
    <row r="117" spans="1:51" x14ac:dyDescent="0.25">
      <c r="A117">
        <v>2384392</v>
      </c>
      <c r="B117" t="s">
        <v>116</v>
      </c>
      <c r="C117" t="s">
        <v>117</v>
      </c>
      <c r="D117" t="s">
        <v>520</v>
      </c>
      <c r="E117" t="s">
        <v>521</v>
      </c>
      <c r="F117" t="s">
        <v>522</v>
      </c>
      <c r="G117">
        <v>824142000000</v>
      </c>
      <c r="H117" t="s">
        <v>81</v>
      </c>
      <c r="I117" t="s">
        <v>82</v>
      </c>
      <c r="J117">
        <v>2</v>
      </c>
      <c r="L117" s="26">
        <v>16</v>
      </c>
      <c r="M117" t="s">
        <v>106</v>
      </c>
      <c r="N117" t="s">
        <v>82</v>
      </c>
      <c r="O117">
        <v>0.8</v>
      </c>
      <c r="P117">
        <v>0.8</v>
      </c>
      <c r="Q117">
        <v>5.5</v>
      </c>
      <c r="R117">
        <v>7.8</v>
      </c>
      <c r="S117">
        <v>14</v>
      </c>
      <c r="T117">
        <v>46.8</v>
      </c>
      <c r="U117">
        <v>29.8</v>
      </c>
      <c r="V117" t="s">
        <v>86</v>
      </c>
      <c r="W117">
        <v>10</v>
      </c>
      <c r="X117">
        <v>5</v>
      </c>
      <c r="Y117" s="27" t="s">
        <v>82</v>
      </c>
      <c r="Z117" s="27">
        <v>56</v>
      </c>
      <c r="AA117" s="27">
        <v>176</v>
      </c>
      <c r="AB117" s="27" t="s">
        <v>82</v>
      </c>
      <c r="AC117" s="27" t="s">
        <v>87</v>
      </c>
      <c r="AD117" s="27" t="s">
        <v>86</v>
      </c>
      <c r="AE117" s="27">
        <v>0.9</v>
      </c>
      <c r="AF117" s="27">
        <v>120</v>
      </c>
      <c r="AG117" s="27">
        <v>128</v>
      </c>
      <c r="AH117" s="27" t="s">
        <v>87</v>
      </c>
      <c r="AI117" s="28">
        <v>16</v>
      </c>
      <c r="AJ117" s="27">
        <v>2.0699999999999998</v>
      </c>
      <c r="AK117" s="27">
        <v>104</v>
      </c>
      <c r="AL117" s="27">
        <v>1</v>
      </c>
      <c r="AM117" s="27">
        <v>2</v>
      </c>
      <c r="AN117" s="27" t="s">
        <v>87</v>
      </c>
      <c r="AO117" s="27" t="s">
        <v>88</v>
      </c>
      <c r="AP117" s="27"/>
      <c r="AQ117" s="27" t="s">
        <v>82</v>
      </c>
      <c r="AR117" s="27" t="s">
        <v>106</v>
      </c>
      <c r="AS117" s="27" t="s">
        <v>87</v>
      </c>
      <c r="AT117" t="s">
        <v>98</v>
      </c>
      <c r="AU117" t="s">
        <v>82</v>
      </c>
      <c r="AV117" s="29">
        <v>44455</v>
      </c>
      <c r="AW117" s="29">
        <v>44417</v>
      </c>
      <c r="AX117" t="s">
        <v>90</v>
      </c>
      <c r="AY117" t="s">
        <v>523</v>
      </c>
    </row>
    <row r="118" spans="1:51" x14ac:dyDescent="0.25">
      <c r="A118">
        <v>2384390</v>
      </c>
      <c r="B118" t="s">
        <v>116</v>
      </c>
      <c r="C118" t="s">
        <v>117</v>
      </c>
      <c r="D118" t="s">
        <v>524</v>
      </c>
      <c r="E118" t="s">
        <v>525</v>
      </c>
      <c r="F118" t="s">
        <v>526</v>
      </c>
      <c r="G118">
        <v>824142000000</v>
      </c>
      <c r="H118" t="s">
        <v>81</v>
      </c>
      <c r="I118" t="s">
        <v>82</v>
      </c>
      <c r="J118">
        <v>2</v>
      </c>
      <c r="L118" s="26">
        <v>16</v>
      </c>
      <c r="M118" t="s">
        <v>158</v>
      </c>
      <c r="N118" t="s">
        <v>82</v>
      </c>
      <c r="O118">
        <v>0.5</v>
      </c>
      <c r="P118">
        <v>1</v>
      </c>
      <c r="Q118">
        <v>1</v>
      </c>
      <c r="R118">
        <v>10.8</v>
      </c>
      <c r="S118">
        <v>14</v>
      </c>
      <c r="T118">
        <v>49.6</v>
      </c>
      <c r="U118">
        <v>33.799999999999997</v>
      </c>
      <c r="V118" t="s">
        <v>82</v>
      </c>
      <c r="W118">
        <v>10</v>
      </c>
      <c r="X118">
        <v>5</v>
      </c>
      <c r="Y118" s="27" t="s">
        <v>82</v>
      </c>
      <c r="Z118" s="27">
        <v>224</v>
      </c>
      <c r="AA118" s="27">
        <v>128</v>
      </c>
      <c r="AB118" s="27" t="s">
        <v>82</v>
      </c>
      <c r="AC118" s="27" t="s">
        <v>87</v>
      </c>
      <c r="AD118" s="27" t="s">
        <v>86</v>
      </c>
      <c r="AE118" s="27">
        <v>0.9</v>
      </c>
      <c r="AF118" s="27">
        <v>180</v>
      </c>
      <c r="AG118" s="27">
        <v>1</v>
      </c>
      <c r="AH118" s="27" t="s">
        <v>87</v>
      </c>
      <c r="AI118" s="28">
        <v>16</v>
      </c>
      <c r="AJ118" s="27">
        <v>2.0699999999999998</v>
      </c>
      <c r="AK118" s="27">
        <v>128</v>
      </c>
      <c r="AL118" s="27">
        <v>1</v>
      </c>
      <c r="AM118" s="27">
        <v>1</v>
      </c>
      <c r="AN118" s="27" t="s">
        <v>87</v>
      </c>
      <c r="AO118" s="27" t="s">
        <v>87</v>
      </c>
      <c r="AP118" s="27"/>
      <c r="AQ118" s="27" t="s">
        <v>82</v>
      </c>
      <c r="AR118" s="27" t="s">
        <v>158</v>
      </c>
      <c r="AS118" s="27" t="s">
        <v>87</v>
      </c>
      <c r="AT118" t="s">
        <v>98</v>
      </c>
      <c r="AU118" t="s">
        <v>82</v>
      </c>
      <c r="AV118" s="29">
        <v>44454</v>
      </c>
      <c r="AW118" s="29">
        <v>44441</v>
      </c>
      <c r="AX118" t="s">
        <v>90</v>
      </c>
      <c r="AY118" t="s">
        <v>527</v>
      </c>
    </row>
    <row r="119" spans="1:51" x14ac:dyDescent="0.25">
      <c r="A119">
        <v>2381444</v>
      </c>
      <c r="B119" t="s">
        <v>528</v>
      </c>
      <c r="C119" t="s">
        <v>529</v>
      </c>
      <c r="D119" t="s">
        <v>530</v>
      </c>
      <c r="E119" t="s">
        <v>531</v>
      </c>
      <c r="G119">
        <v>735858000000</v>
      </c>
      <c r="H119" t="s">
        <v>81</v>
      </c>
      <c r="I119" t="s">
        <v>82</v>
      </c>
      <c r="J119">
        <v>2</v>
      </c>
      <c r="K119" t="s">
        <v>532</v>
      </c>
      <c r="L119" s="26">
        <v>32</v>
      </c>
      <c r="M119" t="s">
        <v>107</v>
      </c>
      <c r="N119" t="s">
        <v>86</v>
      </c>
      <c r="O119">
        <v>1</v>
      </c>
      <c r="P119">
        <v>1.7</v>
      </c>
      <c r="Q119">
        <v>8.1</v>
      </c>
      <c r="R119">
        <v>9.9</v>
      </c>
      <c r="S119">
        <v>14</v>
      </c>
      <c r="T119">
        <v>61.9</v>
      </c>
      <c r="U119">
        <v>40.9</v>
      </c>
      <c r="V119" t="s">
        <v>82</v>
      </c>
      <c r="W119">
        <v>30</v>
      </c>
      <c r="X119">
        <v>10</v>
      </c>
      <c r="Y119" s="27" t="s">
        <v>86</v>
      </c>
      <c r="Z119" s="27">
        <v>384</v>
      </c>
      <c r="AA119" s="27">
        <v>256</v>
      </c>
      <c r="AB119" s="27" t="s">
        <v>86</v>
      </c>
      <c r="AC119" s="27" t="s">
        <v>87</v>
      </c>
      <c r="AD119" s="27" t="s">
        <v>86</v>
      </c>
      <c r="AE119" s="27" t="s">
        <v>87</v>
      </c>
      <c r="AF119" s="27">
        <v>230</v>
      </c>
      <c r="AG119" s="27">
        <v>0</v>
      </c>
      <c r="AH119" s="27" t="s">
        <v>87</v>
      </c>
      <c r="AI119" s="28">
        <v>32</v>
      </c>
      <c r="AJ119" s="27">
        <v>3.68</v>
      </c>
      <c r="AK119" s="27">
        <v>104</v>
      </c>
      <c r="AL119" s="27">
        <v>1</v>
      </c>
      <c r="AM119" s="27">
        <v>1</v>
      </c>
      <c r="AN119" s="27" t="s">
        <v>89</v>
      </c>
      <c r="AO119" s="27" t="s">
        <v>88</v>
      </c>
      <c r="AP119" s="27"/>
      <c r="AQ119" s="27" t="s">
        <v>86</v>
      </c>
      <c r="AR119" s="27" t="s">
        <v>107</v>
      </c>
      <c r="AS119" s="27" t="s">
        <v>87</v>
      </c>
      <c r="AU119" t="s">
        <v>82</v>
      </c>
      <c r="AV119" s="29">
        <v>44409</v>
      </c>
      <c r="AW119" s="29">
        <v>44378</v>
      </c>
      <c r="AX119" t="s">
        <v>533</v>
      </c>
      <c r="AY119" t="s">
        <v>534</v>
      </c>
    </row>
    <row r="120" spans="1:51" x14ac:dyDescent="0.25">
      <c r="A120">
        <v>2383528</v>
      </c>
      <c r="B120" t="s">
        <v>116</v>
      </c>
      <c r="C120" t="s">
        <v>117</v>
      </c>
      <c r="D120" t="s">
        <v>535</v>
      </c>
      <c r="E120" t="s">
        <v>536</v>
      </c>
      <c r="F120" t="s">
        <v>537</v>
      </c>
      <c r="G120">
        <v>824142000000</v>
      </c>
      <c r="H120" t="s">
        <v>81</v>
      </c>
      <c r="I120" t="s">
        <v>82</v>
      </c>
      <c r="J120">
        <v>2</v>
      </c>
      <c r="L120" s="26">
        <v>16</v>
      </c>
      <c r="M120" t="s">
        <v>538</v>
      </c>
      <c r="N120" t="s">
        <v>82</v>
      </c>
      <c r="O120">
        <v>0.5</v>
      </c>
      <c r="P120">
        <v>1.8</v>
      </c>
      <c r="Q120">
        <v>1.8</v>
      </c>
      <c r="R120">
        <v>12.9</v>
      </c>
      <c r="S120">
        <v>14</v>
      </c>
      <c r="T120">
        <v>50.6</v>
      </c>
      <c r="U120">
        <v>42.3</v>
      </c>
      <c r="V120" t="s">
        <v>82</v>
      </c>
      <c r="W120">
        <v>10</v>
      </c>
      <c r="X120">
        <v>5</v>
      </c>
      <c r="Y120" s="27" t="s">
        <v>82</v>
      </c>
      <c r="Z120" s="27">
        <v>224</v>
      </c>
      <c r="AA120" s="27">
        <v>128</v>
      </c>
      <c r="AB120" s="27" t="s">
        <v>82</v>
      </c>
      <c r="AC120" s="27" t="s">
        <v>87</v>
      </c>
      <c r="AD120" s="27" t="s">
        <v>86</v>
      </c>
      <c r="AE120" s="27">
        <v>0.9</v>
      </c>
      <c r="AF120" s="27">
        <v>180</v>
      </c>
      <c r="AG120" s="27">
        <v>1</v>
      </c>
      <c r="AH120" s="27" t="s">
        <v>87</v>
      </c>
      <c r="AI120" s="28">
        <v>16</v>
      </c>
      <c r="AJ120" s="27">
        <v>2.0699999999999998</v>
      </c>
      <c r="AK120" s="27">
        <v>104</v>
      </c>
      <c r="AL120" s="27">
        <v>1</v>
      </c>
      <c r="AM120" s="27">
        <v>2</v>
      </c>
      <c r="AN120" s="27" t="s">
        <v>87</v>
      </c>
      <c r="AO120" s="27" t="s">
        <v>66</v>
      </c>
      <c r="AP120" s="27"/>
      <c r="AQ120" s="27" t="s">
        <v>82</v>
      </c>
      <c r="AR120" s="27" t="s">
        <v>89</v>
      </c>
      <c r="AS120" s="27" t="s">
        <v>538</v>
      </c>
      <c r="AT120" t="s">
        <v>122</v>
      </c>
      <c r="AU120" t="s">
        <v>82</v>
      </c>
      <c r="AV120" s="29">
        <v>44408</v>
      </c>
      <c r="AW120" s="29">
        <v>44421</v>
      </c>
      <c r="AX120" t="s">
        <v>90</v>
      </c>
      <c r="AY120" t="s">
        <v>539</v>
      </c>
    </row>
    <row r="121" spans="1:51" x14ac:dyDescent="0.25">
      <c r="A121">
        <v>2384283</v>
      </c>
      <c r="B121" t="s">
        <v>116</v>
      </c>
      <c r="C121" t="s">
        <v>117</v>
      </c>
      <c r="D121" t="s">
        <v>540</v>
      </c>
      <c r="E121" t="s">
        <v>541</v>
      </c>
      <c r="F121" t="s">
        <v>542</v>
      </c>
      <c r="G121">
        <v>824142000000</v>
      </c>
      <c r="H121" t="s">
        <v>81</v>
      </c>
      <c r="I121" t="s">
        <v>82</v>
      </c>
      <c r="J121">
        <v>2</v>
      </c>
      <c r="L121" s="26">
        <v>16</v>
      </c>
      <c r="M121" t="s">
        <v>107</v>
      </c>
      <c r="N121" t="s">
        <v>82</v>
      </c>
      <c r="O121">
        <v>0.1</v>
      </c>
      <c r="P121">
        <v>1.8</v>
      </c>
      <c r="Q121">
        <v>1.8</v>
      </c>
      <c r="R121">
        <v>10.7</v>
      </c>
      <c r="S121">
        <v>14</v>
      </c>
      <c r="T121">
        <v>53.2</v>
      </c>
      <c r="U121">
        <v>35.9</v>
      </c>
      <c r="V121" t="s">
        <v>86</v>
      </c>
      <c r="W121">
        <v>10</v>
      </c>
      <c r="X121">
        <v>5</v>
      </c>
      <c r="Y121" s="27" t="s">
        <v>82</v>
      </c>
      <c r="Z121" s="27">
        <v>320</v>
      </c>
      <c r="AA121" s="27">
        <v>160</v>
      </c>
      <c r="AB121" s="27" t="s">
        <v>86</v>
      </c>
      <c r="AC121" s="27" t="s">
        <v>87</v>
      </c>
      <c r="AD121" s="27" t="s">
        <v>86</v>
      </c>
      <c r="AE121" s="27">
        <v>0.91</v>
      </c>
      <c r="AF121" s="27">
        <v>240</v>
      </c>
      <c r="AG121" s="27">
        <v>0</v>
      </c>
      <c r="AH121" s="27" t="s">
        <v>87</v>
      </c>
      <c r="AI121" s="28">
        <v>16</v>
      </c>
      <c r="AJ121" s="27">
        <v>2.0699999999999998</v>
      </c>
      <c r="AK121" s="27">
        <v>104</v>
      </c>
      <c r="AL121" s="27">
        <v>1</v>
      </c>
      <c r="AM121" s="27">
        <v>1</v>
      </c>
      <c r="AN121" s="27" t="s">
        <v>87</v>
      </c>
      <c r="AO121" s="27" t="s">
        <v>87</v>
      </c>
      <c r="AP121" s="27"/>
      <c r="AQ121" s="27" t="s">
        <v>82</v>
      </c>
      <c r="AR121" s="27" t="s">
        <v>107</v>
      </c>
      <c r="AS121" s="27" t="s">
        <v>87</v>
      </c>
      <c r="AU121" t="s">
        <v>86</v>
      </c>
      <c r="AV121" s="29">
        <v>44407</v>
      </c>
      <c r="AW121" s="29">
        <v>44427</v>
      </c>
      <c r="AX121" t="s">
        <v>90</v>
      </c>
      <c r="AY121" t="s">
        <v>543</v>
      </c>
    </row>
    <row r="122" spans="1:51" x14ac:dyDescent="0.25">
      <c r="A122">
        <v>2377677</v>
      </c>
      <c r="B122" t="s">
        <v>103</v>
      </c>
      <c r="C122" t="s">
        <v>104</v>
      </c>
      <c r="D122" t="s">
        <v>544</v>
      </c>
      <c r="E122" t="s">
        <v>545</v>
      </c>
      <c r="F122" t="s">
        <v>546</v>
      </c>
      <c r="H122" t="s">
        <v>81</v>
      </c>
      <c r="I122" t="s">
        <v>82</v>
      </c>
      <c r="J122">
        <v>2</v>
      </c>
      <c r="K122" t="s">
        <v>532</v>
      </c>
      <c r="L122" s="26">
        <v>64</v>
      </c>
      <c r="M122" t="s">
        <v>158</v>
      </c>
      <c r="N122" t="s">
        <v>82</v>
      </c>
      <c r="O122">
        <v>0.2</v>
      </c>
      <c r="P122">
        <v>1.9</v>
      </c>
      <c r="Q122">
        <v>1.9</v>
      </c>
      <c r="R122">
        <v>10</v>
      </c>
      <c r="S122">
        <v>14</v>
      </c>
      <c r="T122">
        <v>40.299999999999997</v>
      </c>
      <c r="U122">
        <v>30.6</v>
      </c>
      <c r="V122" t="s">
        <v>82</v>
      </c>
      <c r="W122">
        <v>10</v>
      </c>
      <c r="X122">
        <v>10</v>
      </c>
      <c r="Y122" s="27" t="s">
        <v>86</v>
      </c>
      <c r="Z122" s="27">
        <v>0</v>
      </c>
      <c r="AA122" s="27">
        <v>0</v>
      </c>
      <c r="AB122" s="27" t="s">
        <v>82</v>
      </c>
      <c r="AC122" s="27" t="s">
        <v>87</v>
      </c>
      <c r="AD122" s="27" t="s">
        <v>86</v>
      </c>
      <c r="AE122" s="27">
        <v>0</v>
      </c>
      <c r="AF122" s="27">
        <v>135</v>
      </c>
      <c r="AG122" s="27">
        <v>1</v>
      </c>
      <c r="AH122" s="27" t="s">
        <v>87</v>
      </c>
      <c r="AI122" s="28">
        <v>64</v>
      </c>
      <c r="AJ122" s="27">
        <v>8.2899999999999991</v>
      </c>
      <c r="AK122" s="27">
        <v>103.3</v>
      </c>
      <c r="AL122" s="27">
        <v>1</v>
      </c>
      <c r="AM122" s="27">
        <v>2</v>
      </c>
      <c r="AN122" s="27" t="s">
        <v>88</v>
      </c>
      <c r="AO122" s="27" t="s">
        <v>87</v>
      </c>
      <c r="AP122" s="27"/>
      <c r="AQ122" s="27" t="s">
        <v>82</v>
      </c>
      <c r="AR122" s="27" t="s">
        <v>158</v>
      </c>
      <c r="AS122" s="27" t="s">
        <v>87</v>
      </c>
      <c r="AT122" t="s">
        <v>122</v>
      </c>
      <c r="AU122" t="s">
        <v>82</v>
      </c>
      <c r="AV122" s="29">
        <v>44406</v>
      </c>
      <c r="AW122" s="29">
        <v>44322</v>
      </c>
      <c r="AX122" t="s">
        <v>90</v>
      </c>
      <c r="AY122" t="s">
        <v>547</v>
      </c>
    </row>
    <row r="123" spans="1:51" x14ac:dyDescent="0.25">
      <c r="A123">
        <v>2380375</v>
      </c>
      <c r="B123" t="s">
        <v>128</v>
      </c>
      <c r="C123" t="s">
        <v>129</v>
      </c>
      <c r="D123" t="s">
        <v>548</v>
      </c>
      <c r="E123" t="s">
        <v>549</v>
      </c>
      <c r="H123" t="s">
        <v>81</v>
      </c>
      <c r="I123" t="s">
        <v>82</v>
      </c>
      <c r="J123">
        <v>2</v>
      </c>
      <c r="K123" t="s">
        <v>532</v>
      </c>
      <c r="L123" s="26">
        <v>16</v>
      </c>
      <c r="M123" t="s">
        <v>106</v>
      </c>
      <c r="N123" t="s">
        <v>86</v>
      </c>
      <c r="O123">
        <v>0.2</v>
      </c>
      <c r="P123">
        <v>0.3</v>
      </c>
      <c r="Q123">
        <v>3</v>
      </c>
      <c r="R123">
        <v>5.5</v>
      </c>
      <c r="S123">
        <v>14</v>
      </c>
      <c r="T123">
        <v>16.600000000000001</v>
      </c>
      <c r="U123">
        <v>18.600000000000001</v>
      </c>
      <c r="V123" t="s">
        <v>86</v>
      </c>
      <c r="W123">
        <v>30</v>
      </c>
      <c r="X123">
        <v>10</v>
      </c>
      <c r="Y123" s="27" t="s">
        <v>82</v>
      </c>
      <c r="Z123" s="27">
        <v>80</v>
      </c>
      <c r="AA123" s="27">
        <v>64</v>
      </c>
      <c r="AB123" s="27" t="s">
        <v>87</v>
      </c>
      <c r="AC123" s="27" t="s">
        <v>87</v>
      </c>
      <c r="AD123" s="27" t="s">
        <v>86</v>
      </c>
      <c r="AE123" s="27" t="s">
        <v>87</v>
      </c>
      <c r="AF123" s="27" t="s">
        <v>87</v>
      </c>
      <c r="AG123" s="27">
        <v>0</v>
      </c>
      <c r="AH123" s="27" t="s">
        <v>87</v>
      </c>
      <c r="AI123" s="28">
        <v>16</v>
      </c>
      <c r="AJ123" s="27">
        <v>2.0699999999999998</v>
      </c>
      <c r="AK123" s="27">
        <v>103.44</v>
      </c>
      <c r="AL123" s="27">
        <v>1</v>
      </c>
      <c r="AM123" s="27">
        <v>1</v>
      </c>
      <c r="AN123" s="27" t="s">
        <v>88</v>
      </c>
      <c r="AO123" s="27" t="s">
        <v>87</v>
      </c>
      <c r="AP123" s="27"/>
      <c r="AQ123" s="27" t="s">
        <v>82</v>
      </c>
      <c r="AR123" s="27" t="s">
        <v>106</v>
      </c>
      <c r="AS123" s="27" t="s">
        <v>87</v>
      </c>
      <c r="AV123" s="29">
        <v>44400</v>
      </c>
      <c r="AW123" s="29">
        <v>44369</v>
      </c>
      <c r="AX123" t="s">
        <v>90</v>
      </c>
      <c r="AY123" t="s">
        <v>550</v>
      </c>
    </row>
    <row r="124" spans="1:51" x14ac:dyDescent="0.25">
      <c r="A124">
        <v>2377678</v>
      </c>
      <c r="B124" t="s">
        <v>103</v>
      </c>
      <c r="C124" t="s">
        <v>104</v>
      </c>
      <c r="D124" t="s">
        <v>551</v>
      </c>
      <c r="E124" t="s">
        <v>552</v>
      </c>
      <c r="F124" t="s">
        <v>553</v>
      </c>
      <c r="H124" t="s">
        <v>81</v>
      </c>
      <c r="I124" t="s">
        <v>82</v>
      </c>
      <c r="J124">
        <v>2</v>
      </c>
      <c r="K124" t="s">
        <v>532</v>
      </c>
      <c r="L124" s="26">
        <v>128</v>
      </c>
      <c r="M124" t="s">
        <v>158</v>
      </c>
      <c r="N124" t="s">
        <v>86</v>
      </c>
      <c r="P124">
        <v>3.2</v>
      </c>
      <c r="Q124">
        <v>8.5</v>
      </c>
      <c r="R124">
        <v>12.8</v>
      </c>
      <c r="S124">
        <v>14</v>
      </c>
      <c r="T124">
        <v>58.2</v>
      </c>
      <c r="U124">
        <v>52.1</v>
      </c>
      <c r="V124" t="s">
        <v>82</v>
      </c>
      <c r="W124">
        <v>30</v>
      </c>
      <c r="X124">
        <v>10</v>
      </c>
      <c r="Y124" s="27" t="s">
        <v>82</v>
      </c>
      <c r="Z124" s="27">
        <v>0</v>
      </c>
      <c r="AA124" s="27">
        <v>0</v>
      </c>
      <c r="AB124" s="27" t="s">
        <v>82</v>
      </c>
      <c r="AC124" s="27" t="s">
        <v>87</v>
      </c>
      <c r="AD124" s="27" t="s">
        <v>86</v>
      </c>
      <c r="AE124" s="27">
        <v>0</v>
      </c>
      <c r="AF124" s="27">
        <v>230</v>
      </c>
      <c r="AG124" s="27">
        <v>1</v>
      </c>
      <c r="AH124" s="27" t="s">
        <v>87</v>
      </c>
      <c r="AI124" s="28">
        <v>128</v>
      </c>
      <c r="AJ124" s="27">
        <v>8.2899999999999991</v>
      </c>
      <c r="AK124" s="27">
        <v>127.15</v>
      </c>
      <c r="AL124" s="27">
        <v>1</v>
      </c>
      <c r="AM124" s="27">
        <v>1</v>
      </c>
      <c r="AN124" s="27" t="s">
        <v>88</v>
      </c>
      <c r="AO124" s="27" t="s">
        <v>87</v>
      </c>
      <c r="AP124" s="27"/>
      <c r="AQ124" s="27" t="s">
        <v>82</v>
      </c>
      <c r="AR124" s="27" t="s">
        <v>158</v>
      </c>
      <c r="AS124" s="27" t="s">
        <v>87</v>
      </c>
      <c r="AT124" t="s">
        <v>147</v>
      </c>
      <c r="AU124" t="s">
        <v>82</v>
      </c>
      <c r="AV124" s="29">
        <v>44396</v>
      </c>
      <c r="AW124" s="29">
        <v>44323</v>
      </c>
      <c r="AX124" t="s">
        <v>90</v>
      </c>
      <c r="AY124" t="s">
        <v>554</v>
      </c>
    </row>
    <row r="125" spans="1:51" x14ac:dyDescent="0.25">
      <c r="A125">
        <v>2381208</v>
      </c>
      <c r="B125" t="s">
        <v>128</v>
      </c>
      <c r="C125" t="s">
        <v>129</v>
      </c>
      <c r="D125" t="s">
        <v>555</v>
      </c>
      <c r="E125" t="s">
        <v>556</v>
      </c>
      <c r="F125" t="s">
        <v>557</v>
      </c>
      <c r="H125" t="s">
        <v>81</v>
      </c>
      <c r="I125" t="s">
        <v>82</v>
      </c>
      <c r="J125">
        <v>2</v>
      </c>
      <c r="K125" t="s">
        <v>532</v>
      </c>
      <c r="L125" s="26">
        <v>16</v>
      </c>
      <c r="M125" t="s">
        <v>206</v>
      </c>
      <c r="N125" t="s">
        <v>86</v>
      </c>
      <c r="O125">
        <v>0.3</v>
      </c>
      <c r="P125">
        <v>0.6</v>
      </c>
      <c r="Q125">
        <v>0.6</v>
      </c>
      <c r="R125">
        <v>7</v>
      </c>
      <c r="S125">
        <v>14</v>
      </c>
      <c r="T125">
        <v>16.600000000000001</v>
      </c>
      <c r="U125">
        <v>21.7</v>
      </c>
      <c r="V125" t="s">
        <v>86</v>
      </c>
      <c r="W125">
        <v>10</v>
      </c>
      <c r="X125">
        <v>10</v>
      </c>
      <c r="Y125" s="27" t="s">
        <v>82</v>
      </c>
      <c r="Z125" s="27">
        <v>176</v>
      </c>
      <c r="AA125" s="27">
        <v>128</v>
      </c>
      <c r="AB125" s="27" t="s">
        <v>86</v>
      </c>
      <c r="AC125" s="27" t="s">
        <v>87</v>
      </c>
      <c r="AD125" s="27" t="s">
        <v>86</v>
      </c>
      <c r="AE125" s="27" t="s">
        <v>87</v>
      </c>
      <c r="AF125" s="27" t="s">
        <v>87</v>
      </c>
      <c r="AG125" s="27">
        <v>0</v>
      </c>
      <c r="AH125" s="27" t="s">
        <v>87</v>
      </c>
      <c r="AI125" s="28">
        <v>16</v>
      </c>
      <c r="AJ125" s="27">
        <v>2.0699999999999998</v>
      </c>
      <c r="AK125" s="27">
        <v>103.23</v>
      </c>
      <c r="AL125" s="27">
        <v>1</v>
      </c>
      <c r="AM125" s="27">
        <v>1</v>
      </c>
      <c r="AN125" s="27" t="s">
        <v>88</v>
      </c>
      <c r="AO125" s="27" t="s">
        <v>87</v>
      </c>
      <c r="AP125" s="27"/>
      <c r="AQ125" s="27" t="s">
        <v>82</v>
      </c>
      <c r="AR125" s="27" t="s">
        <v>89</v>
      </c>
      <c r="AS125" s="27" t="s">
        <v>206</v>
      </c>
      <c r="AV125" s="29">
        <v>44396</v>
      </c>
      <c r="AW125" s="29">
        <v>44371</v>
      </c>
      <c r="AX125" t="s">
        <v>90</v>
      </c>
      <c r="AY125" t="s">
        <v>558</v>
      </c>
    </row>
    <row r="126" spans="1:51" x14ac:dyDescent="0.25">
      <c r="A126">
        <v>2381236</v>
      </c>
      <c r="B126" t="s">
        <v>128</v>
      </c>
      <c r="C126" t="s">
        <v>129</v>
      </c>
      <c r="D126" t="s">
        <v>559</v>
      </c>
      <c r="E126" t="s">
        <v>560</v>
      </c>
      <c r="H126" t="s">
        <v>81</v>
      </c>
      <c r="I126" t="s">
        <v>86</v>
      </c>
      <c r="J126">
        <v>2</v>
      </c>
      <c r="K126" t="s">
        <v>532</v>
      </c>
      <c r="L126" s="26">
        <v>16</v>
      </c>
      <c r="M126" t="s">
        <v>206</v>
      </c>
      <c r="N126" t="s">
        <v>86</v>
      </c>
      <c r="O126">
        <v>0.4</v>
      </c>
      <c r="P126">
        <v>0.5</v>
      </c>
      <c r="Q126">
        <v>8.1</v>
      </c>
      <c r="R126">
        <v>9.3000000000000007</v>
      </c>
      <c r="S126">
        <v>14</v>
      </c>
      <c r="T126">
        <v>18.7</v>
      </c>
      <c r="U126">
        <v>27</v>
      </c>
      <c r="V126" t="s">
        <v>86</v>
      </c>
      <c r="W126">
        <v>10</v>
      </c>
      <c r="X126">
        <v>5</v>
      </c>
      <c r="Y126" s="27" t="s">
        <v>87</v>
      </c>
      <c r="Z126" s="27">
        <v>176</v>
      </c>
      <c r="AA126" s="27">
        <v>128</v>
      </c>
      <c r="AB126" s="27" t="s">
        <v>87</v>
      </c>
      <c r="AC126" s="27" t="s">
        <v>87</v>
      </c>
      <c r="AD126" s="27" t="s">
        <v>86</v>
      </c>
      <c r="AE126" s="27" t="s">
        <v>87</v>
      </c>
      <c r="AF126" s="27" t="s">
        <v>87</v>
      </c>
      <c r="AG126" s="27">
        <v>0</v>
      </c>
      <c r="AH126" s="27" t="s">
        <v>87</v>
      </c>
      <c r="AI126" s="28">
        <v>16</v>
      </c>
      <c r="AJ126" s="27">
        <v>5.18</v>
      </c>
      <c r="AK126" s="27">
        <v>83.37</v>
      </c>
      <c r="AL126" s="27">
        <v>1</v>
      </c>
      <c r="AM126" s="27">
        <v>1</v>
      </c>
      <c r="AN126" s="27" t="s">
        <v>88</v>
      </c>
      <c r="AO126" s="27" t="s">
        <v>87</v>
      </c>
      <c r="AP126" s="27"/>
      <c r="AQ126" s="27" t="s">
        <v>82</v>
      </c>
      <c r="AR126" s="27" t="s">
        <v>89</v>
      </c>
      <c r="AS126" s="27" t="s">
        <v>206</v>
      </c>
      <c r="AV126" s="29">
        <v>44396</v>
      </c>
      <c r="AW126" s="29">
        <v>44372</v>
      </c>
      <c r="AX126" t="s">
        <v>90</v>
      </c>
      <c r="AY126" t="s">
        <v>561</v>
      </c>
    </row>
    <row r="127" spans="1:51" x14ac:dyDescent="0.25">
      <c r="A127">
        <v>2383308</v>
      </c>
      <c r="B127" t="s">
        <v>116</v>
      </c>
      <c r="C127" t="s">
        <v>117</v>
      </c>
      <c r="D127" t="s">
        <v>562</v>
      </c>
      <c r="E127" t="s">
        <v>563</v>
      </c>
      <c r="G127">
        <v>824142000000</v>
      </c>
      <c r="H127" t="s">
        <v>81</v>
      </c>
      <c r="I127" t="s">
        <v>82</v>
      </c>
      <c r="J127">
        <v>2</v>
      </c>
      <c r="L127" s="26">
        <v>16</v>
      </c>
      <c r="M127" t="s">
        <v>538</v>
      </c>
      <c r="N127" t="s">
        <v>82</v>
      </c>
      <c r="O127">
        <v>0.8</v>
      </c>
      <c r="P127">
        <v>0.8</v>
      </c>
      <c r="Q127">
        <v>0.8</v>
      </c>
      <c r="R127">
        <v>6.4</v>
      </c>
      <c r="S127">
        <v>14</v>
      </c>
      <c r="T127">
        <v>51.1</v>
      </c>
      <c r="U127">
        <v>22</v>
      </c>
      <c r="V127" t="s">
        <v>86</v>
      </c>
      <c r="W127">
        <v>10</v>
      </c>
      <c r="X127">
        <v>5</v>
      </c>
      <c r="Y127" s="27" t="s">
        <v>82</v>
      </c>
      <c r="Z127" s="27">
        <v>176</v>
      </c>
      <c r="AA127" s="27">
        <v>128</v>
      </c>
      <c r="AB127" s="27" t="s">
        <v>86</v>
      </c>
      <c r="AC127" s="27">
        <v>16</v>
      </c>
      <c r="AD127" s="27" t="s">
        <v>82</v>
      </c>
      <c r="AE127" s="27">
        <v>0.81</v>
      </c>
      <c r="AF127" s="27">
        <v>90</v>
      </c>
      <c r="AG127" s="27">
        <v>0</v>
      </c>
      <c r="AH127" s="27" t="s">
        <v>87</v>
      </c>
      <c r="AI127" s="28">
        <v>16</v>
      </c>
      <c r="AJ127" s="27">
        <v>4.09</v>
      </c>
      <c r="AK127" s="27">
        <v>115</v>
      </c>
      <c r="AL127" s="27">
        <v>1</v>
      </c>
      <c r="AM127" s="27">
        <v>1</v>
      </c>
      <c r="AN127" s="27" t="s">
        <v>87</v>
      </c>
      <c r="AO127" s="27" t="s">
        <v>87</v>
      </c>
      <c r="AP127" s="27"/>
      <c r="AQ127" s="27" t="s">
        <v>82</v>
      </c>
      <c r="AR127" s="27" t="s">
        <v>89</v>
      </c>
      <c r="AS127" s="27" t="s">
        <v>538</v>
      </c>
      <c r="AU127" t="s">
        <v>86</v>
      </c>
      <c r="AV127" s="29">
        <v>44393</v>
      </c>
      <c r="AW127" s="29">
        <v>44404</v>
      </c>
      <c r="AX127" t="s">
        <v>90</v>
      </c>
      <c r="AY127" t="s">
        <v>564</v>
      </c>
    </row>
    <row r="128" spans="1:51" x14ac:dyDescent="0.25">
      <c r="A128">
        <v>2382472</v>
      </c>
      <c r="B128" t="s">
        <v>116</v>
      </c>
      <c r="C128" t="s">
        <v>117</v>
      </c>
      <c r="D128" t="s">
        <v>565</v>
      </c>
      <c r="E128" t="s">
        <v>566</v>
      </c>
      <c r="F128" t="s">
        <v>567</v>
      </c>
      <c r="G128">
        <v>824142000000</v>
      </c>
      <c r="H128" t="s">
        <v>81</v>
      </c>
      <c r="I128" t="s">
        <v>82</v>
      </c>
      <c r="J128">
        <v>2</v>
      </c>
      <c r="K128" t="s">
        <v>568</v>
      </c>
      <c r="L128" s="26">
        <v>16</v>
      </c>
      <c r="M128" t="s">
        <v>107</v>
      </c>
      <c r="N128" t="s">
        <v>82</v>
      </c>
      <c r="O128">
        <v>0.6</v>
      </c>
      <c r="P128">
        <v>0.9</v>
      </c>
      <c r="Q128">
        <v>0.9</v>
      </c>
      <c r="R128">
        <v>7.5</v>
      </c>
      <c r="S128">
        <v>14</v>
      </c>
      <c r="T128">
        <v>44.2</v>
      </c>
      <c r="U128">
        <v>24.9</v>
      </c>
      <c r="V128" t="s">
        <v>86</v>
      </c>
      <c r="W128">
        <v>10</v>
      </c>
      <c r="X128">
        <v>5</v>
      </c>
      <c r="Y128" s="27" t="s">
        <v>82</v>
      </c>
      <c r="Z128" s="27">
        <v>176</v>
      </c>
      <c r="AA128" s="27">
        <v>128</v>
      </c>
      <c r="AB128" s="27" t="s">
        <v>86</v>
      </c>
      <c r="AC128" s="27" t="s">
        <v>87</v>
      </c>
      <c r="AD128" s="27" t="s">
        <v>86</v>
      </c>
      <c r="AE128" s="27">
        <v>0.81</v>
      </c>
      <c r="AF128" s="27">
        <v>90</v>
      </c>
      <c r="AG128" s="27">
        <v>0</v>
      </c>
      <c r="AH128" s="27" t="s">
        <v>87</v>
      </c>
      <c r="AI128" s="28">
        <v>16</v>
      </c>
      <c r="AJ128" s="27">
        <v>2.0699999999999998</v>
      </c>
      <c r="AK128" s="27">
        <v>104</v>
      </c>
      <c r="AL128" s="27">
        <v>1</v>
      </c>
      <c r="AM128" s="27">
        <v>1</v>
      </c>
      <c r="AN128" s="27" t="s">
        <v>88</v>
      </c>
      <c r="AO128" s="27" t="s">
        <v>87</v>
      </c>
      <c r="AP128" s="27"/>
      <c r="AQ128" s="27" t="s">
        <v>82</v>
      </c>
      <c r="AR128" s="27" t="s">
        <v>107</v>
      </c>
      <c r="AS128" s="27" t="s">
        <v>87</v>
      </c>
      <c r="AU128" t="s">
        <v>86</v>
      </c>
      <c r="AV128" s="29">
        <v>44377</v>
      </c>
      <c r="AW128" s="29">
        <v>44400</v>
      </c>
      <c r="AX128" t="s">
        <v>90</v>
      </c>
      <c r="AY128" t="s">
        <v>569</v>
      </c>
    </row>
    <row r="129" spans="1:51" x14ac:dyDescent="0.25">
      <c r="A129">
        <v>2388465</v>
      </c>
      <c r="B129" t="s">
        <v>172</v>
      </c>
      <c r="C129" t="s">
        <v>173</v>
      </c>
      <c r="D129" t="s">
        <v>570</v>
      </c>
      <c r="E129" t="s">
        <v>571</v>
      </c>
      <c r="G129">
        <v>195133000000</v>
      </c>
      <c r="H129" t="s">
        <v>81</v>
      </c>
      <c r="I129" t="s">
        <v>86</v>
      </c>
      <c r="J129">
        <v>2</v>
      </c>
      <c r="K129" t="s">
        <v>572</v>
      </c>
      <c r="L129" s="26">
        <v>16</v>
      </c>
      <c r="M129" t="s">
        <v>106</v>
      </c>
      <c r="N129" t="s">
        <v>86</v>
      </c>
      <c r="O129">
        <v>0.6</v>
      </c>
      <c r="P129">
        <v>1.2</v>
      </c>
      <c r="Q129">
        <v>2.6</v>
      </c>
      <c r="R129">
        <v>6.6</v>
      </c>
      <c r="S129">
        <v>14</v>
      </c>
      <c r="T129">
        <v>15.4</v>
      </c>
      <c r="U129">
        <v>24.8</v>
      </c>
      <c r="V129" t="s">
        <v>86</v>
      </c>
      <c r="W129">
        <v>30</v>
      </c>
      <c r="X129">
        <v>10</v>
      </c>
      <c r="Y129" s="27" t="s">
        <v>82</v>
      </c>
      <c r="Z129" s="27">
        <v>56.1</v>
      </c>
      <c r="AA129" s="27">
        <v>64</v>
      </c>
      <c r="AB129" s="27" t="s">
        <v>86</v>
      </c>
      <c r="AC129" s="27" t="s">
        <v>87</v>
      </c>
      <c r="AD129" s="27" t="s">
        <v>86</v>
      </c>
      <c r="AE129" s="27" t="s">
        <v>87</v>
      </c>
      <c r="AF129" s="27">
        <v>65</v>
      </c>
      <c r="AG129" s="27">
        <v>0</v>
      </c>
      <c r="AH129" s="27" t="s">
        <v>87</v>
      </c>
      <c r="AI129" s="28">
        <v>16</v>
      </c>
      <c r="AJ129" s="27">
        <v>2.0699999999999998</v>
      </c>
      <c r="AK129" s="27">
        <v>86.38</v>
      </c>
      <c r="AL129" s="27">
        <v>1</v>
      </c>
      <c r="AM129" s="27">
        <v>1</v>
      </c>
      <c r="AN129" s="27" t="s">
        <v>88</v>
      </c>
      <c r="AO129" s="27" t="s">
        <v>87</v>
      </c>
      <c r="AP129" s="27"/>
      <c r="AQ129" s="27" t="s">
        <v>82</v>
      </c>
      <c r="AR129" s="27" t="s">
        <v>106</v>
      </c>
      <c r="AS129" s="27" t="s">
        <v>87</v>
      </c>
      <c r="AT129" t="s">
        <v>98</v>
      </c>
      <c r="AU129" t="s">
        <v>86</v>
      </c>
      <c r="AV129" s="29">
        <v>44377</v>
      </c>
      <c r="AW129" s="29">
        <v>44516</v>
      </c>
      <c r="AX129" t="s">
        <v>90</v>
      </c>
      <c r="AY129" t="s">
        <v>573</v>
      </c>
    </row>
    <row r="130" spans="1:51" x14ac:dyDescent="0.25">
      <c r="A130">
        <v>2388466</v>
      </c>
      <c r="B130" t="s">
        <v>172</v>
      </c>
      <c r="C130" t="s">
        <v>173</v>
      </c>
      <c r="D130" t="s">
        <v>570</v>
      </c>
      <c r="E130" t="s">
        <v>574</v>
      </c>
      <c r="G130">
        <v>195133000000</v>
      </c>
      <c r="H130" t="s">
        <v>81</v>
      </c>
      <c r="I130" t="s">
        <v>86</v>
      </c>
      <c r="J130">
        <v>2</v>
      </c>
      <c r="K130" t="s">
        <v>572</v>
      </c>
      <c r="L130" s="26">
        <v>16</v>
      </c>
      <c r="M130" t="s">
        <v>106</v>
      </c>
      <c r="N130" t="s">
        <v>86</v>
      </c>
      <c r="O130">
        <v>0.6</v>
      </c>
      <c r="P130">
        <v>1.2</v>
      </c>
      <c r="Q130">
        <v>2.6</v>
      </c>
      <c r="R130">
        <v>6.6</v>
      </c>
      <c r="S130">
        <v>14</v>
      </c>
      <c r="T130">
        <v>15.4</v>
      </c>
      <c r="U130">
        <v>24.8</v>
      </c>
      <c r="V130" t="s">
        <v>86</v>
      </c>
      <c r="W130">
        <v>30</v>
      </c>
      <c r="X130">
        <v>10</v>
      </c>
      <c r="Y130" s="27" t="s">
        <v>82</v>
      </c>
      <c r="Z130" s="27">
        <v>56.1</v>
      </c>
      <c r="AA130" s="27">
        <v>64</v>
      </c>
      <c r="AB130" s="27" t="s">
        <v>86</v>
      </c>
      <c r="AC130" s="27" t="s">
        <v>87</v>
      </c>
      <c r="AD130" s="27" t="s">
        <v>86</v>
      </c>
      <c r="AE130" s="27" t="s">
        <v>87</v>
      </c>
      <c r="AF130" s="27">
        <v>65</v>
      </c>
      <c r="AG130" s="27">
        <v>0</v>
      </c>
      <c r="AH130" s="27" t="s">
        <v>87</v>
      </c>
      <c r="AI130" s="28">
        <v>16</v>
      </c>
      <c r="AJ130" s="27">
        <v>2.0699999999999998</v>
      </c>
      <c r="AK130" s="27">
        <v>86.38</v>
      </c>
      <c r="AL130" s="27">
        <v>1</v>
      </c>
      <c r="AM130" s="27">
        <v>1</v>
      </c>
      <c r="AN130" s="27" t="s">
        <v>88</v>
      </c>
      <c r="AO130" s="27" t="s">
        <v>87</v>
      </c>
      <c r="AP130" s="27"/>
      <c r="AQ130" s="27" t="s">
        <v>82</v>
      </c>
      <c r="AR130" s="27" t="s">
        <v>106</v>
      </c>
      <c r="AS130" s="27" t="s">
        <v>87</v>
      </c>
      <c r="AT130" t="s">
        <v>98</v>
      </c>
      <c r="AU130" t="s">
        <v>86</v>
      </c>
      <c r="AV130" s="29">
        <v>44377</v>
      </c>
      <c r="AW130" s="29">
        <v>44516</v>
      </c>
      <c r="AX130" t="s">
        <v>90</v>
      </c>
      <c r="AY130" t="s">
        <v>575</v>
      </c>
    </row>
    <row r="131" spans="1:51" x14ac:dyDescent="0.25">
      <c r="A131">
        <v>2388467</v>
      </c>
      <c r="B131" t="s">
        <v>172</v>
      </c>
      <c r="C131" t="s">
        <v>173</v>
      </c>
      <c r="D131" t="s">
        <v>570</v>
      </c>
      <c r="E131" t="s">
        <v>576</v>
      </c>
      <c r="G131" t="s">
        <v>577</v>
      </c>
      <c r="H131" t="s">
        <v>81</v>
      </c>
      <c r="I131" t="s">
        <v>86</v>
      </c>
      <c r="J131">
        <v>2</v>
      </c>
      <c r="K131" t="s">
        <v>572</v>
      </c>
      <c r="L131" s="26">
        <v>16</v>
      </c>
      <c r="M131" t="s">
        <v>106</v>
      </c>
      <c r="N131" t="s">
        <v>86</v>
      </c>
      <c r="O131">
        <v>0.6</v>
      </c>
      <c r="P131">
        <v>1.2</v>
      </c>
      <c r="Q131">
        <v>2.6</v>
      </c>
      <c r="R131">
        <v>6.6</v>
      </c>
      <c r="S131">
        <v>14</v>
      </c>
      <c r="T131">
        <v>15.4</v>
      </c>
      <c r="U131">
        <v>24.8</v>
      </c>
      <c r="V131" t="s">
        <v>86</v>
      </c>
      <c r="W131">
        <v>30</v>
      </c>
      <c r="X131">
        <v>10</v>
      </c>
      <c r="Y131" s="27" t="s">
        <v>82</v>
      </c>
      <c r="Z131" s="27">
        <v>56.1</v>
      </c>
      <c r="AA131" s="27">
        <v>64</v>
      </c>
      <c r="AB131" s="27" t="s">
        <v>86</v>
      </c>
      <c r="AC131" s="27" t="s">
        <v>87</v>
      </c>
      <c r="AD131" s="27" t="s">
        <v>86</v>
      </c>
      <c r="AE131" s="27" t="s">
        <v>87</v>
      </c>
      <c r="AF131" s="27">
        <v>65</v>
      </c>
      <c r="AG131" s="27">
        <v>0</v>
      </c>
      <c r="AH131" s="27" t="s">
        <v>87</v>
      </c>
      <c r="AI131" s="28">
        <v>16</v>
      </c>
      <c r="AJ131" s="27">
        <v>2.0699999999999998</v>
      </c>
      <c r="AK131" s="27">
        <v>86.38</v>
      </c>
      <c r="AL131" s="27">
        <v>1</v>
      </c>
      <c r="AM131" s="27">
        <v>1</v>
      </c>
      <c r="AN131" s="27" t="s">
        <v>88</v>
      </c>
      <c r="AO131" s="27" t="s">
        <v>87</v>
      </c>
      <c r="AP131" s="27"/>
      <c r="AQ131" s="27" t="s">
        <v>82</v>
      </c>
      <c r="AR131" s="27" t="s">
        <v>106</v>
      </c>
      <c r="AS131" s="27" t="s">
        <v>87</v>
      </c>
      <c r="AT131" t="s">
        <v>98</v>
      </c>
      <c r="AU131" t="s">
        <v>86</v>
      </c>
      <c r="AV131" s="29">
        <v>44377</v>
      </c>
      <c r="AW131" s="29">
        <v>44516</v>
      </c>
      <c r="AX131" t="s">
        <v>90</v>
      </c>
      <c r="AY131" t="s">
        <v>578</v>
      </c>
    </row>
    <row r="132" spans="1:51" x14ac:dyDescent="0.25">
      <c r="A132">
        <v>2388468</v>
      </c>
      <c r="B132" t="s">
        <v>172</v>
      </c>
      <c r="C132" t="s">
        <v>173</v>
      </c>
      <c r="D132" t="s">
        <v>570</v>
      </c>
      <c r="E132" t="s">
        <v>579</v>
      </c>
      <c r="G132">
        <v>195133000000</v>
      </c>
      <c r="H132" t="s">
        <v>81</v>
      </c>
      <c r="I132" t="s">
        <v>86</v>
      </c>
      <c r="J132">
        <v>2</v>
      </c>
      <c r="K132" t="s">
        <v>572</v>
      </c>
      <c r="L132" s="26">
        <v>16</v>
      </c>
      <c r="M132" t="s">
        <v>106</v>
      </c>
      <c r="N132" t="s">
        <v>86</v>
      </c>
      <c r="O132">
        <v>0.6</v>
      </c>
      <c r="P132">
        <v>1.2</v>
      </c>
      <c r="Q132">
        <v>2.6</v>
      </c>
      <c r="R132">
        <v>6.6</v>
      </c>
      <c r="S132">
        <v>14</v>
      </c>
      <c r="T132">
        <v>15.4</v>
      </c>
      <c r="U132">
        <v>24.8</v>
      </c>
      <c r="V132" t="s">
        <v>86</v>
      </c>
      <c r="W132">
        <v>30</v>
      </c>
      <c r="X132">
        <v>10</v>
      </c>
      <c r="Y132" s="27" t="s">
        <v>82</v>
      </c>
      <c r="Z132" s="27">
        <v>56.1</v>
      </c>
      <c r="AA132" s="27">
        <v>64</v>
      </c>
      <c r="AB132" s="27" t="s">
        <v>86</v>
      </c>
      <c r="AC132" s="27" t="s">
        <v>87</v>
      </c>
      <c r="AD132" s="27" t="s">
        <v>86</v>
      </c>
      <c r="AE132" s="27" t="s">
        <v>87</v>
      </c>
      <c r="AF132" s="27">
        <v>65</v>
      </c>
      <c r="AG132" s="27">
        <v>0</v>
      </c>
      <c r="AH132" s="27" t="s">
        <v>87</v>
      </c>
      <c r="AI132" s="28">
        <v>16</v>
      </c>
      <c r="AJ132" s="27">
        <v>2.0699999999999998</v>
      </c>
      <c r="AK132" s="27">
        <v>86.38</v>
      </c>
      <c r="AL132" s="27">
        <v>1</v>
      </c>
      <c r="AM132" s="27">
        <v>1</v>
      </c>
      <c r="AN132" s="27" t="s">
        <v>88</v>
      </c>
      <c r="AO132" s="27" t="s">
        <v>87</v>
      </c>
      <c r="AP132" s="27"/>
      <c r="AQ132" s="27" t="s">
        <v>82</v>
      </c>
      <c r="AR132" s="27" t="s">
        <v>106</v>
      </c>
      <c r="AS132" s="27" t="s">
        <v>87</v>
      </c>
      <c r="AT132" t="s">
        <v>98</v>
      </c>
      <c r="AU132" t="s">
        <v>86</v>
      </c>
      <c r="AV132" s="29">
        <v>44377</v>
      </c>
      <c r="AW132" s="29">
        <v>44516</v>
      </c>
      <c r="AX132" t="s">
        <v>90</v>
      </c>
      <c r="AY132" t="s">
        <v>580</v>
      </c>
    </row>
    <row r="133" spans="1:51" x14ac:dyDescent="0.25">
      <c r="A133">
        <v>2388469</v>
      </c>
      <c r="B133" t="s">
        <v>172</v>
      </c>
      <c r="C133" t="s">
        <v>173</v>
      </c>
      <c r="D133" t="s">
        <v>570</v>
      </c>
      <c r="E133" t="s">
        <v>581</v>
      </c>
      <c r="H133" t="s">
        <v>81</v>
      </c>
      <c r="I133" t="s">
        <v>86</v>
      </c>
      <c r="J133">
        <v>2</v>
      </c>
      <c r="K133" t="s">
        <v>572</v>
      </c>
      <c r="L133" s="26">
        <v>16</v>
      </c>
      <c r="M133" t="s">
        <v>106</v>
      </c>
      <c r="N133" t="s">
        <v>86</v>
      </c>
      <c r="O133">
        <v>0.6</v>
      </c>
      <c r="P133">
        <v>1.2</v>
      </c>
      <c r="Q133">
        <v>2.6</v>
      </c>
      <c r="R133">
        <v>6.6</v>
      </c>
      <c r="S133">
        <v>14</v>
      </c>
      <c r="T133">
        <v>15.4</v>
      </c>
      <c r="U133">
        <v>24.8</v>
      </c>
      <c r="V133" t="s">
        <v>86</v>
      </c>
      <c r="W133">
        <v>30</v>
      </c>
      <c r="X133">
        <v>10</v>
      </c>
      <c r="Y133" s="27" t="s">
        <v>82</v>
      </c>
      <c r="Z133" s="27">
        <v>56.1</v>
      </c>
      <c r="AA133" s="27">
        <v>64</v>
      </c>
      <c r="AB133" s="27" t="s">
        <v>86</v>
      </c>
      <c r="AC133" s="27" t="s">
        <v>87</v>
      </c>
      <c r="AD133" s="27" t="s">
        <v>86</v>
      </c>
      <c r="AE133" s="27" t="s">
        <v>87</v>
      </c>
      <c r="AF133" s="27">
        <v>65</v>
      </c>
      <c r="AG133" s="27">
        <v>0</v>
      </c>
      <c r="AH133" s="27" t="s">
        <v>87</v>
      </c>
      <c r="AI133" s="28">
        <v>16</v>
      </c>
      <c r="AJ133" s="27">
        <v>2.0699999999999998</v>
      </c>
      <c r="AK133" s="27">
        <v>86.38</v>
      </c>
      <c r="AL133" s="27">
        <v>1</v>
      </c>
      <c r="AM133" s="27">
        <v>1</v>
      </c>
      <c r="AN133" s="27" t="s">
        <v>88</v>
      </c>
      <c r="AO133" s="27" t="s">
        <v>87</v>
      </c>
      <c r="AP133" s="27"/>
      <c r="AQ133" s="27" t="s">
        <v>82</v>
      </c>
      <c r="AR133" s="27" t="s">
        <v>106</v>
      </c>
      <c r="AS133" s="27" t="s">
        <v>87</v>
      </c>
      <c r="AT133" t="s">
        <v>98</v>
      </c>
      <c r="AU133" t="s">
        <v>86</v>
      </c>
      <c r="AV133" s="29">
        <v>44377</v>
      </c>
      <c r="AW133" s="29">
        <v>44516</v>
      </c>
      <c r="AX133" t="s">
        <v>90</v>
      </c>
      <c r="AY133" t="s">
        <v>582</v>
      </c>
    </row>
    <row r="134" spans="1:51" x14ac:dyDescent="0.25">
      <c r="A134">
        <v>2400517</v>
      </c>
      <c r="B134" t="s">
        <v>172</v>
      </c>
      <c r="C134" t="s">
        <v>173</v>
      </c>
      <c r="D134" t="s">
        <v>570</v>
      </c>
      <c r="E134" t="s">
        <v>583</v>
      </c>
      <c r="G134">
        <v>195133000000</v>
      </c>
      <c r="H134" t="s">
        <v>81</v>
      </c>
      <c r="I134" t="s">
        <v>86</v>
      </c>
      <c r="J134">
        <v>2</v>
      </c>
      <c r="K134" t="s">
        <v>572</v>
      </c>
      <c r="L134" s="26">
        <v>16</v>
      </c>
      <c r="M134" t="s">
        <v>106</v>
      </c>
      <c r="N134" t="s">
        <v>86</v>
      </c>
      <c r="O134">
        <v>0.6</v>
      </c>
      <c r="P134">
        <v>1.2</v>
      </c>
      <c r="Q134">
        <v>2.6</v>
      </c>
      <c r="R134">
        <v>6.6</v>
      </c>
      <c r="S134">
        <v>14</v>
      </c>
      <c r="T134">
        <v>15.4</v>
      </c>
      <c r="U134">
        <v>24.8</v>
      </c>
      <c r="V134" t="s">
        <v>86</v>
      </c>
      <c r="W134">
        <v>30</v>
      </c>
      <c r="X134">
        <v>10</v>
      </c>
      <c r="Y134" s="27" t="s">
        <v>82</v>
      </c>
      <c r="Z134" s="27">
        <v>56.1</v>
      </c>
      <c r="AA134" s="27">
        <v>64</v>
      </c>
      <c r="AB134" s="27" t="s">
        <v>86</v>
      </c>
      <c r="AC134" s="27" t="s">
        <v>87</v>
      </c>
      <c r="AD134" s="27" t="s">
        <v>86</v>
      </c>
      <c r="AE134" s="27" t="s">
        <v>87</v>
      </c>
      <c r="AF134" s="27">
        <v>65</v>
      </c>
      <c r="AG134" s="27">
        <v>0</v>
      </c>
      <c r="AH134" s="27" t="s">
        <v>87</v>
      </c>
      <c r="AI134" s="28">
        <v>16</v>
      </c>
      <c r="AJ134" s="27">
        <v>2.0699999999999998</v>
      </c>
      <c r="AK134" s="27">
        <v>86.38</v>
      </c>
      <c r="AL134" s="27">
        <v>1</v>
      </c>
      <c r="AM134" s="27">
        <v>1</v>
      </c>
      <c r="AN134" s="27" t="s">
        <v>88</v>
      </c>
      <c r="AO134" s="27" t="s">
        <v>87</v>
      </c>
      <c r="AP134" s="27"/>
      <c r="AQ134" s="27" t="s">
        <v>82</v>
      </c>
      <c r="AR134" s="27" t="s">
        <v>106</v>
      </c>
      <c r="AS134" s="27" t="s">
        <v>87</v>
      </c>
      <c r="AT134" t="s">
        <v>98</v>
      </c>
      <c r="AU134" t="s">
        <v>86</v>
      </c>
      <c r="AV134" s="29">
        <v>44377</v>
      </c>
      <c r="AW134" s="29">
        <v>44796</v>
      </c>
      <c r="AX134" t="s">
        <v>90</v>
      </c>
      <c r="AY134" t="s">
        <v>584</v>
      </c>
    </row>
    <row r="135" spans="1:51" x14ac:dyDescent="0.25">
      <c r="A135">
        <v>2402392</v>
      </c>
      <c r="B135" t="s">
        <v>172</v>
      </c>
      <c r="C135" t="s">
        <v>173</v>
      </c>
      <c r="D135" t="s">
        <v>570</v>
      </c>
      <c r="E135" t="s">
        <v>585</v>
      </c>
      <c r="G135" t="s">
        <v>586</v>
      </c>
      <c r="H135" t="s">
        <v>81</v>
      </c>
      <c r="I135" t="s">
        <v>86</v>
      </c>
      <c r="J135">
        <v>2</v>
      </c>
      <c r="K135" t="s">
        <v>572</v>
      </c>
      <c r="L135" s="26">
        <v>16</v>
      </c>
      <c r="M135" t="s">
        <v>106</v>
      </c>
      <c r="N135" t="s">
        <v>86</v>
      </c>
      <c r="O135">
        <v>0.6</v>
      </c>
      <c r="P135">
        <v>1.2</v>
      </c>
      <c r="Q135">
        <v>2.6</v>
      </c>
      <c r="R135">
        <v>6.6</v>
      </c>
      <c r="S135">
        <v>14</v>
      </c>
      <c r="T135">
        <v>15.4</v>
      </c>
      <c r="U135">
        <v>24.8</v>
      </c>
      <c r="V135" t="s">
        <v>86</v>
      </c>
      <c r="W135">
        <v>30</v>
      </c>
      <c r="X135">
        <v>10</v>
      </c>
      <c r="Y135" s="27" t="s">
        <v>82</v>
      </c>
      <c r="Z135" s="27">
        <v>56.1</v>
      </c>
      <c r="AA135" s="27">
        <v>64</v>
      </c>
      <c r="AB135" s="27" t="s">
        <v>86</v>
      </c>
      <c r="AC135" s="27" t="s">
        <v>87</v>
      </c>
      <c r="AD135" s="27" t="s">
        <v>86</v>
      </c>
      <c r="AE135" s="27" t="s">
        <v>87</v>
      </c>
      <c r="AF135" s="27">
        <v>65</v>
      </c>
      <c r="AG135" s="27">
        <v>0</v>
      </c>
      <c r="AH135" s="27" t="s">
        <v>87</v>
      </c>
      <c r="AI135" s="28">
        <v>16</v>
      </c>
      <c r="AJ135" s="27">
        <v>2.0699999999999998</v>
      </c>
      <c r="AK135" s="27">
        <v>86.38</v>
      </c>
      <c r="AL135" s="27">
        <v>1</v>
      </c>
      <c r="AM135" s="27">
        <v>1</v>
      </c>
      <c r="AN135" s="27" t="s">
        <v>88</v>
      </c>
      <c r="AO135" s="27" t="s">
        <v>87</v>
      </c>
      <c r="AP135" s="27"/>
      <c r="AQ135" s="27" t="s">
        <v>82</v>
      </c>
      <c r="AR135" s="27" t="s">
        <v>106</v>
      </c>
      <c r="AS135" s="27" t="s">
        <v>87</v>
      </c>
      <c r="AT135" t="s">
        <v>98</v>
      </c>
      <c r="AU135" t="s">
        <v>86</v>
      </c>
      <c r="AV135" s="29">
        <v>44377</v>
      </c>
      <c r="AW135" s="29">
        <v>44796</v>
      </c>
      <c r="AX135" t="s">
        <v>90</v>
      </c>
      <c r="AY135" t="s">
        <v>587</v>
      </c>
    </row>
    <row r="136" spans="1:51" x14ac:dyDescent="0.25">
      <c r="A136">
        <v>2402393</v>
      </c>
      <c r="B136" t="s">
        <v>172</v>
      </c>
      <c r="C136" t="s">
        <v>173</v>
      </c>
      <c r="D136" t="s">
        <v>570</v>
      </c>
      <c r="E136" t="s">
        <v>588</v>
      </c>
      <c r="G136">
        <v>195133000000</v>
      </c>
      <c r="H136" t="s">
        <v>81</v>
      </c>
      <c r="I136" t="s">
        <v>86</v>
      </c>
      <c r="J136">
        <v>2</v>
      </c>
      <c r="K136" t="s">
        <v>572</v>
      </c>
      <c r="L136" s="26">
        <v>16</v>
      </c>
      <c r="M136" t="s">
        <v>106</v>
      </c>
      <c r="N136" t="s">
        <v>86</v>
      </c>
      <c r="O136">
        <v>0.6</v>
      </c>
      <c r="P136">
        <v>1.2</v>
      </c>
      <c r="Q136">
        <v>2.6</v>
      </c>
      <c r="R136">
        <v>6.6</v>
      </c>
      <c r="S136">
        <v>14</v>
      </c>
      <c r="T136">
        <v>15.4</v>
      </c>
      <c r="U136">
        <v>24.8</v>
      </c>
      <c r="V136" t="s">
        <v>86</v>
      </c>
      <c r="W136">
        <v>30</v>
      </c>
      <c r="X136">
        <v>10</v>
      </c>
      <c r="Y136" s="27" t="s">
        <v>82</v>
      </c>
      <c r="Z136" s="27">
        <v>56.1</v>
      </c>
      <c r="AA136" s="27">
        <v>64</v>
      </c>
      <c r="AB136" s="27" t="s">
        <v>86</v>
      </c>
      <c r="AC136" s="27" t="s">
        <v>87</v>
      </c>
      <c r="AD136" s="27" t="s">
        <v>86</v>
      </c>
      <c r="AE136" s="27" t="s">
        <v>87</v>
      </c>
      <c r="AF136" s="27">
        <v>65</v>
      </c>
      <c r="AG136" s="27">
        <v>0</v>
      </c>
      <c r="AH136" s="27" t="s">
        <v>87</v>
      </c>
      <c r="AI136" s="28">
        <v>16</v>
      </c>
      <c r="AJ136" s="27">
        <v>2.0699999999999998</v>
      </c>
      <c r="AK136" s="27">
        <v>86.38</v>
      </c>
      <c r="AL136" s="27">
        <v>1</v>
      </c>
      <c r="AM136" s="27">
        <v>1</v>
      </c>
      <c r="AN136" s="27" t="s">
        <v>88</v>
      </c>
      <c r="AO136" s="27" t="s">
        <v>87</v>
      </c>
      <c r="AP136" s="27"/>
      <c r="AQ136" s="27" t="s">
        <v>82</v>
      </c>
      <c r="AR136" s="27" t="s">
        <v>106</v>
      </c>
      <c r="AS136" s="27" t="s">
        <v>87</v>
      </c>
      <c r="AT136" t="s">
        <v>98</v>
      </c>
      <c r="AU136" t="s">
        <v>86</v>
      </c>
      <c r="AV136" s="29">
        <v>44377</v>
      </c>
      <c r="AW136" s="29">
        <v>44796</v>
      </c>
      <c r="AX136" t="s">
        <v>90</v>
      </c>
      <c r="AY136" t="s">
        <v>589</v>
      </c>
    </row>
    <row r="137" spans="1:51" x14ac:dyDescent="0.25">
      <c r="A137">
        <v>2402394</v>
      </c>
      <c r="B137" t="s">
        <v>172</v>
      </c>
      <c r="C137" t="s">
        <v>173</v>
      </c>
      <c r="D137" t="s">
        <v>570</v>
      </c>
      <c r="E137" t="s">
        <v>590</v>
      </c>
      <c r="G137">
        <v>195133000000</v>
      </c>
      <c r="H137" t="s">
        <v>81</v>
      </c>
      <c r="I137" t="s">
        <v>86</v>
      </c>
      <c r="J137">
        <v>2</v>
      </c>
      <c r="K137" t="s">
        <v>572</v>
      </c>
      <c r="L137" s="26">
        <v>16</v>
      </c>
      <c r="M137" t="s">
        <v>106</v>
      </c>
      <c r="N137" t="s">
        <v>86</v>
      </c>
      <c r="O137">
        <v>0.6</v>
      </c>
      <c r="P137">
        <v>1.2</v>
      </c>
      <c r="Q137">
        <v>2.6</v>
      </c>
      <c r="R137">
        <v>6.6</v>
      </c>
      <c r="S137">
        <v>14</v>
      </c>
      <c r="T137">
        <v>15.4</v>
      </c>
      <c r="U137">
        <v>24.8</v>
      </c>
      <c r="V137" t="s">
        <v>86</v>
      </c>
      <c r="W137">
        <v>30</v>
      </c>
      <c r="X137">
        <v>10</v>
      </c>
      <c r="Y137" s="27" t="s">
        <v>82</v>
      </c>
      <c r="Z137" s="27">
        <v>56.1</v>
      </c>
      <c r="AA137" s="27">
        <v>64</v>
      </c>
      <c r="AB137" s="27" t="s">
        <v>86</v>
      </c>
      <c r="AC137" s="27" t="s">
        <v>87</v>
      </c>
      <c r="AD137" s="27" t="s">
        <v>86</v>
      </c>
      <c r="AE137" s="27" t="s">
        <v>87</v>
      </c>
      <c r="AF137" s="27">
        <v>65</v>
      </c>
      <c r="AG137" s="27">
        <v>0</v>
      </c>
      <c r="AH137" s="27" t="s">
        <v>87</v>
      </c>
      <c r="AI137" s="28">
        <v>16</v>
      </c>
      <c r="AJ137" s="27">
        <v>2.0699999999999998</v>
      </c>
      <c r="AK137" s="27">
        <v>86.38</v>
      </c>
      <c r="AL137" s="27">
        <v>1</v>
      </c>
      <c r="AM137" s="27">
        <v>1</v>
      </c>
      <c r="AN137" s="27" t="s">
        <v>88</v>
      </c>
      <c r="AO137" s="27" t="s">
        <v>87</v>
      </c>
      <c r="AP137" s="27"/>
      <c r="AQ137" s="27" t="s">
        <v>82</v>
      </c>
      <c r="AR137" s="27" t="s">
        <v>106</v>
      </c>
      <c r="AS137" s="27" t="s">
        <v>87</v>
      </c>
      <c r="AT137" t="s">
        <v>98</v>
      </c>
      <c r="AU137" t="s">
        <v>86</v>
      </c>
      <c r="AV137" s="29">
        <v>44377</v>
      </c>
      <c r="AW137" s="29">
        <v>44796</v>
      </c>
      <c r="AX137" t="s">
        <v>90</v>
      </c>
      <c r="AY137" t="s">
        <v>591</v>
      </c>
    </row>
    <row r="138" spans="1:51" x14ac:dyDescent="0.25">
      <c r="A138">
        <v>2402395</v>
      </c>
      <c r="B138" t="s">
        <v>172</v>
      </c>
      <c r="C138" t="s">
        <v>173</v>
      </c>
      <c r="D138" t="s">
        <v>570</v>
      </c>
      <c r="E138" t="s">
        <v>592</v>
      </c>
      <c r="G138">
        <v>195133000000</v>
      </c>
      <c r="H138" t="s">
        <v>81</v>
      </c>
      <c r="I138" t="s">
        <v>86</v>
      </c>
      <c r="J138">
        <v>2</v>
      </c>
      <c r="K138" t="s">
        <v>572</v>
      </c>
      <c r="L138" s="26">
        <v>16</v>
      </c>
      <c r="M138" t="s">
        <v>106</v>
      </c>
      <c r="N138" t="s">
        <v>86</v>
      </c>
      <c r="O138">
        <v>0.6</v>
      </c>
      <c r="P138">
        <v>1.2</v>
      </c>
      <c r="Q138">
        <v>2.6</v>
      </c>
      <c r="R138">
        <v>6.6</v>
      </c>
      <c r="S138">
        <v>14</v>
      </c>
      <c r="T138">
        <v>15.4</v>
      </c>
      <c r="U138">
        <v>24.8</v>
      </c>
      <c r="V138" t="s">
        <v>86</v>
      </c>
      <c r="W138">
        <v>30</v>
      </c>
      <c r="X138">
        <v>10</v>
      </c>
      <c r="Y138" s="27" t="s">
        <v>82</v>
      </c>
      <c r="Z138" s="27">
        <v>56.1</v>
      </c>
      <c r="AA138" s="27">
        <v>64</v>
      </c>
      <c r="AB138" s="27" t="s">
        <v>86</v>
      </c>
      <c r="AC138" s="27" t="s">
        <v>87</v>
      </c>
      <c r="AD138" s="27" t="s">
        <v>86</v>
      </c>
      <c r="AE138" s="27" t="s">
        <v>87</v>
      </c>
      <c r="AF138" s="27">
        <v>65</v>
      </c>
      <c r="AG138" s="27">
        <v>0</v>
      </c>
      <c r="AH138" s="27" t="s">
        <v>87</v>
      </c>
      <c r="AI138" s="28">
        <v>16</v>
      </c>
      <c r="AJ138" s="27">
        <v>2.0699999999999998</v>
      </c>
      <c r="AK138" s="27">
        <v>86.38</v>
      </c>
      <c r="AL138" s="27">
        <v>1</v>
      </c>
      <c r="AM138" s="27">
        <v>1</v>
      </c>
      <c r="AN138" s="27" t="s">
        <v>88</v>
      </c>
      <c r="AO138" s="27" t="s">
        <v>87</v>
      </c>
      <c r="AP138" s="27"/>
      <c r="AQ138" s="27" t="s">
        <v>82</v>
      </c>
      <c r="AR138" s="27" t="s">
        <v>106</v>
      </c>
      <c r="AS138" s="27" t="s">
        <v>87</v>
      </c>
      <c r="AT138" t="s">
        <v>98</v>
      </c>
      <c r="AU138" t="s">
        <v>86</v>
      </c>
      <c r="AV138" s="29">
        <v>44377</v>
      </c>
      <c r="AW138" s="29">
        <v>44796</v>
      </c>
      <c r="AX138" t="s">
        <v>90</v>
      </c>
      <c r="AY138" t="s">
        <v>593</v>
      </c>
    </row>
    <row r="139" spans="1:51" x14ac:dyDescent="0.25">
      <c r="A139">
        <v>2402396</v>
      </c>
      <c r="B139" t="s">
        <v>172</v>
      </c>
      <c r="C139" t="s">
        <v>173</v>
      </c>
      <c r="D139" t="s">
        <v>570</v>
      </c>
      <c r="E139" t="s">
        <v>594</v>
      </c>
      <c r="G139">
        <v>195133000000</v>
      </c>
      <c r="H139" t="s">
        <v>81</v>
      </c>
      <c r="I139" t="s">
        <v>86</v>
      </c>
      <c r="J139">
        <v>2</v>
      </c>
      <c r="K139" t="s">
        <v>572</v>
      </c>
      <c r="L139" s="26">
        <v>16</v>
      </c>
      <c r="M139" t="s">
        <v>106</v>
      </c>
      <c r="N139" t="s">
        <v>86</v>
      </c>
      <c r="O139">
        <v>0.6</v>
      </c>
      <c r="P139">
        <v>1.2</v>
      </c>
      <c r="Q139">
        <v>2.6</v>
      </c>
      <c r="R139">
        <v>6.6</v>
      </c>
      <c r="S139">
        <v>14</v>
      </c>
      <c r="T139">
        <v>15.4</v>
      </c>
      <c r="U139">
        <v>24.8</v>
      </c>
      <c r="V139" t="s">
        <v>86</v>
      </c>
      <c r="W139">
        <v>30</v>
      </c>
      <c r="X139">
        <v>10</v>
      </c>
      <c r="Y139" s="27" t="s">
        <v>82</v>
      </c>
      <c r="Z139" s="27">
        <v>56.1</v>
      </c>
      <c r="AA139" s="27">
        <v>64</v>
      </c>
      <c r="AB139" s="27" t="s">
        <v>86</v>
      </c>
      <c r="AC139" s="27" t="s">
        <v>87</v>
      </c>
      <c r="AD139" s="27" t="s">
        <v>86</v>
      </c>
      <c r="AE139" s="27" t="s">
        <v>87</v>
      </c>
      <c r="AF139" s="27">
        <v>65</v>
      </c>
      <c r="AG139" s="27">
        <v>0</v>
      </c>
      <c r="AH139" s="27" t="s">
        <v>87</v>
      </c>
      <c r="AI139" s="28">
        <v>16</v>
      </c>
      <c r="AJ139" s="27">
        <v>2.0699999999999998</v>
      </c>
      <c r="AK139" s="27">
        <v>86.38</v>
      </c>
      <c r="AL139" s="27">
        <v>1</v>
      </c>
      <c r="AM139" s="27">
        <v>1</v>
      </c>
      <c r="AN139" s="27" t="s">
        <v>88</v>
      </c>
      <c r="AO139" s="27" t="s">
        <v>87</v>
      </c>
      <c r="AP139" s="27"/>
      <c r="AQ139" s="27" t="s">
        <v>82</v>
      </c>
      <c r="AR139" s="27" t="s">
        <v>106</v>
      </c>
      <c r="AS139" s="27" t="s">
        <v>87</v>
      </c>
      <c r="AT139" t="s">
        <v>98</v>
      </c>
      <c r="AU139" t="s">
        <v>86</v>
      </c>
      <c r="AV139" s="29">
        <v>44377</v>
      </c>
      <c r="AW139" s="29">
        <v>44796</v>
      </c>
      <c r="AX139" t="s">
        <v>90</v>
      </c>
      <c r="AY139" t="s">
        <v>595</v>
      </c>
    </row>
    <row r="140" spans="1:51" x14ac:dyDescent="0.25">
      <c r="A140">
        <v>2377794</v>
      </c>
      <c r="B140" t="s">
        <v>128</v>
      </c>
      <c r="C140" t="s">
        <v>129</v>
      </c>
      <c r="D140" t="s">
        <v>596</v>
      </c>
      <c r="E140" t="s">
        <v>597</v>
      </c>
      <c r="F140" t="s">
        <v>598</v>
      </c>
      <c r="H140" t="s">
        <v>81</v>
      </c>
      <c r="I140" t="s">
        <v>86</v>
      </c>
      <c r="J140">
        <v>2</v>
      </c>
      <c r="K140" t="s">
        <v>532</v>
      </c>
      <c r="L140" s="26">
        <v>8</v>
      </c>
      <c r="M140" t="s">
        <v>206</v>
      </c>
      <c r="N140" t="s">
        <v>86</v>
      </c>
      <c r="O140">
        <v>0.3</v>
      </c>
      <c r="P140">
        <v>0.8</v>
      </c>
      <c r="Q140">
        <v>0.8</v>
      </c>
      <c r="R140">
        <v>4.2</v>
      </c>
      <c r="S140">
        <v>14</v>
      </c>
      <c r="T140">
        <v>14.2</v>
      </c>
      <c r="U140">
        <v>15</v>
      </c>
      <c r="V140" t="s">
        <v>86</v>
      </c>
      <c r="W140">
        <v>10</v>
      </c>
      <c r="X140">
        <v>10</v>
      </c>
      <c r="Y140" s="27" t="s">
        <v>82</v>
      </c>
      <c r="Z140" s="27">
        <v>80</v>
      </c>
      <c r="AA140" s="27">
        <v>64</v>
      </c>
      <c r="AB140" s="27" t="s">
        <v>86</v>
      </c>
      <c r="AC140" s="27" t="s">
        <v>87</v>
      </c>
      <c r="AD140" s="27" t="s">
        <v>86</v>
      </c>
      <c r="AE140" s="27" t="s">
        <v>87</v>
      </c>
      <c r="AF140" s="27" t="s">
        <v>87</v>
      </c>
      <c r="AG140" s="27">
        <v>0</v>
      </c>
      <c r="AH140" s="27" t="s">
        <v>87</v>
      </c>
      <c r="AI140" s="28">
        <v>8</v>
      </c>
      <c r="AJ140" s="27">
        <v>2.0699999999999998</v>
      </c>
      <c r="AK140" s="27">
        <v>103.23</v>
      </c>
      <c r="AL140" s="27">
        <v>1</v>
      </c>
      <c r="AM140" s="27">
        <v>1</v>
      </c>
      <c r="AN140" s="27" t="s">
        <v>88</v>
      </c>
      <c r="AO140" s="27" t="s">
        <v>87</v>
      </c>
      <c r="AP140" s="27"/>
      <c r="AQ140" s="27" t="s">
        <v>82</v>
      </c>
      <c r="AR140" s="27" t="s">
        <v>89</v>
      </c>
      <c r="AS140" s="27" t="s">
        <v>206</v>
      </c>
      <c r="AV140" s="29">
        <v>44372</v>
      </c>
      <c r="AW140" s="29">
        <v>44266</v>
      </c>
      <c r="AX140" t="s">
        <v>90</v>
      </c>
      <c r="AY140" t="s">
        <v>599</v>
      </c>
    </row>
    <row r="141" spans="1:51" x14ac:dyDescent="0.25">
      <c r="A141">
        <v>2378441</v>
      </c>
      <c r="B141" t="s">
        <v>128</v>
      </c>
      <c r="C141" t="s">
        <v>129</v>
      </c>
      <c r="D141" t="s">
        <v>600</v>
      </c>
      <c r="E141" t="s">
        <v>601</v>
      </c>
      <c r="F141" t="s">
        <v>602</v>
      </c>
      <c r="H141" t="s">
        <v>81</v>
      </c>
      <c r="I141" t="s">
        <v>86</v>
      </c>
      <c r="J141">
        <v>2</v>
      </c>
      <c r="K141" t="s">
        <v>532</v>
      </c>
      <c r="L141" s="26">
        <v>16</v>
      </c>
      <c r="M141" t="s">
        <v>134</v>
      </c>
      <c r="N141" t="s">
        <v>86</v>
      </c>
      <c r="O141">
        <v>0.4</v>
      </c>
      <c r="P141">
        <v>0.5</v>
      </c>
      <c r="Q141">
        <v>0.6</v>
      </c>
      <c r="R141">
        <v>4.9000000000000004</v>
      </c>
      <c r="S141">
        <v>14</v>
      </c>
      <c r="T141">
        <v>15.2</v>
      </c>
      <c r="U141">
        <v>15.8</v>
      </c>
      <c r="V141" t="s">
        <v>86</v>
      </c>
      <c r="W141">
        <v>10</v>
      </c>
      <c r="X141">
        <v>10</v>
      </c>
      <c r="Y141" s="27" t="s">
        <v>82</v>
      </c>
      <c r="Z141" s="27">
        <v>80</v>
      </c>
      <c r="AA141" s="27">
        <v>64</v>
      </c>
      <c r="AB141" s="27" t="s">
        <v>87</v>
      </c>
      <c r="AC141" s="27" t="s">
        <v>87</v>
      </c>
      <c r="AD141" s="27" t="s">
        <v>86</v>
      </c>
      <c r="AE141" s="27" t="s">
        <v>87</v>
      </c>
      <c r="AF141" s="27" t="s">
        <v>87</v>
      </c>
      <c r="AG141" s="27">
        <v>0</v>
      </c>
      <c r="AH141" s="27" t="s">
        <v>87</v>
      </c>
      <c r="AI141" s="28">
        <v>16</v>
      </c>
      <c r="AJ141" s="27">
        <v>2.0699999999999998</v>
      </c>
      <c r="AK141" s="27">
        <v>83.42</v>
      </c>
      <c r="AL141" s="27">
        <v>1</v>
      </c>
      <c r="AM141" s="27">
        <v>1</v>
      </c>
      <c r="AN141" s="27" t="s">
        <v>88</v>
      </c>
      <c r="AO141" s="27" t="s">
        <v>87</v>
      </c>
      <c r="AP141" s="27"/>
      <c r="AQ141" s="27" t="s">
        <v>82</v>
      </c>
      <c r="AR141" s="27" t="s">
        <v>89</v>
      </c>
      <c r="AS141" s="27" t="s">
        <v>134</v>
      </c>
      <c r="AV141" s="29">
        <v>44371</v>
      </c>
      <c r="AW141" s="29">
        <v>44284</v>
      </c>
      <c r="AX141" t="s">
        <v>90</v>
      </c>
      <c r="AY141" t="s">
        <v>603</v>
      </c>
    </row>
    <row r="142" spans="1:51" x14ac:dyDescent="0.25">
      <c r="A142">
        <v>2377909</v>
      </c>
      <c r="B142" t="s">
        <v>128</v>
      </c>
      <c r="C142" t="s">
        <v>129</v>
      </c>
      <c r="D142" t="s">
        <v>604</v>
      </c>
      <c r="E142" t="s">
        <v>605</v>
      </c>
      <c r="F142" t="s">
        <v>606</v>
      </c>
      <c r="H142" t="s">
        <v>81</v>
      </c>
      <c r="I142" t="s">
        <v>86</v>
      </c>
      <c r="J142">
        <v>2</v>
      </c>
      <c r="K142" t="s">
        <v>532</v>
      </c>
      <c r="L142" s="26">
        <v>16</v>
      </c>
      <c r="M142" t="s">
        <v>134</v>
      </c>
      <c r="N142" t="s">
        <v>86</v>
      </c>
      <c r="O142">
        <v>0.4</v>
      </c>
      <c r="P142">
        <v>0.9</v>
      </c>
      <c r="Q142">
        <v>0.9</v>
      </c>
      <c r="R142">
        <v>8.8000000000000007</v>
      </c>
      <c r="S142">
        <v>14</v>
      </c>
      <c r="T142">
        <v>18.7</v>
      </c>
      <c r="U142">
        <v>27.6</v>
      </c>
      <c r="V142" t="s">
        <v>86</v>
      </c>
      <c r="W142">
        <v>10</v>
      </c>
      <c r="X142">
        <v>10</v>
      </c>
      <c r="Y142" s="27" t="s">
        <v>82</v>
      </c>
      <c r="Z142" s="27">
        <v>160</v>
      </c>
      <c r="AA142" s="27">
        <v>128</v>
      </c>
      <c r="AB142" s="27" t="s">
        <v>87</v>
      </c>
      <c r="AC142" s="27" t="s">
        <v>87</v>
      </c>
      <c r="AD142" s="27" t="s">
        <v>86</v>
      </c>
      <c r="AE142" s="27" t="s">
        <v>87</v>
      </c>
      <c r="AF142" s="27" t="s">
        <v>87</v>
      </c>
      <c r="AG142" s="27">
        <v>0</v>
      </c>
      <c r="AH142" s="27" t="s">
        <v>87</v>
      </c>
      <c r="AI142" s="28">
        <v>16</v>
      </c>
      <c r="AJ142" s="27">
        <v>5.18</v>
      </c>
      <c r="AK142" s="27">
        <v>83.42</v>
      </c>
      <c r="AL142" s="27">
        <v>1</v>
      </c>
      <c r="AM142" s="27">
        <v>1</v>
      </c>
      <c r="AN142" s="27" t="s">
        <v>88</v>
      </c>
      <c r="AO142" s="27" t="s">
        <v>87</v>
      </c>
      <c r="AP142" s="27"/>
      <c r="AQ142" s="27" t="s">
        <v>82</v>
      </c>
      <c r="AR142" s="27" t="s">
        <v>89</v>
      </c>
      <c r="AS142" s="27" t="s">
        <v>134</v>
      </c>
      <c r="AV142" s="29">
        <v>44368</v>
      </c>
      <c r="AW142" s="29">
        <v>44326</v>
      </c>
      <c r="AX142" t="s">
        <v>90</v>
      </c>
      <c r="AY142" t="s">
        <v>607</v>
      </c>
    </row>
    <row r="143" spans="1:51" x14ac:dyDescent="0.25">
      <c r="A143">
        <v>2380025</v>
      </c>
      <c r="B143" t="s">
        <v>128</v>
      </c>
      <c r="C143" t="s">
        <v>129</v>
      </c>
      <c r="D143" t="s">
        <v>608</v>
      </c>
      <c r="E143" t="s">
        <v>609</v>
      </c>
      <c r="F143" t="s">
        <v>610</v>
      </c>
      <c r="H143" t="s">
        <v>81</v>
      </c>
      <c r="I143" t="s">
        <v>82</v>
      </c>
      <c r="J143">
        <v>2</v>
      </c>
      <c r="K143" t="s">
        <v>532</v>
      </c>
      <c r="L143" s="26">
        <v>32</v>
      </c>
      <c r="M143" t="s">
        <v>134</v>
      </c>
      <c r="N143" t="s">
        <v>86</v>
      </c>
      <c r="O143">
        <v>0.5</v>
      </c>
      <c r="P143">
        <v>1</v>
      </c>
      <c r="Q143">
        <v>1</v>
      </c>
      <c r="R143">
        <v>5.0999999999999996</v>
      </c>
      <c r="S143">
        <v>14</v>
      </c>
      <c r="T143">
        <v>23.8</v>
      </c>
      <c r="U143">
        <v>18.399999999999999</v>
      </c>
      <c r="V143" t="s">
        <v>86</v>
      </c>
      <c r="W143">
        <v>10</v>
      </c>
      <c r="X143">
        <v>10</v>
      </c>
      <c r="Y143" s="27" t="s">
        <v>82</v>
      </c>
      <c r="Z143" s="27">
        <v>80</v>
      </c>
      <c r="AA143" s="27">
        <v>64</v>
      </c>
      <c r="AB143" s="27" t="s">
        <v>87</v>
      </c>
      <c r="AC143" s="27" t="s">
        <v>87</v>
      </c>
      <c r="AD143" s="27" t="s">
        <v>86</v>
      </c>
      <c r="AE143" s="27" t="s">
        <v>87</v>
      </c>
      <c r="AF143" s="27" t="s">
        <v>87</v>
      </c>
      <c r="AG143" s="27">
        <v>0</v>
      </c>
      <c r="AH143" s="27" t="s">
        <v>87</v>
      </c>
      <c r="AI143" s="28">
        <v>32</v>
      </c>
      <c r="AJ143" s="27">
        <v>2.0699999999999998</v>
      </c>
      <c r="AK143" s="27">
        <v>83.37</v>
      </c>
      <c r="AL143" s="27">
        <v>2</v>
      </c>
      <c r="AM143" s="27">
        <v>1</v>
      </c>
      <c r="AN143" s="27" t="s">
        <v>88</v>
      </c>
      <c r="AO143" s="27" t="s">
        <v>87</v>
      </c>
      <c r="AP143" s="27"/>
      <c r="AQ143" s="27" t="s">
        <v>82</v>
      </c>
      <c r="AR143" s="27" t="s">
        <v>89</v>
      </c>
      <c r="AS143" s="27" t="s">
        <v>134</v>
      </c>
      <c r="AV143" s="29">
        <v>44365</v>
      </c>
      <c r="AW143" s="29">
        <v>44368</v>
      </c>
      <c r="AX143" t="s">
        <v>90</v>
      </c>
      <c r="AY143" t="s">
        <v>611</v>
      </c>
    </row>
    <row r="144" spans="1:51" x14ac:dyDescent="0.25">
      <c r="A144">
        <v>2381291</v>
      </c>
      <c r="B144" t="s">
        <v>116</v>
      </c>
      <c r="C144" t="s">
        <v>117</v>
      </c>
      <c r="D144" t="s">
        <v>612</v>
      </c>
      <c r="E144" t="s">
        <v>613</v>
      </c>
      <c r="F144" t="s">
        <v>614</v>
      </c>
      <c r="G144">
        <v>824142000000</v>
      </c>
      <c r="H144" t="s">
        <v>81</v>
      </c>
      <c r="I144" t="s">
        <v>82</v>
      </c>
      <c r="J144">
        <v>2</v>
      </c>
      <c r="K144" t="s">
        <v>532</v>
      </c>
      <c r="L144" s="26">
        <v>32</v>
      </c>
      <c r="M144" t="s">
        <v>107</v>
      </c>
      <c r="N144" t="s">
        <v>82</v>
      </c>
      <c r="O144">
        <v>1</v>
      </c>
      <c r="P144">
        <v>3</v>
      </c>
      <c r="Q144">
        <v>3</v>
      </c>
      <c r="R144">
        <v>6.4</v>
      </c>
      <c r="S144">
        <v>14</v>
      </c>
      <c r="T144">
        <v>62.1</v>
      </c>
      <c r="U144">
        <v>31</v>
      </c>
      <c r="V144" t="s">
        <v>86</v>
      </c>
      <c r="W144">
        <v>10</v>
      </c>
      <c r="X144">
        <v>5</v>
      </c>
      <c r="Y144" s="27" t="s">
        <v>86</v>
      </c>
      <c r="Z144" s="27">
        <v>288</v>
      </c>
      <c r="AA144" s="27">
        <v>192</v>
      </c>
      <c r="AB144" s="27" t="s">
        <v>86</v>
      </c>
      <c r="AC144" s="27" t="s">
        <v>87</v>
      </c>
      <c r="AD144" s="27" t="s">
        <v>86</v>
      </c>
      <c r="AE144" s="27">
        <v>0.9</v>
      </c>
      <c r="AF144" s="27">
        <v>180</v>
      </c>
      <c r="AG144" s="27" t="s">
        <v>87</v>
      </c>
      <c r="AH144" s="27" t="s">
        <v>87</v>
      </c>
      <c r="AI144" s="28">
        <v>32</v>
      </c>
      <c r="AJ144" s="27">
        <v>4.09</v>
      </c>
      <c r="AK144" s="27">
        <v>115</v>
      </c>
      <c r="AL144" s="27">
        <v>1</v>
      </c>
      <c r="AM144" s="27">
        <v>2</v>
      </c>
      <c r="AN144" s="27" t="s">
        <v>88</v>
      </c>
      <c r="AO144" s="27" t="s">
        <v>87</v>
      </c>
      <c r="AP144" s="27"/>
      <c r="AQ144" s="27" t="s">
        <v>86</v>
      </c>
      <c r="AR144" s="27" t="s">
        <v>107</v>
      </c>
      <c r="AS144" s="27" t="s">
        <v>87</v>
      </c>
      <c r="AV144" s="29">
        <v>44362</v>
      </c>
      <c r="AW144" s="29">
        <v>44372</v>
      </c>
      <c r="AX144" t="s">
        <v>90</v>
      </c>
      <c r="AY144" t="s">
        <v>615</v>
      </c>
    </row>
    <row r="145" spans="1:51" x14ac:dyDescent="0.25">
      <c r="A145">
        <v>2378287</v>
      </c>
      <c r="B145" t="s">
        <v>128</v>
      </c>
      <c r="C145" t="s">
        <v>129</v>
      </c>
      <c r="D145" t="s">
        <v>616</v>
      </c>
      <c r="E145" t="s">
        <v>617</v>
      </c>
      <c r="F145" t="s">
        <v>618</v>
      </c>
      <c r="H145" t="s">
        <v>81</v>
      </c>
      <c r="I145" t="s">
        <v>86</v>
      </c>
      <c r="J145">
        <v>2</v>
      </c>
      <c r="K145" t="s">
        <v>532</v>
      </c>
      <c r="L145" s="26">
        <v>16</v>
      </c>
      <c r="M145" t="s">
        <v>206</v>
      </c>
      <c r="N145" t="s">
        <v>86</v>
      </c>
      <c r="O145">
        <v>0.5</v>
      </c>
      <c r="P145">
        <v>0.6</v>
      </c>
      <c r="Q145">
        <v>3.5</v>
      </c>
      <c r="R145">
        <v>8.4</v>
      </c>
      <c r="S145">
        <v>14</v>
      </c>
      <c r="T145">
        <v>25.5</v>
      </c>
      <c r="U145">
        <v>28.1</v>
      </c>
      <c r="V145" t="s">
        <v>86</v>
      </c>
      <c r="W145">
        <v>10</v>
      </c>
      <c r="X145">
        <v>10</v>
      </c>
      <c r="Y145" s="27" t="s">
        <v>87</v>
      </c>
      <c r="Z145" s="27">
        <v>176</v>
      </c>
      <c r="AA145" s="27">
        <v>128</v>
      </c>
      <c r="AB145" s="27" t="s">
        <v>86</v>
      </c>
      <c r="AC145" s="27" t="s">
        <v>87</v>
      </c>
      <c r="AD145" s="27" t="s">
        <v>86</v>
      </c>
      <c r="AE145" s="27" t="s">
        <v>87</v>
      </c>
      <c r="AF145" s="27" t="s">
        <v>87</v>
      </c>
      <c r="AG145" s="27">
        <v>0</v>
      </c>
      <c r="AH145" s="27" t="s">
        <v>87</v>
      </c>
      <c r="AI145" s="28">
        <v>16</v>
      </c>
      <c r="AJ145" s="27">
        <v>9.2200000000000006</v>
      </c>
      <c r="AK145" s="27">
        <v>115.09</v>
      </c>
      <c r="AL145" s="27">
        <v>1</v>
      </c>
      <c r="AM145" s="27">
        <v>1</v>
      </c>
      <c r="AN145" s="27" t="s">
        <v>88</v>
      </c>
      <c r="AO145" s="27" t="s">
        <v>87</v>
      </c>
      <c r="AP145" s="27"/>
      <c r="AQ145" s="27" t="s">
        <v>82</v>
      </c>
      <c r="AR145" s="27" t="s">
        <v>89</v>
      </c>
      <c r="AS145" s="27" t="s">
        <v>206</v>
      </c>
      <c r="AV145" s="29">
        <v>44358</v>
      </c>
      <c r="AW145" s="29">
        <v>44340</v>
      </c>
      <c r="AX145" t="s">
        <v>90</v>
      </c>
      <c r="AY145" t="s">
        <v>619</v>
      </c>
    </row>
    <row r="146" spans="1:51" x14ac:dyDescent="0.25">
      <c r="A146">
        <v>2378288</v>
      </c>
      <c r="B146" t="s">
        <v>128</v>
      </c>
      <c r="C146" t="s">
        <v>129</v>
      </c>
      <c r="D146" t="s">
        <v>620</v>
      </c>
      <c r="E146" t="s">
        <v>621</v>
      </c>
      <c r="F146" t="s">
        <v>622</v>
      </c>
      <c r="H146" t="s">
        <v>81</v>
      </c>
      <c r="I146" t="s">
        <v>86</v>
      </c>
      <c r="J146">
        <v>2</v>
      </c>
      <c r="K146" t="s">
        <v>532</v>
      </c>
      <c r="L146" s="26">
        <v>16</v>
      </c>
      <c r="M146" t="s">
        <v>206</v>
      </c>
      <c r="N146" t="s">
        <v>86</v>
      </c>
      <c r="O146">
        <v>0.4</v>
      </c>
      <c r="P146">
        <v>0.5</v>
      </c>
      <c r="Q146">
        <v>3.3</v>
      </c>
      <c r="R146">
        <v>5.9</v>
      </c>
      <c r="S146">
        <v>14</v>
      </c>
      <c r="T146">
        <v>16.600000000000001</v>
      </c>
      <c r="U146">
        <v>20.8</v>
      </c>
      <c r="V146" t="s">
        <v>86</v>
      </c>
      <c r="W146">
        <v>10</v>
      </c>
      <c r="X146">
        <v>10</v>
      </c>
      <c r="Y146" s="27" t="s">
        <v>87</v>
      </c>
      <c r="Z146" s="27">
        <v>176</v>
      </c>
      <c r="AA146" s="27">
        <v>128</v>
      </c>
      <c r="AB146" s="27" t="s">
        <v>86</v>
      </c>
      <c r="AC146" s="27" t="s">
        <v>87</v>
      </c>
      <c r="AD146" s="27" t="s">
        <v>86</v>
      </c>
      <c r="AE146" s="27" t="s">
        <v>87</v>
      </c>
      <c r="AF146" s="27" t="s">
        <v>87</v>
      </c>
      <c r="AG146" s="27">
        <v>0</v>
      </c>
      <c r="AH146" s="27" t="s">
        <v>87</v>
      </c>
      <c r="AI146" s="28">
        <v>16</v>
      </c>
      <c r="AJ146" s="27">
        <v>2.0699999999999998</v>
      </c>
      <c r="AK146" s="27">
        <v>103.19</v>
      </c>
      <c r="AL146" s="27">
        <v>1</v>
      </c>
      <c r="AM146" s="27">
        <v>1</v>
      </c>
      <c r="AN146" s="27" t="s">
        <v>88</v>
      </c>
      <c r="AO146" s="27" t="s">
        <v>87</v>
      </c>
      <c r="AP146" s="27"/>
      <c r="AQ146" s="27" t="s">
        <v>82</v>
      </c>
      <c r="AR146" s="27" t="s">
        <v>89</v>
      </c>
      <c r="AS146" s="27" t="s">
        <v>206</v>
      </c>
      <c r="AV146" s="29">
        <v>44358</v>
      </c>
      <c r="AW146" s="29">
        <v>44340</v>
      </c>
      <c r="AX146" t="s">
        <v>90</v>
      </c>
      <c r="AY146" t="s">
        <v>623</v>
      </c>
    </row>
    <row r="147" spans="1:51" x14ac:dyDescent="0.25">
      <c r="A147">
        <v>2391586</v>
      </c>
      <c r="B147" t="s">
        <v>291</v>
      </c>
      <c r="C147" t="s">
        <v>292</v>
      </c>
      <c r="D147" t="s">
        <v>624</v>
      </c>
      <c r="E147" t="s">
        <v>625</v>
      </c>
      <c r="F147" t="s">
        <v>626</v>
      </c>
      <c r="H147" t="s">
        <v>81</v>
      </c>
      <c r="I147" t="s">
        <v>86</v>
      </c>
      <c r="J147">
        <v>2</v>
      </c>
      <c r="K147" t="s">
        <v>532</v>
      </c>
      <c r="L147" s="26">
        <v>32</v>
      </c>
      <c r="M147" t="s">
        <v>106</v>
      </c>
      <c r="N147" t="s">
        <v>86</v>
      </c>
      <c r="O147">
        <v>0.3</v>
      </c>
      <c r="P147">
        <v>0.7</v>
      </c>
      <c r="Q147">
        <v>6.2</v>
      </c>
      <c r="R147">
        <v>9.1</v>
      </c>
      <c r="S147">
        <v>14</v>
      </c>
      <c r="T147">
        <v>24.4</v>
      </c>
      <c r="U147">
        <v>31.9</v>
      </c>
      <c r="V147" t="s">
        <v>82</v>
      </c>
      <c r="W147">
        <v>20</v>
      </c>
      <c r="X147">
        <v>10</v>
      </c>
      <c r="Y147" s="27" t="s">
        <v>82</v>
      </c>
      <c r="Z147" s="27">
        <v>336.1</v>
      </c>
      <c r="AA147" s="27">
        <v>192</v>
      </c>
      <c r="AB147" s="27" t="s">
        <v>82</v>
      </c>
      <c r="AC147" s="27" t="s">
        <v>87</v>
      </c>
      <c r="AD147" s="27" t="s">
        <v>86</v>
      </c>
      <c r="AE147" s="27" t="s">
        <v>87</v>
      </c>
      <c r="AF147" s="27" t="s">
        <v>87</v>
      </c>
      <c r="AG147" s="27">
        <v>1</v>
      </c>
      <c r="AH147" s="27" t="s">
        <v>87</v>
      </c>
      <c r="AI147" s="28">
        <v>32</v>
      </c>
      <c r="AJ147" s="27">
        <v>2.0699999999999998</v>
      </c>
      <c r="AK147" s="27">
        <v>110.12</v>
      </c>
      <c r="AL147" s="27">
        <v>1</v>
      </c>
      <c r="AM147" s="27">
        <v>2</v>
      </c>
      <c r="AN147" s="27" t="s">
        <v>88</v>
      </c>
      <c r="AO147" s="27" t="s">
        <v>87</v>
      </c>
      <c r="AP147" s="27"/>
      <c r="AQ147" s="27" t="s">
        <v>82</v>
      </c>
      <c r="AR147" s="27" t="s">
        <v>106</v>
      </c>
      <c r="AS147" s="27" t="s">
        <v>87</v>
      </c>
      <c r="AT147" t="s">
        <v>98</v>
      </c>
      <c r="AU147" t="s">
        <v>82</v>
      </c>
      <c r="AV147" s="29">
        <v>44351</v>
      </c>
      <c r="AW147" s="29">
        <v>44304</v>
      </c>
      <c r="AX147" t="s">
        <v>322</v>
      </c>
      <c r="AY147" t="s">
        <v>627</v>
      </c>
    </row>
    <row r="148" spans="1:51" x14ac:dyDescent="0.25">
      <c r="A148">
        <v>2378084</v>
      </c>
      <c r="B148" t="s">
        <v>77</v>
      </c>
      <c r="C148" t="s">
        <v>78</v>
      </c>
      <c r="D148" t="s">
        <v>628</v>
      </c>
      <c r="E148" t="s">
        <v>629</v>
      </c>
      <c r="F148" t="s">
        <v>630</v>
      </c>
      <c r="G148">
        <v>884116000000</v>
      </c>
      <c r="H148" t="s">
        <v>81</v>
      </c>
      <c r="I148" t="s">
        <v>86</v>
      </c>
      <c r="J148">
        <v>2</v>
      </c>
      <c r="K148" t="s">
        <v>532</v>
      </c>
      <c r="L148" s="26">
        <v>32</v>
      </c>
      <c r="M148" t="s">
        <v>85</v>
      </c>
      <c r="N148" t="s">
        <v>86</v>
      </c>
      <c r="O148">
        <v>0.5</v>
      </c>
      <c r="P148">
        <v>1.1000000000000001</v>
      </c>
      <c r="Q148">
        <v>1.1000000000000001</v>
      </c>
      <c r="R148">
        <v>7.7</v>
      </c>
      <c r="S148">
        <v>14</v>
      </c>
      <c r="T148">
        <v>30.9</v>
      </c>
      <c r="U148">
        <v>25.5</v>
      </c>
      <c r="V148" t="s">
        <v>86</v>
      </c>
      <c r="W148">
        <v>10</v>
      </c>
      <c r="X148">
        <v>10</v>
      </c>
      <c r="Y148" s="27" t="s">
        <v>82</v>
      </c>
      <c r="Z148" s="27">
        <v>288</v>
      </c>
      <c r="AA148" s="27">
        <v>192</v>
      </c>
      <c r="AB148" s="27" t="s">
        <v>87</v>
      </c>
      <c r="AC148" s="27" t="s">
        <v>87</v>
      </c>
      <c r="AD148" s="27" t="s">
        <v>87</v>
      </c>
      <c r="AE148" s="27" t="s">
        <v>87</v>
      </c>
      <c r="AF148" s="27">
        <v>130</v>
      </c>
      <c r="AG148" s="27">
        <v>0</v>
      </c>
      <c r="AH148" s="27" t="s">
        <v>87</v>
      </c>
      <c r="AI148" s="28">
        <v>32</v>
      </c>
      <c r="AJ148" s="27">
        <v>8.2899999999999991</v>
      </c>
      <c r="AK148" s="27">
        <v>103.4</v>
      </c>
      <c r="AL148" s="27">
        <v>1</v>
      </c>
      <c r="AM148" s="27">
        <v>2</v>
      </c>
      <c r="AN148" s="27" t="s">
        <v>88</v>
      </c>
      <c r="AO148" s="27" t="s">
        <v>87</v>
      </c>
      <c r="AP148" s="27"/>
      <c r="AQ148" s="27" t="s">
        <v>82</v>
      </c>
      <c r="AR148" s="27" t="s">
        <v>89</v>
      </c>
      <c r="AS148" s="27" t="s">
        <v>85</v>
      </c>
      <c r="AV148" s="29">
        <v>44350</v>
      </c>
      <c r="AW148" s="29">
        <v>44327</v>
      </c>
      <c r="AX148" t="s">
        <v>90</v>
      </c>
      <c r="AY148" t="s">
        <v>631</v>
      </c>
    </row>
    <row r="149" spans="1:51" x14ac:dyDescent="0.25">
      <c r="A149">
        <v>2378085</v>
      </c>
      <c r="B149" t="s">
        <v>128</v>
      </c>
      <c r="C149" t="s">
        <v>129</v>
      </c>
      <c r="D149" t="s">
        <v>632</v>
      </c>
      <c r="E149" t="s">
        <v>633</v>
      </c>
      <c r="F149" t="s">
        <v>634</v>
      </c>
      <c r="H149" t="s">
        <v>81</v>
      </c>
      <c r="I149" t="s">
        <v>86</v>
      </c>
      <c r="J149">
        <v>2</v>
      </c>
      <c r="K149" t="s">
        <v>532</v>
      </c>
      <c r="L149" s="26">
        <v>16</v>
      </c>
      <c r="M149" t="s">
        <v>206</v>
      </c>
      <c r="N149" t="s">
        <v>86</v>
      </c>
      <c r="O149">
        <v>0.4</v>
      </c>
      <c r="P149">
        <v>0.8</v>
      </c>
      <c r="Q149">
        <v>2.8</v>
      </c>
      <c r="R149">
        <v>7.7</v>
      </c>
      <c r="S149">
        <v>14</v>
      </c>
      <c r="T149">
        <v>25.5</v>
      </c>
      <c r="U149">
        <v>26.1</v>
      </c>
      <c r="V149" t="s">
        <v>86</v>
      </c>
      <c r="W149">
        <v>10</v>
      </c>
      <c r="X149">
        <v>5</v>
      </c>
      <c r="Y149" s="27" t="s">
        <v>87</v>
      </c>
      <c r="Z149" s="27">
        <v>176</v>
      </c>
      <c r="AA149" s="27">
        <v>128</v>
      </c>
      <c r="AB149" s="27" t="s">
        <v>87</v>
      </c>
      <c r="AC149" s="27" t="s">
        <v>87</v>
      </c>
      <c r="AD149" s="27" t="s">
        <v>86</v>
      </c>
      <c r="AE149" s="27" t="s">
        <v>87</v>
      </c>
      <c r="AF149" s="27" t="s">
        <v>87</v>
      </c>
      <c r="AG149" s="27">
        <v>0</v>
      </c>
      <c r="AH149" s="27" t="s">
        <v>87</v>
      </c>
      <c r="AI149" s="28">
        <v>16</v>
      </c>
      <c r="AJ149" s="27">
        <v>9.2200000000000006</v>
      </c>
      <c r="AK149" s="27">
        <v>115.09</v>
      </c>
      <c r="AL149" s="27">
        <v>1</v>
      </c>
      <c r="AM149" s="27">
        <v>1</v>
      </c>
      <c r="AN149" s="27" t="s">
        <v>88</v>
      </c>
      <c r="AO149" s="27" t="s">
        <v>87</v>
      </c>
      <c r="AP149" s="27"/>
      <c r="AQ149" s="27" t="s">
        <v>82</v>
      </c>
      <c r="AR149" s="27" t="s">
        <v>89</v>
      </c>
      <c r="AS149" s="27" t="s">
        <v>206</v>
      </c>
      <c r="AV149" s="29">
        <v>44350</v>
      </c>
      <c r="AW149" s="29">
        <v>44329</v>
      </c>
      <c r="AX149" t="s">
        <v>90</v>
      </c>
      <c r="AY149" t="s">
        <v>635</v>
      </c>
    </row>
    <row r="150" spans="1:51" x14ac:dyDescent="0.25">
      <c r="A150">
        <v>2376318</v>
      </c>
      <c r="B150" t="s">
        <v>77</v>
      </c>
      <c r="C150" t="s">
        <v>78</v>
      </c>
      <c r="D150" t="s">
        <v>382</v>
      </c>
      <c r="E150" t="s">
        <v>636</v>
      </c>
      <c r="F150" t="s">
        <v>637</v>
      </c>
      <c r="G150" t="s">
        <v>638</v>
      </c>
      <c r="H150" t="s">
        <v>81</v>
      </c>
      <c r="I150" t="s">
        <v>82</v>
      </c>
      <c r="J150">
        <v>2</v>
      </c>
      <c r="K150" t="s">
        <v>532</v>
      </c>
      <c r="L150" s="26">
        <v>64</v>
      </c>
      <c r="M150" t="s">
        <v>85</v>
      </c>
      <c r="N150" t="s">
        <v>86</v>
      </c>
      <c r="O150">
        <v>0.5</v>
      </c>
      <c r="P150">
        <v>1.3</v>
      </c>
      <c r="Q150">
        <v>1.3</v>
      </c>
      <c r="R150">
        <v>7.5</v>
      </c>
      <c r="S150">
        <v>14</v>
      </c>
      <c r="T150">
        <v>43.2</v>
      </c>
      <c r="U150">
        <v>25.8</v>
      </c>
      <c r="V150" t="s">
        <v>86</v>
      </c>
      <c r="W150">
        <v>10</v>
      </c>
      <c r="X150">
        <v>10</v>
      </c>
      <c r="Y150" s="27" t="s">
        <v>82</v>
      </c>
      <c r="Z150" s="27">
        <v>264</v>
      </c>
      <c r="AA150" s="27">
        <v>192</v>
      </c>
      <c r="AB150" s="27" t="s">
        <v>87</v>
      </c>
      <c r="AC150" s="27" t="s">
        <v>87</v>
      </c>
      <c r="AD150" s="27" t="s">
        <v>87</v>
      </c>
      <c r="AE150" s="27" t="s">
        <v>87</v>
      </c>
      <c r="AF150" s="27">
        <v>130</v>
      </c>
      <c r="AG150" s="27" t="s">
        <v>87</v>
      </c>
      <c r="AH150" s="27" t="s">
        <v>87</v>
      </c>
      <c r="AI150" s="28">
        <v>64</v>
      </c>
      <c r="AJ150" s="27">
        <v>9.2200000000000006</v>
      </c>
      <c r="AK150" s="27">
        <v>129.9</v>
      </c>
      <c r="AL150" s="27">
        <v>1</v>
      </c>
      <c r="AM150" s="27">
        <v>2</v>
      </c>
      <c r="AN150" s="27" t="s">
        <v>88</v>
      </c>
      <c r="AO150" s="27" t="s">
        <v>87</v>
      </c>
      <c r="AP150" s="27"/>
      <c r="AQ150" s="27" t="s">
        <v>82</v>
      </c>
      <c r="AR150" s="27" t="s">
        <v>89</v>
      </c>
      <c r="AS150" s="27" t="s">
        <v>85</v>
      </c>
      <c r="AV150" s="29">
        <v>44348</v>
      </c>
      <c r="AW150" s="29">
        <v>44308</v>
      </c>
      <c r="AX150" t="s">
        <v>90</v>
      </c>
      <c r="AY150" t="s">
        <v>639</v>
      </c>
    </row>
    <row r="151" spans="1:51" x14ac:dyDescent="0.25">
      <c r="A151">
        <v>2376720</v>
      </c>
      <c r="B151" t="s">
        <v>128</v>
      </c>
      <c r="C151" t="s">
        <v>129</v>
      </c>
      <c r="D151" t="s">
        <v>640</v>
      </c>
      <c r="E151" t="s">
        <v>641</v>
      </c>
      <c r="F151" t="s">
        <v>642</v>
      </c>
      <c r="H151" t="s">
        <v>81</v>
      </c>
      <c r="I151" t="s">
        <v>86</v>
      </c>
      <c r="J151">
        <v>2</v>
      </c>
      <c r="K151" t="s">
        <v>532</v>
      </c>
      <c r="L151" s="26">
        <v>16</v>
      </c>
      <c r="M151" t="s">
        <v>206</v>
      </c>
      <c r="N151" t="s">
        <v>86</v>
      </c>
      <c r="O151">
        <v>0.4</v>
      </c>
      <c r="P151">
        <v>0.8</v>
      </c>
      <c r="Q151">
        <v>0.8</v>
      </c>
      <c r="R151">
        <v>4.4000000000000004</v>
      </c>
      <c r="S151">
        <v>14</v>
      </c>
      <c r="T151">
        <v>16.600000000000001</v>
      </c>
      <c r="U151">
        <v>15.5</v>
      </c>
      <c r="V151" t="s">
        <v>86</v>
      </c>
      <c r="W151">
        <v>10</v>
      </c>
      <c r="X151">
        <v>10</v>
      </c>
      <c r="Y151" s="27" t="s">
        <v>87</v>
      </c>
      <c r="Z151" s="27">
        <v>160</v>
      </c>
      <c r="AA151" s="27">
        <v>128</v>
      </c>
      <c r="AB151" s="27" t="s">
        <v>86</v>
      </c>
      <c r="AC151" s="27" t="s">
        <v>87</v>
      </c>
      <c r="AD151" s="27" t="s">
        <v>86</v>
      </c>
      <c r="AE151" s="27" t="s">
        <v>87</v>
      </c>
      <c r="AF151" s="27" t="s">
        <v>87</v>
      </c>
      <c r="AG151" s="27">
        <v>0</v>
      </c>
      <c r="AH151" s="27" t="s">
        <v>87</v>
      </c>
      <c r="AI151" s="28">
        <v>16</v>
      </c>
      <c r="AJ151" s="27">
        <v>2.0699999999999998</v>
      </c>
      <c r="AK151" s="27">
        <v>103.19</v>
      </c>
      <c r="AL151" s="27">
        <v>1</v>
      </c>
      <c r="AM151" s="27">
        <v>1</v>
      </c>
      <c r="AN151" s="27" t="s">
        <v>88</v>
      </c>
      <c r="AO151" s="27" t="s">
        <v>87</v>
      </c>
      <c r="AP151" s="27"/>
      <c r="AQ151" s="27" t="s">
        <v>82</v>
      </c>
      <c r="AR151" s="27" t="s">
        <v>89</v>
      </c>
      <c r="AS151" s="27" t="s">
        <v>206</v>
      </c>
      <c r="AV151" s="29">
        <v>44347</v>
      </c>
      <c r="AW151" s="29">
        <v>44319</v>
      </c>
      <c r="AX151" t="s">
        <v>90</v>
      </c>
      <c r="AY151" t="s">
        <v>643</v>
      </c>
    </row>
    <row r="152" spans="1:51" x14ac:dyDescent="0.25">
      <c r="A152">
        <v>2388802</v>
      </c>
      <c r="B152" t="s">
        <v>128</v>
      </c>
      <c r="C152" t="s">
        <v>129</v>
      </c>
      <c r="D152" t="s">
        <v>644</v>
      </c>
      <c r="E152" t="s">
        <v>645</v>
      </c>
      <c r="F152" t="s">
        <v>646</v>
      </c>
      <c r="H152" t="s">
        <v>81</v>
      </c>
      <c r="I152" t="s">
        <v>86</v>
      </c>
      <c r="J152">
        <v>2</v>
      </c>
      <c r="K152" t="s">
        <v>532</v>
      </c>
      <c r="L152" s="26">
        <v>16</v>
      </c>
      <c r="M152" t="s">
        <v>206</v>
      </c>
      <c r="N152" t="s">
        <v>86</v>
      </c>
      <c r="O152">
        <v>0.4</v>
      </c>
      <c r="P152">
        <v>0.8</v>
      </c>
      <c r="Q152">
        <v>2</v>
      </c>
      <c r="R152">
        <v>6</v>
      </c>
      <c r="S152">
        <v>14</v>
      </c>
      <c r="T152">
        <v>19</v>
      </c>
      <c r="U152">
        <v>20.8</v>
      </c>
      <c r="V152" t="s">
        <v>86</v>
      </c>
      <c r="W152">
        <v>10</v>
      </c>
      <c r="X152">
        <v>5</v>
      </c>
      <c r="Y152" s="27" t="s">
        <v>82</v>
      </c>
      <c r="Z152" s="27">
        <v>176</v>
      </c>
      <c r="AA152" s="27">
        <v>128</v>
      </c>
      <c r="AB152" s="27" t="s">
        <v>86</v>
      </c>
      <c r="AC152" s="27" t="s">
        <v>87</v>
      </c>
      <c r="AD152" s="27" t="s">
        <v>86</v>
      </c>
      <c r="AE152" s="27" t="s">
        <v>87</v>
      </c>
      <c r="AF152" s="27" t="s">
        <v>87</v>
      </c>
      <c r="AG152" s="27">
        <v>0</v>
      </c>
      <c r="AH152" s="27" t="s">
        <v>87</v>
      </c>
      <c r="AI152" s="28">
        <v>16</v>
      </c>
      <c r="AJ152" s="27">
        <v>5.18</v>
      </c>
      <c r="AK152" s="27">
        <v>83.42</v>
      </c>
      <c r="AL152" s="27">
        <v>1</v>
      </c>
      <c r="AM152" s="27">
        <v>1</v>
      </c>
      <c r="AN152" s="27" t="s">
        <v>88</v>
      </c>
      <c r="AO152" s="27" t="s">
        <v>87</v>
      </c>
      <c r="AP152" s="27"/>
      <c r="AQ152" s="27" t="s">
        <v>82</v>
      </c>
      <c r="AR152" s="27" t="s">
        <v>89</v>
      </c>
      <c r="AS152" s="27" t="s">
        <v>206</v>
      </c>
      <c r="AV152" s="29">
        <v>44347</v>
      </c>
      <c r="AW152" s="29">
        <v>44287</v>
      </c>
      <c r="AX152" t="s">
        <v>90</v>
      </c>
      <c r="AY152" t="s">
        <v>647</v>
      </c>
    </row>
    <row r="153" spans="1:51" x14ac:dyDescent="0.25">
      <c r="A153">
        <v>2389190</v>
      </c>
      <c r="B153" t="s">
        <v>128</v>
      </c>
      <c r="C153" t="s">
        <v>129</v>
      </c>
      <c r="D153" t="s">
        <v>648</v>
      </c>
      <c r="E153" t="s">
        <v>649</v>
      </c>
      <c r="F153" t="s">
        <v>650</v>
      </c>
      <c r="H153" t="s">
        <v>81</v>
      </c>
      <c r="I153" t="s">
        <v>86</v>
      </c>
      <c r="J153">
        <v>2</v>
      </c>
      <c r="K153" t="s">
        <v>532</v>
      </c>
      <c r="L153" s="26">
        <v>16</v>
      </c>
      <c r="M153" t="s">
        <v>206</v>
      </c>
      <c r="N153" t="s">
        <v>86</v>
      </c>
      <c r="O153">
        <v>0.5</v>
      </c>
      <c r="P153">
        <v>0.6</v>
      </c>
      <c r="Q153">
        <v>3.2</v>
      </c>
      <c r="R153">
        <v>7.4</v>
      </c>
      <c r="S153">
        <v>14</v>
      </c>
      <c r="T153">
        <v>23.3</v>
      </c>
      <c r="U153">
        <v>25.1</v>
      </c>
      <c r="V153" t="s">
        <v>86</v>
      </c>
      <c r="W153">
        <v>10</v>
      </c>
      <c r="X153">
        <v>5</v>
      </c>
      <c r="Y153" s="27" t="s">
        <v>87</v>
      </c>
      <c r="Z153" s="27">
        <v>176</v>
      </c>
      <c r="AA153" s="27">
        <v>128</v>
      </c>
      <c r="AB153" s="27" t="s">
        <v>87</v>
      </c>
      <c r="AC153" s="27" t="s">
        <v>87</v>
      </c>
      <c r="AD153" s="27" t="s">
        <v>86</v>
      </c>
      <c r="AE153" s="27" t="s">
        <v>87</v>
      </c>
      <c r="AF153" s="27" t="s">
        <v>87</v>
      </c>
      <c r="AG153" s="27">
        <v>0</v>
      </c>
      <c r="AH153" s="27" t="s">
        <v>87</v>
      </c>
      <c r="AI153" s="28">
        <v>16</v>
      </c>
      <c r="AJ153" s="27">
        <v>9.2200000000000006</v>
      </c>
      <c r="AK153" s="27">
        <v>83.37</v>
      </c>
      <c r="AL153" s="27">
        <v>1</v>
      </c>
      <c r="AM153" s="27">
        <v>1</v>
      </c>
      <c r="AN153" s="27" t="s">
        <v>88</v>
      </c>
      <c r="AO153" s="27" t="s">
        <v>87</v>
      </c>
      <c r="AP153" s="27"/>
      <c r="AQ153" s="27" t="s">
        <v>82</v>
      </c>
      <c r="AR153" s="27" t="s">
        <v>89</v>
      </c>
      <c r="AS153" s="27" t="s">
        <v>206</v>
      </c>
      <c r="AV153" s="29">
        <v>44347</v>
      </c>
      <c r="AW153" s="29">
        <v>44342</v>
      </c>
      <c r="AX153" t="s">
        <v>90</v>
      </c>
      <c r="AY153" t="s">
        <v>651</v>
      </c>
    </row>
    <row r="154" spans="1:51" x14ac:dyDescent="0.25">
      <c r="A154">
        <v>2378294</v>
      </c>
      <c r="B154" t="s">
        <v>116</v>
      </c>
      <c r="C154" t="s">
        <v>117</v>
      </c>
      <c r="D154" t="s">
        <v>652</v>
      </c>
      <c r="E154" t="s">
        <v>653</v>
      </c>
      <c r="F154" t="s">
        <v>654</v>
      </c>
      <c r="G154">
        <v>824142000000</v>
      </c>
      <c r="H154" t="s">
        <v>81</v>
      </c>
      <c r="I154" t="s">
        <v>82</v>
      </c>
      <c r="J154">
        <v>2</v>
      </c>
      <c r="K154" t="s">
        <v>532</v>
      </c>
      <c r="L154" s="26">
        <v>32</v>
      </c>
      <c r="M154" t="s">
        <v>107</v>
      </c>
      <c r="N154" t="s">
        <v>86</v>
      </c>
      <c r="O154">
        <v>2</v>
      </c>
      <c r="P154">
        <v>2.2000000000000002</v>
      </c>
      <c r="Q154">
        <v>10.8</v>
      </c>
      <c r="R154">
        <v>17.3</v>
      </c>
      <c r="S154">
        <v>14</v>
      </c>
      <c r="T154">
        <v>66</v>
      </c>
      <c r="U154">
        <v>66.099999999999994</v>
      </c>
      <c r="V154" t="s">
        <v>82</v>
      </c>
      <c r="W154">
        <v>10</v>
      </c>
      <c r="X154">
        <v>5</v>
      </c>
      <c r="Y154" s="27" t="s">
        <v>86</v>
      </c>
      <c r="Z154" s="27">
        <v>448.1</v>
      </c>
      <c r="AA154" s="27">
        <v>256</v>
      </c>
      <c r="AB154" s="27" t="s">
        <v>82</v>
      </c>
      <c r="AC154" s="27" t="s">
        <v>87</v>
      </c>
      <c r="AD154" s="27" t="s">
        <v>86</v>
      </c>
      <c r="AE154" s="27">
        <v>0.89</v>
      </c>
      <c r="AF154" s="27">
        <v>280</v>
      </c>
      <c r="AG154" s="27">
        <v>1</v>
      </c>
      <c r="AH154" s="27" t="s">
        <v>87</v>
      </c>
      <c r="AI154" s="28">
        <v>32</v>
      </c>
      <c r="AJ154" s="27">
        <v>3.68</v>
      </c>
      <c r="AK154" s="27">
        <v>104</v>
      </c>
      <c r="AL154" s="27">
        <v>1</v>
      </c>
      <c r="AM154" s="27">
        <v>2</v>
      </c>
      <c r="AN154" s="27" t="s">
        <v>88</v>
      </c>
      <c r="AO154" s="27" t="s">
        <v>88</v>
      </c>
      <c r="AP154" s="27"/>
      <c r="AQ154" s="27" t="s">
        <v>86</v>
      </c>
      <c r="AR154" s="27" t="s">
        <v>107</v>
      </c>
      <c r="AS154" s="27" t="s">
        <v>87</v>
      </c>
      <c r="AT154" t="s">
        <v>98</v>
      </c>
      <c r="AU154" t="s">
        <v>82</v>
      </c>
      <c r="AV154" s="29">
        <v>44344</v>
      </c>
      <c r="AW154" s="29">
        <v>44340</v>
      </c>
      <c r="AX154" t="s">
        <v>90</v>
      </c>
      <c r="AY154" t="s">
        <v>655</v>
      </c>
    </row>
    <row r="155" spans="1:51" x14ac:dyDescent="0.25">
      <c r="A155">
        <v>2376390</v>
      </c>
      <c r="B155" t="s">
        <v>77</v>
      </c>
      <c r="C155" t="s">
        <v>78</v>
      </c>
      <c r="D155" t="s">
        <v>378</v>
      </c>
      <c r="E155" t="s">
        <v>656</v>
      </c>
      <c r="F155" t="s">
        <v>657</v>
      </c>
      <c r="H155" t="s">
        <v>81</v>
      </c>
      <c r="I155" t="s">
        <v>82</v>
      </c>
      <c r="J155">
        <v>2</v>
      </c>
      <c r="K155" t="s">
        <v>532</v>
      </c>
      <c r="L155" s="26">
        <v>64</v>
      </c>
      <c r="M155" t="s">
        <v>85</v>
      </c>
      <c r="N155" t="s">
        <v>86</v>
      </c>
      <c r="O155">
        <v>0.5</v>
      </c>
      <c r="P155">
        <v>1.5</v>
      </c>
      <c r="Q155">
        <v>1.5</v>
      </c>
      <c r="R155">
        <v>8.5</v>
      </c>
      <c r="S155">
        <v>14</v>
      </c>
      <c r="T155">
        <v>40.299999999999997</v>
      </c>
      <c r="U155">
        <v>26.2</v>
      </c>
      <c r="V155" t="s">
        <v>82</v>
      </c>
      <c r="W155">
        <v>10</v>
      </c>
      <c r="X155">
        <v>10</v>
      </c>
      <c r="Y155" s="27" t="s">
        <v>82</v>
      </c>
      <c r="Z155" s="27">
        <v>160</v>
      </c>
      <c r="AA155" s="27">
        <v>128</v>
      </c>
      <c r="AB155" s="27" t="s">
        <v>82</v>
      </c>
      <c r="AC155" s="27" t="s">
        <v>87</v>
      </c>
      <c r="AD155" s="27" t="s">
        <v>87</v>
      </c>
      <c r="AE155" s="27" t="s">
        <v>87</v>
      </c>
      <c r="AF155" s="27">
        <v>130</v>
      </c>
      <c r="AG155" s="27">
        <v>1</v>
      </c>
      <c r="AH155" s="27" t="s">
        <v>87</v>
      </c>
      <c r="AI155" s="28">
        <v>64</v>
      </c>
      <c r="AJ155" s="27">
        <v>8.2899999999999991</v>
      </c>
      <c r="AK155" s="27">
        <v>103.4</v>
      </c>
      <c r="AL155" s="27">
        <v>1</v>
      </c>
      <c r="AM155" s="27">
        <v>2</v>
      </c>
      <c r="AN155" s="27" t="s">
        <v>88</v>
      </c>
      <c r="AO155" s="27" t="s">
        <v>87</v>
      </c>
      <c r="AP155" s="27"/>
      <c r="AQ155" s="27" t="s">
        <v>82</v>
      </c>
      <c r="AR155" s="27" t="s">
        <v>89</v>
      </c>
      <c r="AS155" s="27" t="s">
        <v>85</v>
      </c>
      <c r="AT155" t="s">
        <v>147</v>
      </c>
      <c r="AV155" s="29">
        <v>44340</v>
      </c>
      <c r="AW155" s="29">
        <v>44312</v>
      </c>
      <c r="AX155" t="s">
        <v>90</v>
      </c>
      <c r="AY155" t="s">
        <v>658</v>
      </c>
    </row>
    <row r="156" spans="1:51" x14ac:dyDescent="0.25">
      <c r="A156">
        <v>2391547</v>
      </c>
      <c r="B156" t="s">
        <v>291</v>
      </c>
      <c r="C156" t="s">
        <v>292</v>
      </c>
      <c r="D156" t="s">
        <v>624</v>
      </c>
      <c r="E156" t="s">
        <v>659</v>
      </c>
      <c r="F156" t="s">
        <v>660</v>
      </c>
      <c r="H156" t="s">
        <v>81</v>
      </c>
      <c r="I156" t="s">
        <v>86</v>
      </c>
      <c r="J156">
        <v>2</v>
      </c>
      <c r="K156" t="s">
        <v>532</v>
      </c>
      <c r="L156" s="26">
        <v>32</v>
      </c>
      <c r="M156" t="s">
        <v>106</v>
      </c>
      <c r="N156" t="s">
        <v>86</v>
      </c>
      <c r="O156">
        <v>0.4</v>
      </c>
      <c r="P156">
        <v>0.6</v>
      </c>
      <c r="Q156">
        <v>4</v>
      </c>
      <c r="R156">
        <v>7.1</v>
      </c>
      <c r="S156">
        <v>14</v>
      </c>
      <c r="T156">
        <v>24.4</v>
      </c>
      <c r="U156">
        <v>24.9</v>
      </c>
      <c r="V156" t="s">
        <v>82</v>
      </c>
      <c r="W156">
        <v>20</v>
      </c>
      <c r="X156">
        <v>10</v>
      </c>
      <c r="Y156" s="27" t="s">
        <v>82</v>
      </c>
      <c r="Z156" s="27">
        <v>336.1</v>
      </c>
      <c r="AA156" s="27">
        <v>192</v>
      </c>
      <c r="AB156" s="27" t="s">
        <v>82</v>
      </c>
      <c r="AC156" s="27" t="s">
        <v>87</v>
      </c>
      <c r="AD156" s="27" t="s">
        <v>86</v>
      </c>
      <c r="AE156" s="27" t="s">
        <v>87</v>
      </c>
      <c r="AF156" s="27" t="s">
        <v>87</v>
      </c>
      <c r="AG156" s="27">
        <v>1</v>
      </c>
      <c r="AH156" s="27" t="s">
        <v>87</v>
      </c>
      <c r="AI156" s="28">
        <v>32</v>
      </c>
      <c r="AJ156" s="27">
        <v>2.0699999999999998</v>
      </c>
      <c r="AK156" s="27">
        <v>110.12</v>
      </c>
      <c r="AL156" s="27">
        <v>1</v>
      </c>
      <c r="AM156" s="27">
        <v>2</v>
      </c>
      <c r="AN156" s="27" t="s">
        <v>88</v>
      </c>
      <c r="AO156" s="27" t="s">
        <v>87</v>
      </c>
      <c r="AP156" s="27"/>
      <c r="AQ156" s="27" t="s">
        <v>82</v>
      </c>
      <c r="AR156" s="27" t="s">
        <v>106</v>
      </c>
      <c r="AS156" s="27" t="s">
        <v>87</v>
      </c>
      <c r="AT156" t="s">
        <v>98</v>
      </c>
      <c r="AU156" t="s">
        <v>82</v>
      </c>
      <c r="AV156" s="29">
        <v>44337</v>
      </c>
      <c r="AW156" s="29">
        <v>44310</v>
      </c>
      <c r="AX156" t="s">
        <v>187</v>
      </c>
      <c r="AY156" t="s">
        <v>661</v>
      </c>
    </row>
    <row r="157" spans="1:51" x14ac:dyDescent="0.25">
      <c r="A157">
        <v>2391548</v>
      </c>
      <c r="B157" t="s">
        <v>291</v>
      </c>
      <c r="C157" t="s">
        <v>292</v>
      </c>
      <c r="D157" t="s">
        <v>662</v>
      </c>
      <c r="E157" t="s">
        <v>663</v>
      </c>
      <c r="F157" t="s">
        <v>664</v>
      </c>
      <c r="H157" t="s">
        <v>81</v>
      </c>
      <c r="I157" t="s">
        <v>86</v>
      </c>
      <c r="J157">
        <v>2</v>
      </c>
      <c r="K157" t="s">
        <v>532</v>
      </c>
      <c r="L157" s="26">
        <v>32</v>
      </c>
      <c r="M157" t="s">
        <v>106</v>
      </c>
      <c r="N157" t="s">
        <v>86</v>
      </c>
      <c r="O157">
        <v>0.2</v>
      </c>
      <c r="P157">
        <v>0.6</v>
      </c>
      <c r="Q157">
        <v>7.2</v>
      </c>
      <c r="R157">
        <v>10.3</v>
      </c>
      <c r="S157">
        <v>14</v>
      </c>
      <c r="T157">
        <v>24.4</v>
      </c>
      <c r="U157">
        <v>35.700000000000003</v>
      </c>
      <c r="V157" t="s">
        <v>82</v>
      </c>
      <c r="W157">
        <v>20</v>
      </c>
      <c r="X157">
        <v>10</v>
      </c>
      <c r="Y157" s="27" t="s">
        <v>82</v>
      </c>
      <c r="Z157" s="27">
        <v>448.1</v>
      </c>
      <c r="AA157" s="27">
        <v>256</v>
      </c>
      <c r="AB157" s="27" t="s">
        <v>82</v>
      </c>
      <c r="AC157" s="27" t="s">
        <v>87</v>
      </c>
      <c r="AD157" s="27" t="s">
        <v>86</v>
      </c>
      <c r="AE157" s="27" t="s">
        <v>87</v>
      </c>
      <c r="AF157" s="27" t="s">
        <v>87</v>
      </c>
      <c r="AG157" s="27">
        <v>1</v>
      </c>
      <c r="AH157" s="27" t="s">
        <v>87</v>
      </c>
      <c r="AI157" s="28">
        <v>32</v>
      </c>
      <c r="AJ157" s="27">
        <v>2.0699999999999998</v>
      </c>
      <c r="AK157" s="27">
        <v>110.12</v>
      </c>
      <c r="AL157" s="27">
        <v>1</v>
      </c>
      <c r="AM157" s="27">
        <v>2</v>
      </c>
      <c r="AN157" s="27" t="s">
        <v>88</v>
      </c>
      <c r="AO157" s="27" t="s">
        <v>87</v>
      </c>
      <c r="AP157" s="27"/>
      <c r="AQ157" s="27" t="s">
        <v>82</v>
      </c>
      <c r="AR157" s="27" t="s">
        <v>106</v>
      </c>
      <c r="AS157" s="27" t="s">
        <v>87</v>
      </c>
      <c r="AT157" t="s">
        <v>98</v>
      </c>
      <c r="AU157" t="s">
        <v>82</v>
      </c>
      <c r="AV157" s="29">
        <v>44337</v>
      </c>
      <c r="AW157" s="29">
        <v>44310</v>
      </c>
      <c r="AX157" t="s">
        <v>187</v>
      </c>
      <c r="AY157" t="s">
        <v>665</v>
      </c>
    </row>
    <row r="158" spans="1:51" x14ac:dyDescent="0.25">
      <c r="A158">
        <v>2391549</v>
      </c>
      <c r="B158" t="s">
        <v>291</v>
      </c>
      <c r="C158" t="s">
        <v>292</v>
      </c>
      <c r="D158" t="s">
        <v>662</v>
      </c>
      <c r="E158" t="s">
        <v>666</v>
      </c>
      <c r="F158" t="s">
        <v>667</v>
      </c>
      <c r="H158" t="s">
        <v>81</v>
      </c>
      <c r="I158" t="s">
        <v>86</v>
      </c>
      <c r="J158">
        <v>2</v>
      </c>
      <c r="K158" t="s">
        <v>532</v>
      </c>
      <c r="L158" s="26">
        <v>32</v>
      </c>
      <c r="M158" t="s">
        <v>106</v>
      </c>
      <c r="N158" t="s">
        <v>86</v>
      </c>
      <c r="O158">
        <v>0.3</v>
      </c>
      <c r="P158">
        <v>0.6</v>
      </c>
      <c r="Q158">
        <v>4.5</v>
      </c>
      <c r="R158">
        <v>8.3000000000000007</v>
      </c>
      <c r="S158">
        <v>14</v>
      </c>
      <c r="T158">
        <v>24.4</v>
      </c>
      <c r="U158">
        <v>28.5</v>
      </c>
      <c r="V158" t="s">
        <v>82</v>
      </c>
      <c r="W158">
        <v>20</v>
      </c>
      <c r="X158">
        <v>10</v>
      </c>
      <c r="Y158" s="27" t="s">
        <v>82</v>
      </c>
      <c r="Z158" s="27">
        <v>224</v>
      </c>
      <c r="AA158" s="27">
        <v>128</v>
      </c>
      <c r="AB158" s="27" t="s">
        <v>82</v>
      </c>
      <c r="AC158" s="27" t="s">
        <v>87</v>
      </c>
      <c r="AD158" s="27" t="s">
        <v>86</v>
      </c>
      <c r="AE158" s="27" t="s">
        <v>87</v>
      </c>
      <c r="AF158" s="27" t="s">
        <v>87</v>
      </c>
      <c r="AG158" s="27">
        <v>1</v>
      </c>
      <c r="AH158" s="27" t="s">
        <v>87</v>
      </c>
      <c r="AI158" s="28">
        <v>32</v>
      </c>
      <c r="AJ158" s="27">
        <v>2.0699999999999998</v>
      </c>
      <c r="AK158" s="27">
        <v>110.12</v>
      </c>
      <c r="AL158" s="27">
        <v>1</v>
      </c>
      <c r="AM158" s="27">
        <v>2</v>
      </c>
      <c r="AN158" s="27" t="s">
        <v>88</v>
      </c>
      <c r="AO158" s="27" t="s">
        <v>87</v>
      </c>
      <c r="AP158" s="27"/>
      <c r="AQ158" s="27" t="s">
        <v>82</v>
      </c>
      <c r="AR158" s="27" t="s">
        <v>106</v>
      </c>
      <c r="AS158" s="27" t="s">
        <v>87</v>
      </c>
      <c r="AT158" t="s">
        <v>98</v>
      </c>
      <c r="AU158" t="s">
        <v>82</v>
      </c>
      <c r="AV158" s="29">
        <v>44337</v>
      </c>
      <c r="AW158" s="29">
        <v>44310</v>
      </c>
      <c r="AX158" t="s">
        <v>187</v>
      </c>
      <c r="AY158" t="s">
        <v>668</v>
      </c>
    </row>
    <row r="159" spans="1:51" x14ac:dyDescent="0.25">
      <c r="A159">
        <v>2381640</v>
      </c>
      <c r="B159" t="s">
        <v>116</v>
      </c>
      <c r="C159" t="s">
        <v>117</v>
      </c>
      <c r="D159" t="s">
        <v>669</v>
      </c>
      <c r="E159" t="s">
        <v>670</v>
      </c>
      <c r="F159" t="s">
        <v>671</v>
      </c>
      <c r="G159">
        <v>824142000000</v>
      </c>
      <c r="H159" t="s">
        <v>81</v>
      </c>
      <c r="I159" t="s">
        <v>82</v>
      </c>
      <c r="J159">
        <v>2</v>
      </c>
      <c r="K159" t="s">
        <v>532</v>
      </c>
      <c r="L159" s="26">
        <v>64</v>
      </c>
      <c r="M159" t="s">
        <v>107</v>
      </c>
      <c r="N159" t="s">
        <v>86</v>
      </c>
      <c r="O159">
        <v>1.1000000000000001</v>
      </c>
      <c r="P159">
        <v>1.5</v>
      </c>
      <c r="Q159">
        <v>10.6</v>
      </c>
      <c r="R159">
        <v>16.399999999999999</v>
      </c>
      <c r="S159">
        <v>14</v>
      </c>
      <c r="T159">
        <v>82.2</v>
      </c>
      <c r="U159">
        <v>59.8</v>
      </c>
      <c r="V159" t="s">
        <v>82</v>
      </c>
      <c r="W159">
        <v>10</v>
      </c>
      <c r="X159">
        <v>5</v>
      </c>
      <c r="Y159" s="27" t="s">
        <v>86</v>
      </c>
      <c r="Z159" s="27">
        <v>448</v>
      </c>
      <c r="AA159" s="27">
        <v>256</v>
      </c>
      <c r="AB159" s="27" t="s">
        <v>82</v>
      </c>
      <c r="AC159" s="27" t="s">
        <v>87</v>
      </c>
      <c r="AD159" s="27" t="s">
        <v>86</v>
      </c>
      <c r="AE159" s="27">
        <v>0.89</v>
      </c>
      <c r="AF159" s="27">
        <v>280</v>
      </c>
      <c r="AG159" s="27">
        <v>1</v>
      </c>
      <c r="AH159" s="27" t="s">
        <v>87</v>
      </c>
      <c r="AI159" s="28">
        <v>64</v>
      </c>
      <c r="AJ159" s="27">
        <v>8.2899999999999991</v>
      </c>
      <c r="AK159" s="27">
        <v>128</v>
      </c>
      <c r="AL159" s="27">
        <v>1</v>
      </c>
      <c r="AM159" s="27">
        <v>2</v>
      </c>
      <c r="AN159" s="27" t="s">
        <v>88</v>
      </c>
      <c r="AO159" s="27" t="s">
        <v>87</v>
      </c>
      <c r="AP159" s="27"/>
      <c r="AQ159" s="27" t="s">
        <v>86</v>
      </c>
      <c r="AR159" s="27" t="s">
        <v>107</v>
      </c>
      <c r="AS159" s="27" t="s">
        <v>87</v>
      </c>
      <c r="AT159" t="s">
        <v>98</v>
      </c>
      <c r="AU159" t="s">
        <v>82</v>
      </c>
      <c r="AV159" s="29">
        <v>44331</v>
      </c>
      <c r="AW159" s="29">
        <v>44382</v>
      </c>
      <c r="AX159" t="s">
        <v>90</v>
      </c>
      <c r="AY159" t="s">
        <v>672</v>
      </c>
    </row>
    <row r="160" spans="1:51" x14ac:dyDescent="0.25">
      <c r="A160">
        <v>2380546</v>
      </c>
      <c r="B160" t="s">
        <v>116</v>
      </c>
      <c r="C160" t="s">
        <v>117</v>
      </c>
      <c r="D160" t="s">
        <v>673</v>
      </c>
      <c r="E160" t="s">
        <v>674</v>
      </c>
      <c r="G160">
        <v>824142000000</v>
      </c>
      <c r="H160" t="s">
        <v>81</v>
      </c>
      <c r="I160" t="s">
        <v>82</v>
      </c>
      <c r="J160">
        <v>2</v>
      </c>
      <c r="L160" s="26">
        <v>16</v>
      </c>
      <c r="M160" t="s">
        <v>107</v>
      </c>
      <c r="N160" t="s">
        <v>82</v>
      </c>
      <c r="O160">
        <v>0.5</v>
      </c>
      <c r="P160">
        <v>0.9</v>
      </c>
      <c r="Q160">
        <v>0.9</v>
      </c>
      <c r="R160">
        <v>11.1</v>
      </c>
      <c r="S160">
        <v>14</v>
      </c>
      <c r="T160">
        <v>48</v>
      </c>
      <c r="U160">
        <v>33.9</v>
      </c>
      <c r="V160" t="s">
        <v>82</v>
      </c>
      <c r="W160">
        <v>10</v>
      </c>
      <c r="X160">
        <v>5</v>
      </c>
      <c r="Y160" s="27" t="s">
        <v>86</v>
      </c>
      <c r="Z160" s="27">
        <v>224</v>
      </c>
      <c r="AA160" s="27">
        <v>128</v>
      </c>
      <c r="AB160" s="27" t="s">
        <v>82</v>
      </c>
      <c r="AC160" s="27" t="s">
        <v>87</v>
      </c>
      <c r="AD160" s="27" t="s">
        <v>86</v>
      </c>
      <c r="AE160" s="27">
        <v>0.91</v>
      </c>
      <c r="AF160" s="27">
        <v>150</v>
      </c>
      <c r="AG160" s="27">
        <v>1</v>
      </c>
      <c r="AH160" s="27" t="s">
        <v>87</v>
      </c>
      <c r="AI160" s="28">
        <v>16</v>
      </c>
      <c r="AJ160" s="27">
        <v>2.0699999999999998</v>
      </c>
      <c r="AK160" s="27">
        <v>104</v>
      </c>
      <c r="AL160" s="27">
        <v>1</v>
      </c>
      <c r="AM160" s="27">
        <v>1</v>
      </c>
      <c r="AN160" s="27" t="s">
        <v>87</v>
      </c>
      <c r="AO160" s="27" t="s">
        <v>88</v>
      </c>
      <c r="AP160" s="27"/>
      <c r="AQ160" s="27" t="s">
        <v>86</v>
      </c>
      <c r="AR160" s="27" t="s">
        <v>107</v>
      </c>
      <c r="AS160" s="27" t="s">
        <v>87</v>
      </c>
      <c r="AT160" t="s">
        <v>98</v>
      </c>
      <c r="AU160" t="s">
        <v>82</v>
      </c>
      <c r="AV160" s="29">
        <v>44330</v>
      </c>
      <c r="AW160" s="29">
        <v>44369</v>
      </c>
      <c r="AX160" t="s">
        <v>90</v>
      </c>
      <c r="AY160" t="s">
        <v>675</v>
      </c>
    </row>
    <row r="161" spans="1:51" x14ac:dyDescent="0.25">
      <c r="A161">
        <v>2390402</v>
      </c>
      <c r="B161" t="s">
        <v>128</v>
      </c>
      <c r="C161" t="s">
        <v>129</v>
      </c>
      <c r="D161" t="s">
        <v>676</v>
      </c>
      <c r="E161" t="s">
        <v>677</v>
      </c>
      <c r="F161" t="s">
        <v>678</v>
      </c>
      <c r="H161" t="s">
        <v>81</v>
      </c>
      <c r="I161" t="s">
        <v>82</v>
      </c>
      <c r="J161">
        <v>2</v>
      </c>
      <c r="K161" t="s">
        <v>532</v>
      </c>
      <c r="L161" s="26">
        <v>16</v>
      </c>
      <c r="M161" t="s">
        <v>134</v>
      </c>
      <c r="N161" t="s">
        <v>86</v>
      </c>
      <c r="O161">
        <v>0.4</v>
      </c>
      <c r="P161">
        <v>1.2</v>
      </c>
      <c r="Q161">
        <v>1.2</v>
      </c>
      <c r="R161">
        <v>7.9</v>
      </c>
      <c r="S161">
        <v>14</v>
      </c>
      <c r="T161">
        <v>20.2</v>
      </c>
      <c r="U161">
        <v>26.2</v>
      </c>
      <c r="V161" t="s">
        <v>86</v>
      </c>
      <c r="W161">
        <v>10</v>
      </c>
      <c r="X161">
        <v>10</v>
      </c>
      <c r="Y161" s="27" t="s">
        <v>82</v>
      </c>
      <c r="Z161" s="27">
        <v>80</v>
      </c>
      <c r="AA161" s="27">
        <v>64</v>
      </c>
      <c r="AB161" s="27" t="s">
        <v>87</v>
      </c>
      <c r="AC161" s="27" t="s">
        <v>87</v>
      </c>
      <c r="AD161" s="27" t="s">
        <v>86</v>
      </c>
      <c r="AE161" s="27" t="s">
        <v>87</v>
      </c>
      <c r="AF161" s="27" t="s">
        <v>87</v>
      </c>
      <c r="AG161" s="27">
        <v>0</v>
      </c>
      <c r="AH161" s="27" t="s">
        <v>87</v>
      </c>
      <c r="AI161" s="28">
        <v>16</v>
      </c>
      <c r="AJ161" s="27">
        <v>5.18</v>
      </c>
      <c r="AK161" s="27">
        <v>83.37</v>
      </c>
      <c r="AL161" s="27">
        <v>1</v>
      </c>
      <c r="AM161" s="27">
        <v>1</v>
      </c>
      <c r="AN161" s="27" t="s">
        <v>88</v>
      </c>
      <c r="AO161" s="27" t="s">
        <v>87</v>
      </c>
      <c r="AP161" s="27"/>
      <c r="AQ161" s="27" t="s">
        <v>82</v>
      </c>
      <c r="AR161" s="27" t="s">
        <v>89</v>
      </c>
      <c r="AS161" s="27" t="s">
        <v>134</v>
      </c>
      <c r="AV161" s="29">
        <v>44328</v>
      </c>
      <c r="AW161" s="29">
        <v>44279</v>
      </c>
      <c r="AX161" t="s">
        <v>90</v>
      </c>
      <c r="AY161" t="s">
        <v>679</v>
      </c>
    </row>
    <row r="162" spans="1:51" x14ac:dyDescent="0.25">
      <c r="A162">
        <v>2377984</v>
      </c>
      <c r="B162" t="s">
        <v>116</v>
      </c>
      <c r="C162" t="s">
        <v>117</v>
      </c>
      <c r="D162" t="s">
        <v>680</v>
      </c>
      <c r="E162" t="s">
        <v>681</v>
      </c>
      <c r="F162" t="s">
        <v>682</v>
      </c>
      <c r="H162" t="s">
        <v>81</v>
      </c>
      <c r="I162" t="s">
        <v>82</v>
      </c>
      <c r="J162">
        <v>2</v>
      </c>
      <c r="L162" s="26">
        <v>32</v>
      </c>
      <c r="M162" t="s">
        <v>107</v>
      </c>
      <c r="N162" t="s">
        <v>82</v>
      </c>
      <c r="O162">
        <v>1.3</v>
      </c>
      <c r="P162">
        <v>1.6</v>
      </c>
      <c r="Q162">
        <v>1.6</v>
      </c>
      <c r="R162">
        <v>13.4</v>
      </c>
      <c r="S162">
        <v>14</v>
      </c>
      <c r="T162">
        <v>62.7</v>
      </c>
      <c r="U162">
        <v>44.8</v>
      </c>
      <c r="V162" t="s">
        <v>82</v>
      </c>
      <c r="W162">
        <v>10</v>
      </c>
      <c r="X162">
        <v>5</v>
      </c>
      <c r="Y162" s="27" t="s">
        <v>86</v>
      </c>
      <c r="Z162" s="27">
        <v>384</v>
      </c>
      <c r="AA162" s="27">
        <v>256</v>
      </c>
      <c r="AB162" s="27" t="s">
        <v>82</v>
      </c>
      <c r="AC162" s="27" t="s">
        <v>87</v>
      </c>
      <c r="AD162" s="27" t="s">
        <v>86</v>
      </c>
      <c r="AE162" s="27">
        <v>0.88</v>
      </c>
      <c r="AF162" s="27">
        <v>230</v>
      </c>
      <c r="AG162" s="27">
        <v>1</v>
      </c>
      <c r="AH162" s="27" t="s">
        <v>87</v>
      </c>
      <c r="AI162" s="28">
        <v>32</v>
      </c>
      <c r="AJ162" s="27">
        <v>2.0699999999999998</v>
      </c>
      <c r="AK162" s="27">
        <v>104</v>
      </c>
      <c r="AL162" s="27">
        <v>1</v>
      </c>
      <c r="AM162" s="27">
        <v>2</v>
      </c>
      <c r="AN162" s="27" t="s">
        <v>87</v>
      </c>
      <c r="AO162" s="27" t="s">
        <v>88</v>
      </c>
      <c r="AP162" s="27"/>
      <c r="AQ162" s="27" t="s">
        <v>86</v>
      </c>
      <c r="AR162" s="27" t="s">
        <v>107</v>
      </c>
      <c r="AS162" s="27" t="s">
        <v>87</v>
      </c>
      <c r="AT162" t="s">
        <v>98</v>
      </c>
      <c r="AU162" t="s">
        <v>82</v>
      </c>
      <c r="AV162" s="29">
        <v>44326</v>
      </c>
      <c r="AW162" s="29">
        <v>44333</v>
      </c>
      <c r="AX162" t="s">
        <v>90</v>
      </c>
      <c r="AY162" t="s">
        <v>683</v>
      </c>
    </row>
    <row r="163" spans="1:51" x14ac:dyDescent="0.25">
      <c r="A163">
        <v>2361951</v>
      </c>
      <c r="B163" t="s">
        <v>291</v>
      </c>
      <c r="C163" t="s">
        <v>292</v>
      </c>
      <c r="D163" t="s">
        <v>684</v>
      </c>
      <c r="E163" t="s">
        <v>685</v>
      </c>
      <c r="F163" t="s">
        <v>686</v>
      </c>
      <c r="H163" t="s">
        <v>81</v>
      </c>
      <c r="I163" t="s">
        <v>82</v>
      </c>
      <c r="J163">
        <v>2</v>
      </c>
      <c r="K163" t="s">
        <v>532</v>
      </c>
      <c r="L163" s="26">
        <v>16</v>
      </c>
      <c r="M163" t="s">
        <v>106</v>
      </c>
      <c r="N163" t="s">
        <v>86</v>
      </c>
      <c r="O163">
        <v>0.2</v>
      </c>
      <c r="P163">
        <v>0.5</v>
      </c>
      <c r="Q163">
        <v>4.9000000000000004</v>
      </c>
      <c r="R163">
        <v>9.3000000000000007</v>
      </c>
      <c r="S163">
        <v>14</v>
      </c>
      <c r="T163">
        <v>19.2</v>
      </c>
      <c r="U163">
        <v>30.8</v>
      </c>
      <c r="V163" t="s">
        <v>82</v>
      </c>
      <c r="W163">
        <v>20</v>
      </c>
      <c r="X163">
        <v>10</v>
      </c>
      <c r="Y163" s="27" t="s">
        <v>82</v>
      </c>
      <c r="Z163" s="27">
        <v>288.10000000000002</v>
      </c>
      <c r="AA163" s="27">
        <v>192</v>
      </c>
      <c r="AB163" s="27" t="s">
        <v>82</v>
      </c>
      <c r="AC163" s="27" t="s">
        <v>87</v>
      </c>
      <c r="AD163" s="27" t="s">
        <v>86</v>
      </c>
      <c r="AE163" s="27" t="s">
        <v>87</v>
      </c>
      <c r="AF163" s="27" t="s">
        <v>87</v>
      </c>
      <c r="AG163" s="27">
        <v>1</v>
      </c>
      <c r="AH163" s="27" t="s">
        <v>87</v>
      </c>
      <c r="AI163" s="28">
        <v>16</v>
      </c>
      <c r="AJ163" s="27">
        <v>2.0699999999999998</v>
      </c>
      <c r="AK163" s="27">
        <v>103.26</v>
      </c>
      <c r="AL163" s="27">
        <v>1</v>
      </c>
      <c r="AM163" s="27">
        <v>2</v>
      </c>
      <c r="AN163" s="27" t="s">
        <v>88</v>
      </c>
      <c r="AO163" s="27" t="s">
        <v>87</v>
      </c>
      <c r="AP163" s="27"/>
      <c r="AQ163" s="27" t="s">
        <v>82</v>
      </c>
      <c r="AR163" s="27" t="s">
        <v>106</v>
      </c>
      <c r="AS163" s="27" t="s">
        <v>87</v>
      </c>
      <c r="AT163" t="s">
        <v>98</v>
      </c>
      <c r="AV163" s="29">
        <v>44316</v>
      </c>
      <c r="AW163" s="29">
        <v>43997</v>
      </c>
      <c r="AX163" t="s">
        <v>90</v>
      </c>
      <c r="AY163" t="s">
        <v>687</v>
      </c>
    </row>
    <row r="164" spans="1:51" x14ac:dyDescent="0.25">
      <c r="A164">
        <v>2378694</v>
      </c>
      <c r="B164" t="s">
        <v>116</v>
      </c>
      <c r="C164" t="s">
        <v>117</v>
      </c>
      <c r="D164" t="s">
        <v>688</v>
      </c>
      <c r="E164" t="s">
        <v>689</v>
      </c>
      <c r="F164" t="s">
        <v>690</v>
      </c>
      <c r="G164">
        <v>824142000000</v>
      </c>
      <c r="H164" t="s">
        <v>81</v>
      </c>
      <c r="I164" t="s">
        <v>82</v>
      </c>
      <c r="J164">
        <v>2</v>
      </c>
      <c r="L164" s="26">
        <v>16</v>
      </c>
      <c r="M164" t="s">
        <v>107</v>
      </c>
      <c r="N164" t="s">
        <v>86</v>
      </c>
      <c r="O164">
        <v>0.5</v>
      </c>
      <c r="P164">
        <v>0.6</v>
      </c>
      <c r="Q164">
        <v>9.8000000000000007</v>
      </c>
      <c r="R164">
        <v>11.5</v>
      </c>
      <c r="S164">
        <v>14</v>
      </c>
      <c r="T164">
        <v>45.6</v>
      </c>
      <c r="U164">
        <v>42.2</v>
      </c>
      <c r="V164" t="s">
        <v>82</v>
      </c>
      <c r="W164">
        <v>10</v>
      </c>
      <c r="X164">
        <v>5</v>
      </c>
      <c r="Y164" s="27" t="s">
        <v>86</v>
      </c>
      <c r="Z164" s="27">
        <v>192</v>
      </c>
      <c r="AA164" s="27">
        <v>128</v>
      </c>
      <c r="AB164" s="27" t="s">
        <v>82</v>
      </c>
      <c r="AC164" s="27" t="s">
        <v>87</v>
      </c>
      <c r="AD164" s="27" t="s">
        <v>86</v>
      </c>
      <c r="AE164" s="27">
        <v>0.91</v>
      </c>
      <c r="AF164" s="27">
        <v>150</v>
      </c>
      <c r="AG164" s="27">
        <v>1</v>
      </c>
      <c r="AH164" s="27" t="s">
        <v>87</v>
      </c>
      <c r="AI164" s="28">
        <v>16</v>
      </c>
      <c r="AJ164" s="27">
        <v>2.0699999999999998</v>
      </c>
      <c r="AK164" s="27">
        <v>104</v>
      </c>
      <c r="AL164" s="27">
        <v>1</v>
      </c>
      <c r="AM164" s="27">
        <v>1</v>
      </c>
      <c r="AN164" s="27" t="s">
        <v>87</v>
      </c>
      <c r="AO164" s="27" t="s">
        <v>88</v>
      </c>
      <c r="AP164" s="27"/>
      <c r="AQ164" s="27" t="s">
        <v>86</v>
      </c>
      <c r="AR164" s="27" t="s">
        <v>107</v>
      </c>
      <c r="AS164" s="27" t="s">
        <v>87</v>
      </c>
      <c r="AT164" t="s">
        <v>98</v>
      </c>
      <c r="AU164" t="s">
        <v>82</v>
      </c>
      <c r="AV164" s="29">
        <v>44316</v>
      </c>
      <c r="AW164" s="29">
        <v>44349</v>
      </c>
      <c r="AX164" t="s">
        <v>90</v>
      </c>
      <c r="AY164" t="s">
        <v>691</v>
      </c>
    </row>
    <row r="165" spans="1:51" x14ac:dyDescent="0.25">
      <c r="A165">
        <v>2374552</v>
      </c>
      <c r="B165" t="s">
        <v>103</v>
      </c>
      <c r="C165" t="s">
        <v>104</v>
      </c>
      <c r="D165" t="s">
        <v>692</v>
      </c>
      <c r="E165" t="s">
        <v>693</v>
      </c>
      <c r="F165" t="s">
        <v>694</v>
      </c>
      <c r="H165" t="s">
        <v>81</v>
      </c>
      <c r="I165" t="s">
        <v>82</v>
      </c>
      <c r="J165">
        <v>2</v>
      </c>
      <c r="K165" t="s">
        <v>532</v>
      </c>
      <c r="L165" s="26">
        <v>64</v>
      </c>
      <c r="M165" t="s">
        <v>158</v>
      </c>
      <c r="N165" t="s">
        <v>82</v>
      </c>
      <c r="O165">
        <v>0.4</v>
      </c>
      <c r="P165">
        <v>2.1</v>
      </c>
      <c r="Q165">
        <v>2.1</v>
      </c>
      <c r="R165">
        <v>5.9</v>
      </c>
      <c r="S165">
        <v>14</v>
      </c>
      <c r="T165">
        <v>30.7</v>
      </c>
      <c r="U165">
        <v>24.8</v>
      </c>
      <c r="V165" t="s">
        <v>82</v>
      </c>
      <c r="W165">
        <v>10</v>
      </c>
      <c r="X165">
        <v>10</v>
      </c>
      <c r="Y165" s="27" t="s">
        <v>86</v>
      </c>
      <c r="Z165" s="27">
        <v>0</v>
      </c>
      <c r="AA165" s="27">
        <v>0</v>
      </c>
      <c r="AB165" s="27" t="s">
        <v>82</v>
      </c>
      <c r="AC165" s="27" t="s">
        <v>87</v>
      </c>
      <c r="AD165" s="27" t="s">
        <v>86</v>
      </c>
      <c r="AE165" s="27">
        <v>0</v>
      </c>
      <c r="AF165" s="27">
        <v>65</v>
      </c>
      <c r="AG165" s="27">
        <v>1</v>
      </c>
      <c r="AH165" s="27" t="s">
        <v>87</v>
      </c>
      <c r="AI165" s="28">
        <v>64</v>
      </c>
      <c r="AJ165" s="27">
        <v>2.0699999999999998</v>
      </c>
      <c r="AK165" s="27">
        <v>103.29</v>
      </c>
      <c r="AL165" s="27">
        <v>1</v>
      </c>
      <c r="AM165" s="27">
        <v>1</v>
      </c>
      <c r="AN165" s="27" t="s">
        <v>88</v>
      </c>
      <c r="AO165" s="27" t="s">
        <v>87</v>
      </c>
      <c r="AP165" s="27"/>
      <c r="AQ165" s="27" t="s">
        <v>82</v>
      </c>
      <c r="AR165" s="27" t="s">
        <v>158</v>
      </c>
      <c r="AS165" s="27" t="s">
        <v>159</v>
      </c>
      <c r="AT165" t="s">
        <v>122</v>
      </c>
      <c r="AU165" t="s">
        <v>82</v>
      </c>
      <c r="AV165" s="29">
        <v>44314</v>
      </c>
      <c r="AW165" s="29">
        <v>44259</v>
      </c>
      <c r="AX165" t="s">
        <v>90</v>
      </c>
      <c r="AY165" t="s">
        <v>695</v>
      </c>
    </row>
    <row r="166" spans="1:51" x14ac:dyDescent="0.25">
      <c r="A166">
        <v>2374553</v>
      </c>
      <c r="B166" t="s">
        <v>103</v>
      </c>
      <c r="C166" t="s">
        <v>104</v>
      </c>
      <c r="D166" t="s">
        <v>696</v>
      </c>
      <c r="E166" t="s">
        <v>697</v>
      </c>
      <c r="F166" t="s">
        <v>698</v>
      </c>
      <c r="H166" t="s">
        <v>81</v>
      </c>
      <c r="I166" t="s">
        <v>82</v>
      </c>
      <c r="J166">
        <v>2</v>
      </c>
      <c r="K166" t="s">
        <v>532</v>
      </c>
      <c r="L166" s="26">
        <v>64</v>
      </c>
      <c r="M166" t="s">
        <v>158</v>
      </c>
      <c r="N166" t="s">
        <v>82</v>
      </c>
      <c r="O166">
        <v>0.4</v>
      </c>
      <c r="P166">
        <v>2.1</v>
      </c>
      <c r="Q166">
        <v>2.1</v>
      </c>
      <c r="R166">
        <v>6.1</v>
      </c>
      <c r="S166">
        <v>14</v>
      </c>
      <c r="T166">
        <v>29.3</v>
      </c>
      <c r="U166">
        <v>25.3</v>
      </c>
      <c r="V166" t="s">
        <v>82</v>
      </c>
      <c r="W166">
        <v>10</v>
      </c>
      <c r="X166">
        <v>10</v>
      </c>
      <c r="Y166" s="27" t="s">
        <v>86</v>
      </c>
      <c r="Z166" s="27">
        <v>0</v>
      </c>
      <c r="AA166" s="27">
        <v>0</v>
      </c>
      <c r="AB166" s="27" t="s">
        <v>82</v>
      </c>
      <c r="AC166" s="27" t="s">
        <v>87</v>
      </c>
      <c r="AD166" s="27" t="s">
        <v>86</v>
      </c>
      <c r="AE166" s="27">
        <v>0</v>
      </c>
      <c r="AF166" s="27">
        <v>65</v>
      </c>
      <c r="AG166" s="27">
        <v>1</v>
      </c>
      <c r="AH166" s="27" t="s">
        <v>87</v>
      </c>
      <c r="AI166" s="28">
        <v>64</v>
      </c>
      <c r="AJ166" s="27">
        <v>2.0699999999999998</v>
      </c>
      <c r="AK166" s="27">
        <v>83.45</v>
      </c>
      <c r="AL166" s="27">
        <v>1</v>
      </c>
      <c r="AM166" s="27">
        <v>1</v>
      </c>
      <c r="AN166" s="27" t="s">
        <v>88</v>
      </c>
      <c r="AO166" s="27" t="s">
        <v>87</v>
      </c>
      <c r="AP166" s="27"/>
      <c r="AQ166" s="27" t="s">
        <v>82</v>
      </c>
      <c r="AR166" s="27" t="s">
        <v>158</v>
      </c>
      <c r="AS166" s="27" t="s">
        <v>159</v>
      </c>
      <c r="AT166" t="s">
        <v>122</v>
      </c>
      <c r="AU166" t="s">
        <v>82</v>
      </c>
      <c r="AV166" s="29">
        <v>44314</v>
      </c>
      <c r="AW166" s="29">
        <v>44259</v>
      </c>
      <c r="AX166" t="s">
        <v>90</v>
      </c>
      <c r="AY166" t="s">
        <v>699</v>
      </c>
    </row>
    <row r="167" spans="1:51" x14ac:dyDescent="0.25">
      <c r="A167">
        <v>2378577</v>
      </c>
      <c r="B167" t="s">
        <v>116</v>
      </c>
      <c r="C167" t="s">
        <v>117</v>
      </c>
      <c r="D167" t="s">
        <v>700</v>
      </c>
      <c r="E167" t="s">
        <v>701</v>
      </c>
      <c r="F167" t="s">
        <v>702</v>
      </c>
      <c r="G167">
        <v>824142000000</v>
      </c>
      <c r="H167" t="s">
        <v>81</v>
      </c>
      <c r="I167" t="s">
        <v>82</v>
      </c>
      <c r="J167">
        <v>2</v>
      </c>
      <c r="K167" t="s">
        <v>532</v>
      </c>
      <c r="L167" s="26">
        <v>16</v>
      </c>
      <c r="M167" t="s">
        <v>107</v>
      </c>
      <c r="N167" t="s">
        <v>86</v>
      </c>
      <c r="O167">
        <v>0.6</v>
      </c>
      <c r="P167">
        <v>0.6</v>
      </c>
      <c r="Q167">
        <v>6</v>
      </c>
      <c r="R167">
        <v>8.9</v>
      </c>
      <c r="S167">
        <v>14</v>
      </c>
      <c r="T167">
        <v>58</v>
      </c>
      <c r="U167">
        <v>31.8</v>
      </c>
      <c r="V167" t="s">
        <v>82</v>
      </c>
      <c r="W167">
        <v>10</v>
      </c>
      <c r="X167">
        <v>5</v>
      </c>
      <c r="Y167" s="27" t="s">
        <v>86</v>
      </c>
      <c r="Z167" s="27">
        <v>384</v>
      </c>
      <c r="AA167" s="27">
        <v>256</v>
      </c>
      <c r="AB167" s="27" t="s">
        <v>82</v>
      </c>
      <c r="AC167" s="27" t="s">
        <v>87</v>
      </c>
      <c r="AD167" s="27" t="s">
        <v>86</v>
      </c>
      <c r="AE167" s="27">
        <v>0.9</v>
      </c>
      <c r="AF167" s="27">
        <v>180</v>
      </c>
      <c r="AG167" s="27">
        <v>1</v>
      </c>
      <c r="AH167" s="27" t="s">
        <v>87</v>
      </c>
      <c r="AI167" s="28">
        <v>16</v>
      </c>
      <c r="AJ167" s="27">
        <v>2.0699999999999998</v>
      </c>
      <c r="AK167" s="27">
        <v>104</v>
      </c>
      <c r="AL167" s="27">
        <v>1</v>
      </c>
      <c r="AM167" s="27">
        <v>2</v>
      </c>
      <c r="AN167" s="27" t="s">
        <v>88</v>
      </c>
      <c r="AO167" s="27" t="s">
        <v>88</v>
      </c>
      <c r="AP167" s="27"/>
      <c r="AQ167" s="27" t="s">
        <v>86</v>
      </c>
      <c r="AR167" s="27" t="s">
        <v>107</v>
      </c>
      <c r="AS167" s="27" t="s">
        <v>87</v>
      </c>
      <c r="AT167" t="s">
        <v>98</v>
      </c>
      <c r="AU167" t="s">
        <v>82</v>
      </c>
      <c r="AV167" s="29">
        <v>44307</v>
      </c>
      <c r="AW167" s="29">
        <v>44343</v>
      </c>
      <c r="AX167" t="s">
        <v>90</v>
      </c>
      <c r="AY167" t="s">
        <v>703</v>
      </c>
    </row>
    <row r="168" spans="1:51" x14ac:dyDescent="0.25">
      <c r="A168">
        <v>2379277</v>
      </c>
      <c r="B168" t="s">
        <v>116</v>
      </c>
      <c r="C168" t="s">
        <v>117</v>
      </c>
      <c r="D168" t="s">
        <v>704</v>
      </c>
      <c r="E168" t="s">
        <v>705</v>
      </c>
      <c r="F168" t="s">
        <v>706</v>
      </c>
      <c r="G168">
        <v>824142000000</v>
      </c>
      <c r="H168" t="s">
        <v>81</v>
      </c>
      <c r="I168" t="s">
        <v>82</v>
      </c>
      <c r="J168">
        <v>2</v>
      </c>
      <c r="L168" s="26">
        <v>16</v>
      </c>
      <c r="M168" t="s">
        <v>107</v>
      </c>
      <c r="N168" t="s">
        <v>86</v>
      </c>
      <c r="O168">
        <v>0.3</v>
      </c>
      <c r="P168">
        <v>0.6</v>
      </c>
      <c r="Q168">
        <v>6.4</v>
      </c>
      <c r="R168">
        <v>11.5</v>
      </c>
      <c r="S168">
        <v>14</v>
      </c>
      <c r="T168">
        <v>57</v>
      </c>
      <c r="U168">
        <v>38.5</v>
      </c>
      <c r="V168" t="s">
        <v>86</v>
      </c>
      <c r="W168">
        <v>10</v>
      </c>
      <c r="X168">
        <v>5</v>
      </c>
      <c r="Y168" s="27" t="s">
        <v>86</v>
      </c>
      <c r="Z168" s="27">
        <v>384</v>
      </c>
      <c r="AA168" s="27">
        <v>256</v>
      </c>
      <c r="AB168" s="27" t="s">
        <v>82</v>
      </c>
      <c r="AC168" s="27" t="s">
        <v>87</v>
      </c>
      <c r="AD168" s="27" t="s">
        <v>86</v>
      </c>
      <c r="AE168" s="27">
        <v>0.89</v>
      </c>
      <c r="AF168" s="27">
        <v>180</v>
      </c>
      <c r="AG168" s="27">
        <v>1</v>
      </c>
      <c r="AH168" s="27" t="s">
        <v>87</v>
      </c>
      <c r="AI168" s="28">
        <v>16</v>
      </c>
      <c r="AJ168" s="27">
        <v>2.0699999999999998</v>
      </c>
      <c r="AK168" s="27">
        <v>128</v>
      </c>
      <c r="AL168" s="27">
        <v>1</v>
      </c>
      <c r="AM168" s="27">
        <v>1</v>
      </c>
      <c r="AN168" s="27" t="s">
        <v>87</v>
      </c>
      <c r="AO168" s="27" t="s">
        <v>88</v>
      </c>
      <c r="AP168" s="27"/>
      <c r="AQ168" s="27" t="s">
        <v>86</v>
      </c>
      <c r="AR168" s="27" t="s">
        <v>107</v>
      </c>
      <c r="AS168" s="27" t="s">
        <v>87</v>
      </c>
      <c r="AT168" t="s">
        <v>98</v>
      </c>
      <c r="AU168" t="s">
        <v>82</v>
      </c>
      <c r="AV168" s="29">
        <v>44307</v>
      </c>
      <c r="AW168" s="29">
        <v>44356</v>
      </c>
      <c r="AX168" t="s">
        <v>90</v>
      </c>
      <c r="AY168" t="s">
        <v>707</v>
      </c>
    </row>
    <row r="169" spans="1:51" x14ac:dyDescent="0.25">
      <c r="A169">
        <v>2379278</v>
      </c>
      <c r="B169" t="s">
        <v>116</v>
      </c>
      <c r="C169" t="s">
        <v>117</v>
      </c>
      <c r="D169" t="s">
        <v>708</v>
      </c>
      <c r="E169" t="s">
        <v>709</v>
      </c>
      <c r="F169" t="s">
        <v>710</v>
      </c>
      <c r="G169">
        <v>824142000000</v>
      </c>
      <c r="H169" t="s">
        <v>81</v>
      </c>
      <c r="I169" t="s">
        <v>82</v>
      </c>
      <c r="J169">
        <v>2</v>
      </c>
      <c r="L169" s="26">
        <v>16</v>
      </c>
      <c r="M169" t="s">
        <v>107</v>
      </c>
      <c r="N169" t="s">
        <v>86</v>
      </c>
      <c r="O169">
        <v>0.4</v>
      </c>
      <c r="P169">
        <v>0.6</v>
      </c>
      <c r="Q169">
        <v>6.9</v>
      </c>
      <c r="R169">
        <v>12.2</v>
      </c>
      <c r="S169">
        <v>14</v>
      </c>
      <c r="T169">
        <v>47.2</v>
      </c>
      <c r="U169">
        <v>41.2</v>
      </c>
      <c r="V169" t="s">
        <v>82</v>
      </c>
      <c r="W169">
        <v>10</v>
      </c>
      <c r="X169">
        <v>5</v>
      </c>
      <c r="Y169" s="27" t="s">
        <v>86</v>
      </c>
      <c r="Z169" s="27">
        <v>192</v>
      </c>
      <c r="AA169" s="27">
        <v>128</v>
      </c>
      <c r="AB169" s="27" t="s">
        <v>82</v>
      </c>
      <c r="AC169" s="27" t="s">
        <v>87</v>
      </c>
      <c r="AD169" s="27" t="s">
        <v>86</v>
      </c>
      <c r="AE169" s="27">
        <v>0.91</v>
      </c>
      <c r="AF169" s="27">
        <v>150</v>
      </c>
      <c r="AG169" s="27">
        <v>1</v>
      </c>
      <c r="AH169" s="27" t="s">
        <v>87</v>
      </c>
      <c r="AI169" s="28">
        <v>16</v>
      </c>
      <c r="AJ169" s="27">
        <v>2.0699999999999998</v>
      </c>
      <c r="AK169" s="27">
        <v>128</v>
      </c>
      <c r="AL169" s="27">
        <v>1</v>
      </c>
      <c r="AM169" s="27">
        <v>1</v>
      </c>
      <c r="AN169" s="27" t="s">
        <v>87</v>
      </c>
      <c r="AO169" s="27" t="s">
        <v>88</v>
      </c>
      <c r="AP169" s="27"/>
      <c r="AQ169" s="27" t="s">
        <v>86</v>
      </c>
      <c r="AR169" s="27" t="s">
        <v>107</v>
      </c>
      <c r="AS169" s="27" t="s">
        <v>87</v>
      </c>
      <c r="AT169" t="s">
        <v>98</v>
      </c>
      <c r="AU169" t="s">
        <v>82</v>
      </c>
      <c r="AV169" s="29">
        <v>44307</v>
      </c>
      <c r="AW169" s="29">
        <v>44356</v>
      </c>
      <c r="AX169" t="s">
        <v>90</v>
      </c>
      <c r="AY169" t="s">
        <v>711</v>
      </c>
    </row>
    <row r="170" spans="1:51" x14ac:dyDescent="0.25">
      <c r="A170">
        <v>2376257</v>
      </c>
      <c r="B170" t="s">
        <v>77</v>
      </c>
      <c r="C170" t="s">
        <v>78</v>
      </c>
      <c r="D170" t="s">
        <v>712</v>
      </c>
      <c r="E170" t="s">
        <v>713</v>
      </c>
      <c r="F170" t="s">
        <v>714</v>
      </c>
      <c r="H170" t="s">
        <v>81</v>
      </c>
      <c r="I170" t="s">
        <v>82</v>
      </c>
      <c r="J170">
        <v>2</v>
      </c>
      <c r="K170" t="s">
        <v>532</v>
      </c>
      <c r="L170" s="26">
        <v>32</v>
      </c>
      <c r="M170" t="s">
        <v>85</v>
      </c>
      <c r="N170" t="s">
        <v>86</v>
      </c>
      <c r="O170">
        <v>0.4</v>
      </c>
      <c r="P170">
        <v>0.7</v>
      </c>
      <c r="Q170">
        <v>0.7</v>
      </c>
      <c r="R170">
        <v>5.2</v>
      </c>
      <c r="S170">
        <v>14</v>
      </c>
      <c r="T170">
        <v>19.899999999999999</v>
      </c>
      <c r="U170">
        <v>17.2</v>
      </c>
      <c r="V170" t="s">
        <v>86</v>
      </c>
      <c r="W170">
        <v>10</v>
      </c>
      <c r="X170">
        <v>10</v>
      </c>
      <c r="Y170" s="27" t="s">
        <v>87</v>
      </c>
      <c r="Z170" s="27">
        <v>0</v>
      </c>
      <c r="AA170" s="27" t="s">
        <v>87</v>
      </c>
      <c r="AB170" s="27" t="s">
        <v>87</v>
      </c>
      <c r="AC170" s="27" t="s">
        <v>87</v>
      </c>
      <c r="AD170" s="27" t="s">
        <v>87</v>
      </c>
      <c r="AE170" s="27" t="s">
        <v>87</v>
      </c>
      <c r="AF170" s="27">
        <v>65</v>
      </c>
      <c r="AG170" s="27">
        <v>0</v>
      </c>
      <c r="AH170" s="27" t="s">
        <v>87</v>
      </c>
      <c r="AI170" s="28">
        <v>32</v>
      </c>
      <c r="AJ170" s="27">
        <v>2.0699999999999998</v>
      </c>
      <c r="AK170" s="27">
        <v>83.3</v>
      </c>
      <c r="AL170" s="27">
        <v>1</v>
      </c>
      <c r="AM170" s="27">
        <v>1</v>
      </c>
      <c r="AN170" s="27" t="s">
        <v>88</v>
      </c>
      <c r="AO170" s="27" t="s">
        <v>87</v>
      </c>
      <c r="AP170" s="27"/>
      <c r="AQ170" s="57"/>
      <c r="AR170" s="27" t="s">
        <v>89</v>
      </c>
      <c r="AS170" s="27" t="s">
        <v>85</v>
      </c>
      <c r="AV170" s="29">
        <v>44298</v>
      </c>
      <c r="AW170" s="29">
        <v>44235</v>
      </c>
      <c r="AX170" t="s">
        <v>90</v>
      </c>
      <c r="AY170" t="s">
        <v>715</v>
      </c>
    </row>
    <row r="171" spans="1:51" x14ac:dyDescent="0.25">
      <c r="A171">
        <v>2382845</v>
      </c>
      <c r="B171" t="s">
        <v>128</v>
      </c>
      <c r="C171" t="s">
        <v>129</v>
      </c>
      <c r="D171" t="s">
        <v>716</v>
      </c>
      <c r="E171" t="s">
        <v>717</v>
      </c>
      <c r="F171" t="s">
        <v>718</v>
      </c>
      <c r="H171" t="s">
        <v>81</v>
      </c>
      <c r="I171" t="s">
        <v>86</v>
      </c>
      <c r="J171">
        <v>2</v>
      </c>
      <c r="K171" t="s">
        <v>532</v>
      </c>
      <c r="L171" s="26">
        <v>64</v>
      </c>
      <c r="M171" t="s">
        <v>106</v>
      </c>
      <c r="N171" t="s">
        <v>86</v>
      </c>
      <c r="O171">
        <v>0.7</v>
      </c>
      <c r="P171">
        <v>1.1000000000000001</v>
      </c>
      <c r="Q171">
        <v>8.6</v>
      </c>
      <c r="R171">
        <v>10.8</v>
      </c>
      <c r="S171">
        <v>14</v>
      </c>
      <c r="T171">
        <v>36.200000000000003</v>
      </c>
      <c r="U171">
        <v>40.9</v>
      </c>
      <c r="V171" t="s">
        <v>82</v>
      </c>
      <c r="W171">
        <v>30</v>
      </c>
      <c r="X171">
        <v>5</v>
      </c>
      <c r="Y171" s="27" t="s">
        <v>82</v>
      </c>
      <c r="Z171" s="27">
        <v>336.1</v>
      </c>
      <c r="AA171" s="27">
        <v>190</v>
      </c>
      <c r="AB171" s="27" t="s">
        <v>82</v>
      </c>
      <c r="AC171" s="27" t="s">
        <v>87</v>
      </c>
      <c r="AD171" s="27" t="s">
        <v>86</v>
      </c>
      <c r="AE171" s="27" t="s">
        <v>87</v>
      </c>
      <c r="AF171" s="27" t="s">
        <v>87</v>
      </c>
      <c r="AG171" s="27">
        <v>1</v>
      </c>
      <c r="AH171" s="27" t="s">
        <v>87</v>
      </c>
      <c r="AI171" s="28">
        <v>64</v>
      </c>
      <c r="AJ171" s="27">
        <v>4.0999999999999996</v>
      </c>
      <c r="AK171" s="27">
        <v>111.75</v>
      </c>
      <c r="AL171" s="27">
        <v>1</v>
      </c>
      <c r="AM171" s="27">
        <v>2</v>
      </c>
      <c r="AN171" s="27" t="s">
        <v>88</v>
      </c>
      <c r="AO171" s="27" t="s">
        <v>87</v>
      </c>
      <c r="AP171" s="27"/>
      <c r="AQ171" s="27" t="s">
        <v>82</v>
      </c>
      <c r="AR171" s="27" t="s">
        <v>106</v>
      </c>
      <c r="AS171" s="27" t="s">
        <v>87</v>
      </c>
      <c r="AT171" t="s">
        <v>147</v>
      </c>
      <c r="AV171" s="29">
        <v>44295</v>
      </c>
      <c r="AW171" s="29">
        <v>44287</v>
      </c>
      <c r="AX171" t="s">
        <v>90</v>
      </c>
      <c r="AY171" t="s">
        <v>719</v>
      </c>
    </row>
    <row r="172" spans="1:51" x14ac:dyDescent="0.25">
      <c r="A172">
        <v>2376268</v>
      </c>
      <c r="B172" t="s">
        <v>128</v>
      </c>
      <c r="C172" t="s">
        <v>129</v>
      </c>
      <c r="D172" t="s">
        <v>720</v>
      </c>
      <c r="E172" t="s">
        <v>721</v>
      </c>
      <c r="F172" t="s">
        <v>722</v>
      </c>
      <c r="H172" t="s">
        <v>81</v>
      </c>
      <c r="I172" t="s">
        <v>86</v>
      </c>
      <c r="J172" t="s">
        <v>83</v>
      </c>
      <c r="K172" t="s">
        <v>532</v>
      </c>
      <c r="L172" s="26">
        <v>48</v>
      </c>
      <c r="M172" t="s">
        <v>134</v>
      </c>
      <c r="N172" t="s">
        <v>86</v>
      </c>
      <c r="O172">
        <v>0.4</v>
      </c>
      <c r="P172">
        <v>1.1000000000000001</v>
      </c>
      <c r="Q172">
        <v>1.1000000000000001</v>
      </c>
      <c r="R172">
        <v>4.5999999999999996</v>
      </c>
      <c r="S172">
        <v>14</v>
      </c>
      <c r="T172">
        <v>27.2</v>
      </c>
      <c r="U172">
        <v>17.3</v>
      </c>
      <c r="V172" t="s">
        <v>82</v>
      </c>
      <c r="W172">
        <v>10</v>
      </c>
      <c r="X172">
        <v>10</v>
      </c>
      <c r="Y172" s="27" t="s">
        <v>82</v>
      </c>
      <c r="Z172" s="27">
        <v>56.1</v>
      </c>
      <c r="AA172" s="27">
        <v>64</v>
      </c>
      <c r="AB172" s="27" t="s">
        <v>82</v>
      </c>
      <c r="AC172" s="27" t="s">
        <v>87</v>
      </c>
      <c r="AD172" s="27" t="s">
        <v>86</v>
      </c>
      <c r="AE172" s="27" t="s">
        <v>87</v>
      </c>
      <c r="AF172" s="27" t="s">
        <v>87</v>
      </c>
      <c r="AG172" s="27">
        <v>1</v>
      </c>
      <c r="AH172" s="27" t="s">
        <v>87</v>
      </c>
      <c r="AI172" s="28">
        <v>12</v>
      </c>
      <c r="AJ172" s="27">
        <v>1.05</v>
      </c>
      <c r="AK172" s="27">
        <v>83.42</v>
      </c>
      <c r="AL172" s="27">
        <v>1</v>
      </c>
      <c r="AM172" s="27">
        <v>1</v>
      </c>
      <c r="AN172" s="27" t="s">
        <v>88</v>
      </c>
      <c r="AO172" s="27" t="s">
        <v>87</v>
      </c>
      <c r="AP172" s="27"/>
      <c r="AQ172" s="27" t="s">
        <v>82</v>
      </c>
      <c r="AR172" s="27" t="s">
        <v>89</v>
      </c>
      <c r="AS172" s="27" t="s">
        <v>134</v>
      </c>
      <c r="AT172" t="s">
        <v>147</v>
      </c>
      <c r="AU172" t="s">
        <v>82</v>
      </c>
      <c r="AV172" s="29">
        <v>44291</v>
      </c>
      <c r="AW172" s="29">
        <v>44260</v>
      </c>
      <c r="AX172" t="s">
        <v>90</v>
      </c>
      <c r="AY172" t="s">
        <v>723</v>
      </c>
    </row>
    <row r="173" spans="1:51" x14ac:dyDescent="0.25">
      <c r="A173">
        <v>2376268</v>
      </c>
      <c r="B173" t="s">
        <v>128</v>
      </c>
      <c r="C173" t="s">
        <v>129</v>
      </c>
      <c r="D173" t="s">
        <v>720</v>
      </c>
      <c r="E173" t="s">
        <v>721</v>
      </c>
      <c r="F173" t="s">
        <v>722</v>
      </c>
      <c r="H173" t="s">
        <v>81</v>
      </c>
      <c r="I173" t="s">
        <v>86</v>
      </c>
      <c r="J173" t="s">
        <v>83</v>
      </c>
      <c r="K173" t="s">
        <v>532</v>
      </c>
      <c r="L173" s="26">
        <v>12</v>
      </c>
      <c r="M173" t="s">
        <v>134</v>
      </c>
      <c r="N173" t="s">
        <v>86</v>
      </c>
      <c r="O173">
        <v>0.4</v>
      </c>
      <c r="P173">
        <v>0.6</v>
      </c>
      <c r="Q173">
        <v>0.8</v>
      </c>
      <c r="R173">
        <v>4.5999999999999996</v>
      </c>
      <c r="S173">
        <v>8</v>
      </c>
      <c r="T173">
        <v>12.9</v>
      </c>
      <c r="U173">
        <v>15.5</v>
      </c>
      <c r="V173" t="s">
        <v>82</v>
      </c>
      <c r="W173">
        <v>10</v>
      </c>
      <c r="X173">
        <v>10</v>
      </c>
      <c r="Y173" s="27" t="s">
        <v>82</v>
      </c>
      <c r="Z173" s="27">
        <v>56.1</v>
      </c>
      <c r="AA173" s="27">
        <v>64</v>
      </c>
      <c r="AB173" s="27" t="s">
        <v>82</v>
      </c>
      <c r="AC173" s="27" t="s">
        <v>87</v>
      </c>
      <c r="AD173" s="27" t="s">
        <v>86</v>
      </c>
      <c r="AE173" s="27" t="s">
        <v>87</v>
      </c>
      <c r="AF173" s="27" t="s">
        <v>87</v>
      </c>
      <c r="AG173" s="27">
        <v>1</v>
      </c>
      <c r="AH173" s="27" t="s">
        <v>87</v>
      </c>
      <c r="AI173" s="28">
        <v>12</v>
      </c>
      <c r="AJ173" s="27">
        <v>1.05</v>
      </c>
      <c r="AK173" s="27">
        <v>83.42</v>
      </c>
      <c r="AL173" s="27">
        <v>1</v>
      </c>
      <c r="AM173" s="27">
        <v>1</v>
      </c>
      <c r="AN173" s="27" t="s">
        <v>88</v>
      </c>
      <c r="AO173" s="27" t="s">
        <v>87</v>
      </c>
      <c r="AP173" s="27"/>
      <c r="AQ173" s="27" t="s">
        <v>82</v>
      </c>
      <c r="AR173" s="27" t="s">
        <v>89</v>
      </c>
      <c r="AS173" s="27" t="s">
        <v>134</v>
      </c>
      <c r="AT173" t="s">
        <v>147</v>
      </c>
      <c r="AU173" t="s">
        <v>82</v>
      </c>
      <c r="AV173" s="29">
        <v>44291</v>
      </c>
      <c r="AW173" s="29">
        <v>44260</v>
      </c>
      <c r="AX173" t="s">
        <v>90</v>
      </c>
      <c r="AY173" t="s">
        <v>723</v>
      </c>
    </row>
    <row r="174" spans="1:51" x14ac:dyDescent="0.25">
      <c r="A174">
        <v>2376284</v>
      </c>
      <c r="B174" t="s">
        <v>128</v>
      </c>
      <c r="C174" t="s">
        <v>129</v>
      </c>
      <c r="D174" t="s">
        <v>724</v>
      </c>
      <c r="E174" t="s">
        <v>725</v>
      </c>
      <c r="F174" t="s">
        <v>726</v>
      </c>
      <c r="H174" t="s">
        <v>81</v>
      </c>
      <c r="I174" t="s">
        <v>86</v>
      </c>
      <c r="J174" t="s">
        <v>83</v>
      </c>
      <c r="K174" t="s">
        <v>532</v>
      </c>
      <c r="L174" s="26">
        <v>8</v>
      </c>
      <c r="M174" t="s">
        <v>134</v>
      </c>
      <c r="N174" t="s">
        <v>86</v>
      </c>
      <c r="O174">
        <v>0.5</v>
      </c>
      <c r="P174">
        <v>1</v>
      </c>
      <c r="Q174">
        <v>0.8</v>
      </c>
      <c r="R174">
        <v>5.0999999999999996</v>
      </c>
      <c r="S174">
        <v>8</v>
      </c>
      <c r="T174">
        <v>13.1</v>
      </c>
      <c r="U174">
        <v>18.3</v>
      </c>
      <c r="V174" t="s">
        <v>82</v>
      </c>
      <c r="W174">
        <v>10</v>
      </c>
      <c r="X174">
        <v>10</v>
      </c>
      <c r="Y174" s="27" t="s">
        <v>82</v>
      </c>
      <c r="Z174" s="27">
        <v>56.1</v>
      </c>
      <c r="AA174" s="27">
        <v>64</v>
      </c>
      <c r="AB174" s="27" t="s">
        <v>82</v>
      </c>
      <c r="AC174" s="27" t="s">
        <v>87</v>
      </c>
      <c r="AD174" s="27" t="s">
        <v>86</v>
      </c>
      <c r="AE174" s="27" t="s">
        <v>87</v>
      </c>
      <c r="AF174" s="27" t="s">
        <v>87</v>
      </c>
      <c r="AG174" s="27">
        <v>1</v>
      </c>
      <c r="AH174" s="27" t="s">
        <v>87</v>
      </c>
      <c r="AI174" s="28">
        <v>8</v>
      </c>
      <c r="AJ174" s="27">
        <v>1.05</v>
      </c>
      <c r="AK174" s="27">
        <v>103.23</v>
      </c>
      <c r="AL174" s="27">
        <v>1</v>
      </c>
      <c r="AM174" s="27">
        <v>1</v>
      </c>
      <c r="AN174" s="27" t="s">
        <v>425</v>
      </c>
      <c r="AO174" s="27" t="s">
        <v>87</v>
      </c>
      <c r="AP174" s="27"/>
      <c r="AQ174" s="27" t="s">
        <v>82</v>
      </c>
      <c r="AR174" s="27" t="s">
        <v>89</v>
      </c>
      <c r="AS174" s="27" t="s">
        <v>134</v>
      </c>
      <c r="AT174" t="s">
        <v>147</v>
      </c>
      <c r="AU174" t="s">
        <v>82</v>
      </c>
      <c r="AV174" s="29">
        <v>44291</v>
      </c>
      <c r="AW174" s="29">
        <v>44270</v>
      </c>
      <c r="AX174" t="s">
        <v>90</v>
      </c>
      <c r="AY174" t="s">
        <v>727</v>
      </c>
    </row>
    <row r="175" spans="1:51" x14ac:dyDescent="0.25">
      <c r="A175">
        <v>2376284</v>
      </c>
      <c r="B175" t="s">
        <v>128</v>
      </c>
      <c r="C175" t="s">
        <v>129</v>
      </c>
      <c r="D175" t="s">
        <v>724</v>
      </c>
      <c r="E175" t="s">
        <v>725</v>
      </c>
      <c r="F175" t="s">
        <v>726</v>
      </c>
      <c r="H175" t="s">
        <v>81</v>
      </c>
      <c r="I175" t="s">
        <v>86</v>
      </c>
      <c r="J175" t="s">
        <v>83</v>
      </c>
      <c r="K175" t="s">
        <v>532</v>
      </c>
      <c r="L175" s="26">
        <v>32</v>
      </c>
      <c r="M175" t="s">
        <v>134</v>
      </c>
      <c r="N175" t="s">
        <v>86</v>
      </c>
      <c r="O175">
        <v>0.4</v>
      </c>
      <c r="P175">
        <v>1</v>
      </c>
      <c r="Q175">
        <v>0.9</v>
      </c>
      <c r="R175">
        <v>4.5999999999999996</v>
      </c>
      <c r="S175">
        <v>14</v>
      </c>
      <c r="T175">
        <v>23.9</v>
      </c>
      <c r="U175">
        <v>16.7</v>
      </c>
      <c r="V175" t="s">
        <v>82</v>
      </c>
      <c r="W175">
        <v>10</v>
      </c>
      <c r="X175">
        <v>10</v>
      </c>
      <c r="Y175" s="27" t="s">
        <v>82</v>
      </c>
      <c r="Z175" s="27">
        <v>56.1</v>
      </c>
      <c r="AA175" s="27">
        <v>64</v>
      </c>
      <c r="AB175" s="27" t="s">
        <v>82</v>
      </c>
      <c r="AC175" s="27" t="s">
        <v>87</v>
      </c>
      <c r="AD175" s="27" t="s">
        <v>86</v>
      </c>
      <c r="AE175" s="27" t="s">
        <v>87</v>
      </c>
      <c r="AF175" s="27" t="s">
        <v>87</v>
      </c>
      <c r="AG175" s="27">
        <v>1</v>
      </c>
      <c r="AH175" s="27" t="s">
        <v>87</v>
      </c>
      <c r="AI175" s="28">
        <v>8</v>
      </c>
      <c r="AJ175" s="27">
        <v>1.05</v>
      </c>
      <c r="AK175" s="27">
        <v>103.23</v>
      </c>
      <c r="AL175" s="27">
        <v>1</v>
      </c>
      <c r="AM175" s="27">
        <v>1</v>
      </c>
      <c r="AN175" s="27" t="s">
        <v>425</v>
      </c>
      <c r="AO175" s="27" t="s">
        <v>87</v>
      </c>
      <c r="AP175" s="27"/>
      <c r="AQ175" s="27" t="s">
        <v>82</v>
      </c>
      <c r="AR175" s="27" t="s">
        <v>89</v>
      </c>
      <c r="AS175" s="27" t="s">
        <v>134</v>
      </c>
      <c r="AT175" t="s">
        <v>147</v>
      </c>
      <c r="AU175" t="s">
        <v>82</v>
      </c>
      <c r="AV175" s="29">
        <v>44291</v>
      </c>
      <c r="AW175" s="29">
        <v>44270</v>
      </c>
      <c r="AX175" t="s">
        <v>90</v>
      </c>
      <c r="AY175" t="s">
        <v>727</v>
      </c>
    </row>
    <row r="176" spans="1:51" x14ac:dyDescent="0.25">
      <c r="A176">
        <v>2375971</v>
      </c>
      <c r="B176" t="s">
        <v>291</v>
      </c>
      <c r="C176" t="s">
        <v>292</v>
      </c>
      <c r="D176" t="s">
        <v>728</v>
      </c>
      <c r="E176" t="s">
        <v>729</v>
      </c>
      <c r="F176" t="s">
        <v>730</v>
      </c>
      <c r="H176" t="s">
        <v>81</v>
      </c>
      <c r="I176" t="s">
        <v>86</v>
      </c>
      <c r="J176">
        <v>2</v>
      </c>
      <c r="K176" t="s">
        <v>532</v>
      </c>
      <c r="L176" s="26">
        <v>16</v>
      </c>
      <c r="M176" t="s">
        <v>206</v>
      </c>
      <c r="N176" t="s">
        <v>86</v>
      </c>
      <c r="O176">
        <v>0.3</v>
      </c>
      <c r="P176">
        <v>1.3</v>
      </c>
      <c r="Q176">
        <v>1.3</v>
      </c>
      <c r="R176">
        <v>5.7</v>
      </c>
      <c r="S176">
        <v>14</v>
      </c>
      <c r="T176">
        <v>15.2</v>
      </c>
      <c r="U176">
        <v>20.8</v>
      </c>
      <c r="V176" t="s">
        <v>86</v>
      </c>
      <c r="W176">
        <v>10</v>
      </c>
      <c r="X176">
        <v>10</v>
      </c>
      <c r="Y176" s="27" t="s">
        <v>82</v>
      </c>
      <c r="Z176" s="27">
        <v>56</v>
      </c>
      <c r="AA176" s="27">
        <v>64</v>
      </c>
      <c r="AB176" s="27" t="s">
        <v>86</v>
      </c>
      <c r="AC176" s="27" t="s">
        <v>87</v>
      </c>
      <c r="AD176" s="27" t="s">
        <v>86</v>
      </c>
      <c r="AE176" s="27" t="s">
        <v>87</v>
      </c>
      <c r="AF176" s="27" t="s">
        <v>87</v>
      </c>
      <c r="AG176" s="27" t="s">
        <v>87</v>
      </c>
      <c r="AH176" s="27" t="s">
        <v>87</v>
      </c>
      <c r="AI176" s="28">
        <v>16</v>
      </c>
      <c r="AJ176" s="27">
        <v>2.0699999999999998</v>
      </c>
      <c r="AK176" s="27">
        <v>83.45</v>
      </c>
      <c r="AL176" s="27">
        <v>1</v>
      </c>
      <c r="AM176" s="27">
        <v>1</v>
      </c>
      <c r="AN176" s="27" t="s">
        <v>88</v>
      </c>
      <c r="AO176" s="27" t="s">
        <v>87</v>
      </c>
      <c r="AP176" s="27"/>
      <c r="AQ176" s="27" t="s">
        <v>82</v>
      </c>
      <c r="AR176" s="27" t="s">
        <v>89</v>
      </c>
      <c r="AS176" s="27" t="s">
        <v>206</v>
      </c>
      <c r="AV176" s="29">
        <v>44288</v>
      </c>
      <c r="AW176" s="29">
        <v>44266</v>
      </c>
      <c r="AX176" t="s">
        <v>322</v>
      </c>
      <c r="AY176" t="s">
        <v>731</v>
      </c>
    </row>
    <row r="177" spans="1:51" x14ac:dyDescent="0.25">
      <c r="A177">
        <v>2403352</v>
      </c>
      <c r="B177" t="s">
        <v>172</v>
      </c>
      <c r="C177" t="s">
        <v>173</v>
      </c>
      <c r="D177" t="s">
        <v>732</v>
      </c>
      <c r="E177" t="s">
        <v>732</v>
      </c>
      <c r="F177" t="s">
        <v>733</v>
      </c>
      <c r="H177" t="s">
        <v>81</v>
      </c>
      <c r="I177" t="s">
        <v>86</v>
      </c>
      <c r="J177">
        <v>2</v>
      </c>
      <c r="K177" t="s">
        <v>572</v>
      </c>
      <c r="L177" s="26">
        <v>32</v>
      </c>
      <c r="M177" t="s">
        <v>121</v>
      </c>
      <c r="N177" t="s">
        <v>82</v>
      </c>
      <c r="O177">
        <v>0.2</v>
      </c>
      <c r="P177">
        <v>0.9</v>
      </c>
      <c r="Q177">
        <v>0.9</v>
      </c>
      <c r="R177">
        <v>5.3</v>
      </c>
      <c r="S177">
        <v>14</v>
      </c>
      <c r="T177">
        <v>24</v>
      </c>
      <c r="U177">
        <v>17.899999999999999</v>
      </c>
      <c r="V177" t="s">
        <v>82</v>
      </c>
      <c r="W177">
        <v>10</v>
      </c>
      <c r="X177">
        <v>10</v>
      </c>
      <c r="Y177" s="27" t="s">
        <v>86</v>
      </c>
      <c r="Z177" s="27">
        <v>192</v>
      </c>
      <c r="AA177" s="27">
        <v>128</v>
      </c>
      <c r="AB177" s="27" t="s">
        <v>82</v>
      </c>
      <c r="AC177" s="27" t="s">
        <v>87</v>
      </c>
      <c r="AD177" s="27" t="s">
        <v>86</v>
      </c>
      <c r="AE177" s="27" t="s">
        <v>87</v>
      </c>
      <c r="AF177" s="27">
        <v>134.9</v>
      </c>
      <c r="AG177" s="27">
        <v>1</v>
      </c>
      <c r="AH177" s="27" t="s">
        <v>87</v>
      </c>
      <c r="AI177" s="28">
        <v>32</v>
      </c>
      <c r="AJ177" s="27">
        <v>2.0699999999999998</v>
      </c>
      <c r="AK177" s="27">
        <v>104.3</v>
      </c>
      <c r="AL177" s="27">
        <v>1</v>
      </c>
      <c r="AM177" s="27">
        <v>2</v>
      </c>
      <c r="AN177" s="27" t="s">
        <v>88</v>
      </c>
      <c r="AO177" s="27" t="s">
        <v>87</v>
      </c>
      <c r="AP177" s="27"/>
      <c r="AQ177" s="27" t="s">
        <v>82</v>
      </c>
      <c r="AR177" s="27" t="s">
        <v>121</v>
      </c>
      <c r="AS177" s="27" t="s">
        <v>87</v>
      </c>
      <c r="AT177" t="s">
        <v>98</v>
      </c>
      <c r="AU177" t="s">
        <v>82</v>
      </c>
      <c r="AV177" s="29">
        <v>44284</v>
      </c>
      <c r="AW177" s="29">
        <v>44292</v>
      </c>
      <c r="AX177" t="s">
        <v>153</v>
      </c>
      <c r="AY177" t="s">
        <v>734</v>
      </c>
    </row>
    <row r="178" spans="1:51" x14ac:dyDescent="0.25">
      <c r="A178">
        <v>2376260</v>
      </c>
      <c r="B178" t="s">
        <v>77</v>
      </c>
      <c r="C178" t="s">
        <v>78</v>
      </c>
      <c r="D178" t="s">
        <v>735</v>
      </c>
      <c r="E178" t="s">
        <v>736</v>
      </c>
      <c r="H178" t="s">
        <v>81</v>
      </c>
      <c r="I178" t="s">
        <v>82</v>
      </c>
      <c r="J178" t="s">
        <v>83</v>
      </c>
      <c r="K178" t="s">
        <v>532</v>
      </c>
      <c r="L178" s="26">
        <v>32</v>
      </c>
      <c r="M178" t="s">
        <v>85</v>
      </c>
      <c r="N178" t="s">
        <v>86</v>
      </c>
      <c r="O178">
        <v>0.4</v>
      </c>
      <c r="P178">
        <v>0.8</v>
      </c>
      <c r="Q178">
        <v>0.8</v>
      </c>
      <c r="R178">
        <v>6.1</v>
      </c>
      <c r="S178">
        <v>8</v>
      </c>
      <c r="T178">
        <v>23.9</v>
      </c>
      <c r="U178">
        <v>20.3</v>
      </c>
      <c r="V178" t="s">
        <v>82</v>
      </c>
      <c r="W178">
        <v>10</v>
      </c>
      <c r="X178">
        <v>10</v>
      </c>
      <c r="Y178" s="27" t="s">
        <v>82</v>
      </c>
      <c r="Z178" s="27">
        <v>56</v>
      </c>
      <c r="AA178" s="27" t="s">
        <v>87</v>
      </c>
      <c r="AB178" s="27" t="s">
        <v>82</v>
      </c>
      <c r="AC178" s="27" t="s">
        <v>87</v>
      </c>
      <c r="AD178" s="27" t="s">
        <v>87</v>
      </c>
      <c r="AE178" s="27" t="s">
        <v>87</v>
      </c>
      <c r="AF178" s="27">
        <v>65</v>
      </c>
      <c r="AG178" s="27">
        <v>1</v>
      </c>
      <c r="AH178" s="27" t="s">
        <v>87</v>
      </c>
      <c r="AI178" s="28">
        <v>32</v>
      </c>
      <c r="AJ178" s="27">
        <v>2.0699999999999998</v>
      </c>
      <c r="AK178" s="27">
        <v>103.4</v>
      </c>
      <c r="AL178" s="27">
        <v>1</v>
      </c>
      <c r="AM178" s="27">
        <v>2</v>
      </c>
      <c r="AN178" s="27" t="s">
        <v>89</v>
      </c>
      <c r="AO178" s="27" t="s">
        <v>737</v>
      </c>
      <c r="AP178" s="27"/>
      <c r="AQ178" s="27" t="s">
        <v>82</v>
      </c>
      <c r="AR178" s="27" t="s">
        <v>89</v>
      </c>
      <c r="AS178" s="27" t="s">
        <v>85</v>
      </c>
      <c r="AT178" t="s">
        <v>147</v>
      </c>
      <c r="AV178" s="29">
        <v>44281</v>
      </c>
      <c r="AW178" s="29">
        <v>44236</v>
      </c>
      <c r="AX178" t="s">
        <v>90</v>
      </c>
      <c r="AY178" t="s">
        <v>738</v>
      </c>
    </row>
    <row r="179" spans="1:51" x14ac:dyDescent="0.25">
      <c r="A179">
        <v>2376260</v>
      </c>
      <c r="B179" t="s">
        <v>77</v>
      </c>
      <c r="C179" t="s">
        <v>78</v>
      </c>
      <c r="D179" t="s">
        <v>735</v>
      </c>
      <c r="E179" t="s">
        <v>736</v>
      </c>
      <c r="H179" t="s">
        <v>81</v>
      </c>
      <c r="I179" t="s">
        <v>82</v>
      </c>
      <c r="J179" t="s">
        <v>83</v>
      </c>
      <c r="K179" t="s">
        <v>532</v>
      </c>
      <c r="L179" s="26">
        <v>32</v>
      </c>
      <c r="M179" t="s">
        <v>85</v>
      </c>
      <c r="N179" t="s">
        <v>86</v>
      </c>
      <c r="O179">
        <v>0.4</v>
      </c>
      <c r="P179">
        <v>0.9</v>
      </c>
      <c r="Q179">
        <v>0.9</v>
      </c>
      <c r="R179">
        <v>6.2</v>
      </c>
      <c r="S179">
        <v>14</v>
      </c>
      <c r="T179">
        <v>23.9</v>
      </c>
      <c r="U179">
        <v>20.9</v>
      </c>
      <c r="V179" t="s">
        <v>82</v>
      </c>
      <c r="W179">
        <v>10</v>
      </c>
      <c r="X179">
        <v>10</v>
      </c>
      <c r="Y179" s="27" t="s">
        <v>82</v>
      </c>
      <c r="Z179" s="27">
        <v>56</v>
      </c>
      <c r="AA179" s="27" t="s">
        <v>87</v>
      </c>
      <c r="AB179" s="27" t="s">
        <v>82</v>
      </c>
      <c r="AC179" s="27" t="s">
        <v>87</v>
      </c>
      <c r="AD179" s="27" t="s">
        <v>87</v>
      </c>
      <c r="AE179" s="27" t="s">
        <v>87</v>
      </c>
      <c r="AF179" s="27">
        <v>65</v>
      </c>
      <c r="AG179" s="27">
        <v>1</v>
      </c>
      <c r="AH179" s="27" t="s">
        <v>87</v>
      </c>
      <c r="AI179" s="28">
        <v>32</v>
      </c>
      <c r="AJ179" s="27">
        <v>2.0699999999999998</v>
      </c>
      <c r="AK179" s="27">
        <v>103.4</v>
      </c>
      <c r="AL179" s="27">
        <v>1</v>
      </c>
      <c r="AM179" s="27">
        <v>2</v>
      </c>
      <c r="AN179" s="27" t="s">
        <v>89</v>
      </c>
      <c r="AO179" s="27" t="s">
        <v>737</v>
      </c>
      <c r="AP179" s="27"/>
      <c r="AQ179" s="27" t="s">
        <v>82</v>
      </c>
      <c r="AR179" s="27" t="s">
        <v>89</v>
      </c>
      <c r="AS179" s="27" t="s">
        <v>85</v>
      </c>
      <c r="AT179" t="s">
        <v>147</v>
      </c>
      <c r="AV179" s="29">
        <v>44281</v>
      </c>
      <c r="AW179" s="29">
        <v>44236</v>
      </c>
      <c r="AX179" t="s">
        <v>90</v>
      </c>
      <c r="AY179" t="s">
        <v>738</v>
      </c>
    </row>
    <row r="180" spans="1:51" x14ac:dyDescent="0.25">
      <c r="A180">
        <v>2372397</v>
      </c>
      <c r="B180" t="s">
        <v>103</v>
      </c>
      <c r="C180" t="s">
        <v>104</v>
      </c>
      <c r="D180" t="s">
        <v>739</v>
      </c>
      <c r="E180" t="s">
        <v>739</v>
      </c>
      <c r="F180" t="s">
        <v>740</v>
      </c>
      <c r="H180" t="s">
        <v>81</v>
      </c>
      <c r="I180" t="s">
        <v>86</v>
      </c>
      <c r="J180">
        <v>2</v>
      </c>
      <c r="K180" t="s">
        <v>532</v>
      </c>
      <c r="L180" s="26">
        <v>16</v>
      </c>
      <c r="O180">
        <v>0.4</v>
      </c>
      <c r="P180">
        <v>0.6</v>
      </c>
      <c r="Q180">
        <v>5.7</v>
      </c>
      <c r="R180">
        <v>19.5</v>
      </c>
      <c r="S180">
        <v>14</v>
      </c>
      <c r="T180">
        <v>58.6</v>
      </c>
      <c r="U180">
        <v>58.8</v>
      </c>
      <c r="V180" t="s">
        <v>82</v>
      </c>
      <c r="W180">
        <v>30</v>
      </c>
      <c r="X180">
        <v>10</v>
      </c>
      <c r="Y180" s="27" t="s">
        <v>87</v>
      </c>
      <c r="Z180" s="27">
        <v>448.1</v>
      </c>
      <c r="AA180" s="27" t="s">
        <v>87</v>
      </c>
      <c r="AB180" s="27" t="s">
        <v>87</v>
      </c>
      <c r="AC180" s="27" t="s">
        <v>87</v>
      </c>
      <c r="AD180" s="27" t="s">
        <v>86</v>
      </c>
      <c r="AE180" s="27" t="s">
        <v>87</v>
      </c>
      <c r="AF180" s="27" t="s">
        <v>87</v>
      </c>
      <c r="AG180" s="27" t="s">
        <v>87</v>
      </c>
      <c r="AH180" s="27" t="s">
        <v>87</v>
      </c>
      <c r="AI180" s="28">
        <v>16</v>
      </c>
      <c r="AJ180" s="27">
        <v>2.0699999999999998</v>
      </c>
      <c r="AK180" s="27">
        <v>128.16</v>
      </c>
      <c r="AL180" s="27">
        <v>1</v>
      </c>
      <c r="AM180" s="27">
        <v>2</v>
      </c>
      <c r="AN180" s="27" t="s">
        <v>88</v>
      </c>
      <c r="AO180" s="27" t="s">
        <v>87</v>
      </c>
      <c r="AP180" s="27"/>
      <c r="AQ180" s="27" t="s">
        <v>92</v>
      </c>
      <c r="AR180" s="27" t="s">
        <v>87</v>
      </c>
      <c r="AS180" s="27" t="s">
        <v>87</v>
      </c>
      <c r="AT180" t="s">
        <v>98</v>
      </c>
      <c r="AU180" t="s">
        <v>86</v>
      </c>
      <c r="AV180" s="29">
        <v>44273</v>
      </c>
      <c r="AW180" s="29">
        <v>44217</v>
      </c>
      <c r="AX180" t="s">
        <v>90</v>
      </c>
      <c r="AY180" t="s">
        <v>741</v>
      </c>
    </row>
    <row r="181" spans="1:51" x14ac:dyDescent="0.25">
      <c r="A181">
        <v>2374105</v>
      </c>
      <c r="B181" t="s">
        <v>742</v>
      </c>
      <c r="C181" t="s">
        <v>743</v>
      </c>
      <c r="D181" t="s">
        <v>744</v>
      </c>
      <c r="E181" t="s">
        <v>744</v>
      </c>
      <c r="F181" t="s">
        <v>745</v>
      </c>
      <c r="H181" t="s">
        <v>81</v>
      </c>
      <c r="I181" t="s">
        <v>82</v>
      </c>
      <c r="J181">
        <v>1</v>
      </c>
      <c r="L181" s="26">
        <v>16</v>
      </c>
      <c r="M181" t="s">
        <v>106</v>
      </c>
      <c r="N181" t="s">
        <v>86</v>
      </c>
      <c r="O181">
        <v>0.3</v>
      </c>
      <c r="P181">
        <v>0.6</v>
      </c>
      <c r="Q181">
        <v>1.3</v>
      </c>
      <c r="R181">
        <v>3.6</v>
      </c>
      <c r="S181">
        <v>8</v>
      </c>
      <c r="T181">
        <v>16.600000000000001</v>
      </c>
      <c r="U181">
        <v>13.1</v>
      </c>
      <c r="V181" t="s">
        <v>82</v>
      </c>
      <c r="W181">
        <v>10</v>
      </c>
      <c r="X181">
        <v>5</v>
      </c>
      <c r="Y181" s="27" t="s">
        <v>86</v>
      </c>
      <c r="Z181" s="27">
        <v>0</v>
      </c>
      <c r="AA181" s="27">
        <v>0</v>
      </c>
      <c r="AB181" s="27" t="s">
        <v>82</v>
      </c>
      <c r="AC181" s="27" t="s">
        <v>87</v>
      </c>
      <c r="AD181" s="27" t="s">
        <v>86</v>
      </c>
      <c r="AE181" s="27" t="s">
        <v>87</v>
      </c>
      <c r="AF181" s="27">
        <v>45</v>
      </c>
      <c r="AG181" s="27">
        <v>1</v>
      </c>
      <c r="AH181" s="27" t="s">
        <v>87</v>
      </c>
      <c r="AI181" s="28">
        <v>16</v>
      </c>
      <c r="AJ181" s="27">
        <v>2.0699999999999998</v>
      </c>
      <c r="AK181" s="27">
        <v>104.2</v>
      </c>
      <c r="AL181" s="27">
        <v>1</v>
      </c>
      <c r="AM181" s="27">
        <v>1</v>
      </c>
      <c r="AN181" s="27" t="s">
        <v>87</v>
      </c>
      <c r="AO181" s="27" t="s">
        <v>87</v>
      </c>
      <c r="AP181" s="27"/>
      <c r="AQ181" s="27" t="s">
        <v>82</v>
      </c>
      <c r="AR181" s="27" t="s">
        <v>106</v>
      </c>
      <c r="AS181" s="27" t="s">
        <v>87</v>
      </c>
      <c r="AT181" t="s">
        <v>122</v>
      </c>
      <c r="AU181" t="s">
        <v>82</v>
      </c>
      <c r="AV181" s="29">
        <v>44270</v>
      </c>
      <c r="AW181" s="29">
        <v>44245</v>
      </c>
      <c r="AX181" t="s">
        <v>187</v>
      </c>
      <c r="AY181" t="s">
        <v>746</v>
      </c>
    </row>
    <row r="182" spans="1:51" x14ac:dyDescent="0.25">
      <c r="A182">
        <v>2371644</v>
      </c>
      <c r="B182" t="s">
        <v>103</v>
      </c>
      <c r="C182" t="s">
        <v>104</v>
      </c>
      <c r="D182" t="s">
        <v>747</v>
      </c>
      <c r="E182" t="s">
        <v>748</v>
      </c>
      <c r="F182" t="s">
        <v>749</v>
      </c>
      <c r="H182" t="s">
        <v>81</v>
      </c>
      <c r="I182" t="s">
        <v>82</v>
      </c>
      <c r="J182">
        <v>2</v>
      </c>
      <c r="K182" t="s">
        <v>532</v>
      </c>
      <c r="L182" s="26">
        <v>32</v>
      </c>
      <c r="M182" t="s">
        <v>121</v>
      </c>
      <c r="N182" t="s">
        <v>82</v>
      </c>
      <c r="O182">
        <v>0.3</v>
      </c>
      <c r="P182">
        <v>1.6</v>
      </c>
      <c r="Q182">
        <v>1.6</v>
      </c>
      <c r="R182">
        <v>4.2</v>
      </c>
      <c r="S182">
        <v>14</v>
      </c>
      <c r="T182">
        <v>26.9</v>
      </c>
      <c r="U182">
        <v>17</v>
      </c>
      <c r="V182" t="s">
        <v>82</v>
      </c>
      <c r="W182">
        <v>10</v>
      </c>
      <c r="X182">
        <v>10</v>
      </c>
      <c r="Y182" s="27" t="s">
        <v>86</v>
      </c>
      <c r="Z182" s="27">
        <v>0</v>
      </c>
      <c r="AA182" s="27">
        <v>0</v>
      </c>
      <c r="AB182" s="27" t="s">
        <v>82</v>
      </c>
      <c r="AC182" s="27" t="s">
        <v>87</v>
      </c>
      <c r="AD182" s="27" t="s">
        <v>86</v>
      </c>
      <c r="AE182" s="27">
        <v>0</v>
      </c>
      <c r="AF182" s="27">
        <v>65</v>
      </c>
      <c r="AG182" s="27">
        <v>1</v>
      </c>
      <c r="AH182" s="27" t="s">
        <v>87</v>
      </c>
      <c r="AI182" s="28">
        <v>32</v>
      </c>
      <c r="AJ182" s="27">
        <v>8.2899999999999991</v>
      </c>
      <c r="AK182" s="27">
        <v>83.42</v>
      </c>
      <c r="AL182" s="27">
        <v>1</v>
      </c>
      <c r="AM182" s="27">
        <v>1</v>
      </c>
      <c r="AN182" s="27" t="s">
        <v>88</v>
      </c>
      <c r="AO182" s="27" t="s">
        <v>87</v>
      </c>
      <c r="AP182" s="27"/>
      <c r="AQ182" s="27" t="s">
        <v>82</v>
      </c>
      <c r="AR182" s="27" t="s">
        <v>121</v>
      </c>
      <c r="AS182" s="27" t="s">
        <v>87</v>
      </c>
      <c r="AT182" t="s">
        <v>122</v>
      </c>
      <c r="AU182" t="s">
        <v>82</v>
      </c>
      <c r="AV182" s="29">
        <v>44267</v>
      </c>
      <c r="AW182" s="29">
        <v>44193</v>
      </c>
      <c r="AX182" t="s">
        <v>90</v>
      </c>
      <c r="AY182" t="s">
        <v>750</v>
      </c>
    </row>
    <row r="183" spans="1:51" x14ac:dyDescent="0.25">
      <c r="A183">
        <v>2371645</v>
      </c>
      <c r="B183" t="s">
        <v>103</v>
      </c>
      <c r="C183" t="s">
        <v>104</v>
      </c>
      <c r="D183" t="s">
        <v>751</v>
      </c>
      <c r="E183" t="s">
        <v>752</v>
      </c>
      <c r="F183" t="s">
        <v>753</v>
      </c>
      <c r="H183" t="s">
        <v>81</v>
      </c>
      <c r="I183" t="s">
        <v>82</v>
      </c>
      <c r="J183" t="s">
        <v>83</v>
      </c>
      <c r="K183" t="s">
        <v>532</v>
      </c>
      <c r="L183" s="26">
        <v>8</v>
      </c>
      <c r="M183" t="s">
        <v>121</v>
      </c>
      <c r="N183" t="s">
        <v>82</v>
      </c>
      <c r="O183">
        <v>0.3</v>
      </c>
      <c r="P183">
        <v>1.1000000000000001</v>
      </c>
      <c r="Q183">
        <v>1.1000000000000001</v>
      </c>
      <c r="R183">
        <v>3.4</v>
      </c>
      <c r="S183">
        <v>8</v>
      </c>
      <c r="T183">
        <v>12.9</v>
      </c>
      <c r="U183">
        <v>13</v>
      </c>
      <c r="V183" t="s">
        <v>82</v>
      </c>
      <c r="W183">
        <v>10</v>
      </c>
      <c r="X183">
        <v>10</v>
      </c>
      <c r="Y183" s="27" t="s">
        <v>86</v>
      </c>
      <c r="Z183" s="27">
        <v>0</v>
      </c>
      <c r="AA183" s="27">
        <v>0</v>
      </c>
      <c r="AB183" s="27" t="s">
        <v>82</v>
      </c>
      <c r="AC183" s="27" t="s">
        <v>87</v>
      </c>
      <c r="AD183" s="27" t="s">
        <v>86</v>
      </c>
      <c r="AE183" s="27">
        <v>0</v>
      </c>
      <c r="AF183" s="27">
        <v>65</v>
      </c>
      <c r="AG183" s="27">
        <v>1</v>
      </c>
      <c r="AH183" s="27" t="s">
        <v>87</v>
      </c>
      <c r="AI183" s="28">
        <v>8</v>
      </c>
      <c r="AJ183" s="27">
        <v>2.38</v>
      </c>
      <c r="AK183" s="27">
        <v>79.260000000000005</v>
      </c>
      <c r="AL183" s="27">
        <v>1</v>
      </c>
      <c r="AM183" s="27">
        <v>1</v>
      </c>
      <c r="AN183" s="27" t="s">
        <v>88</v>
      </c>
      <c r="AO183" s="27" t="s">
        <v>87</v>
      </c>
      <c r="AP183" s="27"/>
      <c r="AQ183" s="27" t="s">
        <v>82</v>
      </c>
      <c r="AR183" s="27" t="s">
        <v>121</v>
      </c>
      <c r="AS183" s="27" t="s">
        <v>87</v>
      </c>
      <c r="AT183" t="s">
        <v>122</v>
      </c>
      <c r="AU183" t="s">
        <v>82</v>
      </c>
      <c r="AV183" s="29">
        <v>44267</v>
      </c>
      <c r="AW183" s="29">
        <v>44196</v>
      </c>
      <c r="AX183" t="s">
        <v>90</v>
      </c>
      <c r="AY183" t="s">
        <v>754</v>
      </c>
    </row>
    <row r="184" spans="1:51" x14ac:dyDescent="0.25">
      <c r="A184">
        <v>2371645</v>
      </c>
      <c r="B184" t="s">
        <v>103</v>
      </c>
      <c r="C184" t="s">
        <v>104</v>
      </c>
      <c r="D184" t="s">
        <v>751</v>
      </c>
      <c r="E184" t="s">
        <v>752</v>
      </c>
      <c r="F184" t="s">
        <v>753</v>
      </c>
      <c r="H184" t="s">
        <v>81</v>
      </c>
      <c r="I184" t="s">
        <v>82</v>
      </c>
      <c r="J184" t="s">
        <v>83</v>
      </c>
      <c r="K184" t="s">
        <v>532</v>
      </c>
      <c r="L184" s="26">
        <v>32</v>
      </c>
      <c r="M184" t="s">
        <v>121</v>
      </c>
      <c r="N184" t="s">
        <v>82</v>
      </c>
      <c r="O184">
        <v>0.2</v>
      </c>
      <c r="P184">
        <v>1.3</v>
      </c>
      <c r="Q184">
        <v>1.3</v>
      </c>
      <c r="R184">
        <v>2.9</v>
      </c>
      <c r="S184">
        <v>14</v>
      </c>
      <c r="T184">
        <v>21.9</v>
      </c>
      <c r="U184">
        <v>12.4</v>
      </c>
      <c r="V184" t="s">
        <v>82</v>
      </c>
      <c r="W184">
        <v>10</v>
      </c>
      <c r="X184">
        <v>10</v>
      </c>
      <c r="Y184" s="27" t="s">
        <v>86</v>
      </c>
      <c r="Z184" s="27">
        <v>0</v>
      </c>
      <c r="AA184" s="27">
        <v>0</v>
      </c>
      <c r="AB184" s="27" t="s">
        <v>82</v>
      </c>
      <c r="AC184" s="27" t="s">
        <v>87</v>
      </c>
      <c r="AD184" s="27" t="s">
        <v>86</v>
      </c>
      <c r="AE184" s="27">
        <v>0</v>
      </c>
      <c r="AF184" s="27">
        <v>65</v>
      </c>
      <c r="AG184" s="27">
        <v>1</v>
      </c>
      <c r="AH184" s="27" t="s">
        <v>87</v>
      </c>
      <c r="AI184" s="28">
        <v>8</v>
      </c>
      <c r="AJ184" s="27">
        <v>2.38</v>
      </c>
      <c r="AK184" s="27">
        <v>79.260000000000005</v>
      </c>
      <c r="AL184" s="27">
        <v>1</v>
      </c>
      <c r="AM184" s="27">
        <v>1</v>
      </c>
      <c r="AN184" s="27" t="s">
        <v>88</v>
      </c>
      <c r="AO184" s="27" t="s">
        <v>87</v>
      </c>
      <c r="AP184" s="27"/>
      <c r="AQ184" s="27" t="s">
        <v>82</v>
      </c>
      <c r="AR184" s="27" t="s">
        <v>121</v>
      </c>
      <c r="AS184" s="27" t="s">
        <v>87</v>
      </c>
      <c r="AT184" t="s">
        <v>122</v>
      </c>
      <c r="AU184" t="s">
        <v>82</v>
      </c>
      <c r="AV184" s="29">
        <v>44267</v>
      </c>
      <c r="AW184" s="29">
        <v>44196</v>
      </c>
      <c r="AX184" t="s">
        <v>90</v>
      </c>
      <c r="AY184" t="s">
        <v>754</v>
      </c>
    </row>
    <row r="185" spans="1:51" x14ac:dyDescent="0.25">
      <c r="A185">
        <v>2375370</v>
      </c>
      <c r="B185" t="s">
        <v>172</v>
      </c>
      <c r="C185" t="s">
        <v>173</v>
      </c>
      <c r="D185" t="s">
        <v>755</v>
      </c>
      <c r="E185" t="s">
        <v>756</v>
      </c>
      <c r="F185" t="s">
        <v>757</v>
      </c>
      <c r="H185" t="s">
        <v>81</v>
      </c>
      <c r="I185" t="s">
        <v>86</v>
      </c>
      <c r="J185" t="s">
        <v>83</v>
      </c>
      <c r="K185" t="s">
        <v>532</v>
      </c>
      <c r="L185" s="26">
        <v>12</v>
      </c>
      <c r="M185" t="s">
        <v>85</v>
      </c>
      <c r="N185" t="s">
        <v>86</v>
      </c>
      <c r="O185">
        <v>0.6</v>
      </c>
      <c r="P185">
        <v>1.2</v>
      </c>
      <c r="Q185">
        <v>1.2</v>
      </c>
      <c r="R185">
        <v>6.5</v>
      </c>
      <c r="S185">
        <v>8</v>
      </c>
      <c r="T185">
        <v>16.600000000000001</v>
      </c>
      <c r="U185">
        <v>23.3</v>
      </c>
      <c r="V185" t="s">
        <v>86</v>
      </c>
      <c r="W185">
        <v>10</v>
      </c>
      <c r="X185">
        <v>10</v>
      </c>
      <c r="Y185" s="27" t="s">
        <v>82</v>
      </c>
      <c r="Z185" s="27">
        <v>56</v>
      </c>
      <c r="AA185" s="27">
        <v>64</v>
      </c>
      <c r="AB185" s="27" t="s">
        <v>87</v>
      </c>
      <c r="AC185" s="27" t="s">
        <v>87</v>
      </c>
      <c r="AD185" s="27" t="s">
        <v>87</v>
      </c>
      <c r="AE185" s="27" t="s">
        <v>87</v>
      </c>
      <c r="AF185" s="27">
        <v>65</v>
      </c>
      <c r="AG185" s="27" t="s">
        <v>87</v>
      </c>
      <c r="AH185" s="27" t="s">
        <v>87</v>
      </c>
      <c r="AI185" s="28">
        <v>12</v>
      </c>
      <c r="AJ185" s="27">
        <v>2.0699999999999998</v>
      </c>
      <c r="AK185" s="27">
        <v>83.3</v>
      </c>
      <c r="AL185" s="27">
        <v>1</v>
      </c>
      <c r="AM185" s="27">
        <v>2</v>
      </c>
      <c r="AN185" s="27" t="s">
        <v>89</v>
      </c>
      <c r="AO185" s="27" t="s">
        <v>737</v>
      </c>
      <c r="AP185" s="27"/>
      <c r="AQ185" s="27" t="s">
        <v>82</v>
      </c>
      <c r="AR185" s="27" t="s">
        <v>89</v>
      </c>
      <c r="AS185" s="27" t="s">
        <v>85</v>
      </c>
      <c r="AV185" s="29">
        <v>44260</v>
      </c>
      <c r="AW185" s="29">
        <v>44252</v>
      </c>
      <c r="AX185" t="s">
        <v>90</v>
      </c>
      <c r="AY185" t="s">
        <v>758</v>
      </c>
    </row>
    <row r="186" spans="1:51" x14ac:dyDescent="0.25">
      <c r="A186">
        <v>2375370</v>
      </c>
      <c r="B186" t="s">
        <v>172</v>
      </c>
      <c r="C186" t="s">
        <v>173</v>
      </c>
      <c r="D186" t="s">
        <v>755</v>
      </c>
      <c r="E186" t="s">
        <v>756</v>
      </c>
      <c r="F186" t="s">
        <v>757</v>
      </c>
      <c r="H186" t="s">
        <v>81</v>
      </c>
      <c r="I186" t="s">
        <v>86</v>
      </c>
      <c r="J186" t="s">
        <v>83</v>
      </c>
      <c r="K186" t="s">
        <v>532</v>
      </c>
      <c r="L186" s="26">
        <v>32</v>
      </c>
      <c r="M186" t="s">
        <v>85</v>
      </c>
      <c r="N186" t="s">
        <v>86</v>
      </c>
      <c r="O186">
        <v>0.6</v>
      </c>
      <c r="P186">
        <v>1.3</v>
      </c>
      <c r="Q186">
        <v>1.3</v>
      </c>
      <c r="R186">
        <v>7</v>
      </c>
      <c r="S186">
        <v>14</v>
      </c>
      <c r="T186">
        <v>22.5</v>
      </c>
      <c r="U186">
        <v>24.8</v>
      </c>
      <c r="V186" t="s">
        <v>86</v>
      </c>
      <c r="W186">
        <v>10</v>
      </c>
      <c r="X186">
        <v>10</v>
      </c>
      <c r="Y186" s="27" t="s">
        <v>82</v>
      </c>
      <c r="Z186" s="27">
        <v>56</v>
      </c>
      <c r="AA186" s="27">
        <v>64</v>
      </c>
      <c r="AB186" s="27" t="s">
        <v>87</v>
      </c>
      <c r="AC186" s="27" t="s">
        <v>87</v>
      </c>
      <c r="AD186" s="27" t="s">
        <v>87</v>
      </c>
      <c r="AE186" s="27" t="s">
        <v>87</v>
      </c>
      <c r="AF186" s="27">
        <v>65</v>
      </c>
      <c r="AG186" s="27" t="s">
        <v>87</v>
      </c>
      <c r="AH186" s="27" t="s">
        <v>87</v>
      </c>
      <c r="AI186" s="28">
        <v>12</v>
      </c>
      <c r="AJ186" s="27">
        <v>2.0699999999999998</v>
      </c>
      <c r="AK186" s="27">
        <v>83.3</v>
      </c>
      <c r="AL186" s="27">
        <v>1</v>
      </c>
      <c r="AM186" s="27">
        <v>2</v>
      </c>
      <c r="AN186" s="27" t="s">
        <v>89</v>
      </c>
      <c r="AO186" s="27" t="s">
        <v>737</v>
      </c>
      <c r="AP186" s="27"/>
      <c r="AQ186" s="27" t="s">
        <v>82</v>
      </c>
      <c r="AR186" s="27" t="s">
        <v>89</v>
      </c>
      <c r="AS186" s="27" t="s">
        <v>85</v>
      </c>
      <c r="AV186" s="29">
        <v>44260</v>
      </c>
      <c r="AW186" s="29">
        <v>44252</v>
      </c>
      <c r="AX186" t="s">
        <v>90</v>
      </c>
      <c r="AY186" t="s">
        <v>758</v>
      </c>
    </row>
    <row r="187" spans="1:51" x14ac:dyDescent="0.25">
      <c r="A187">
        <v>2371156</v>
      </c>
      <c r="B187" t="s">
        <v>103</v>
      </c>
      <c r="C187" t="s">
        <v>104</v>
      </c>
      <c r="D187" t="s">
        <v>759</v>
      </c>
      <c r="E187" t="s">
        <v>760</v>
      </c>
      <c r="F187" t="s">
        <v>761</v>
      </c>
      <c r="H187" t="s">
        <v>81</v>
      </c>
      <c r="I187" t="s">
        <v>82</v>
      </c>
      <c r="J187">
        <v>2</v>
      </c>
      <c r="K187" t="s">
        <v>532</v>
      </c>
      <c r="L187" s="26">
        <v>48</v>
      </c>
      <c r="M187" t="s">
        <v>121</v>
      </c>
      <c r="N187" t="s">
        <v>82</v>
      </c>
      <c r="O187">
        <v>0.3</v>
      </c>
      <c r="P187">
        <v>1.8</v>
      </c>
      <c r="Q187">
        <v>1.8</v>
      </c>
      <c r="R187">
        <v>5.2</v>
      </c>
      <c r="S187">
        <v>14</v>
      </c>
      <c r="T187">
        <v>33</v>
      </c>
      <c r="U187">
        <v>19.899999999999999</v>
      </c>
      <c r="V187" t="s">
        <v>82</v>
      </c>
      <c r="W187">
        <v>10</v>
      </c>
      <c r="X187">
        <v>10</v>
      </c>
      <c r="Y187" s="27" t="s">
        <v>86</v>
      </c>
      <c r="Z187" s="27">
        <v>0</v>
      </c>
      <c r="AA187" s="27">
        <v>0</v>
      </c>
      <c r="AB187" s="27" t="s">
        <v>82</v>
      </c>
      <c r="AC187" s="27" t="s">
        <v>87</v>
      </c>
      <c r="AD187" s="27" t="s">
        <v>86</v>
      </c>
      <c r="AE187" s="27">
        <v>0</v>
      </c>
      <c r="AF187" s="27">
        <v>65</v>
      </c>
      <c r="AG187" s="27">
        <v>0</v>
      </c>
      <c r="AH187" s="27" t="s">
        <v>87</v>
      </c>
      <c r="AI187" s="28">
        <v>48</v>
      </c>
      <c r="AJ187" s="27">
        <v>8.2899999999999991</v>
      </c>
      <c r="AK187" s="27">
        <v>103.27</v>
      </c>
      <c r="AL187" s="27">
        <v>1</v>
      </c>
      <c r="AM187" s="27">
        <v>1</v>
      </c>
      <c r="AN187" s="27" t="s">
        <v>88</v>
      </c>
      <c r="AO187" s="27" t="s">
        <v>87</v>
      </c>
      <c r="AP187" s="27"/>
      <c r="AQ187" s="27" t="s">
        <v>82</v>
      </c>
      <c r="AR187" s="27" t="s">
        <v>121</v>
      </c>
      <c r="AS187" s="27" t="s">
        <v>87</v>
      </c>
      <c r="AT187" t="s">
        <v>122</v>
      </c>
      <c r="AU187" t="s">
        <v>82</v>
      </c>
      <c r="AV187" s="29">
        <v>44253</v>
      </c>
      <c r="AW187" s="29">
        <v>44186</v>
      </c>
      <c r="AX187" t="s">
        <v>90</v>
      </c>
      <c r="AY187" t="s">
        <v>762</v>
      </c>
    </row>
    <row r="188" spans="1:51" x14ac:dyDescent="0.25">
      <c r="A188">
        <v>2371157</v>
      </c>
      <c r="B188" t="s">
        <v>103</v>
      </c>
      <c r="C188" t="s">
        <v>104</v>
      </c>
      <c r="D188" t="s">
        <v>763</v>
      </c>
      <c r="E188" t="s">
        <v>764</v>
      </c>
      <c r="F188" t="s">
        <v>765</v>
      </c>
      <c r="H188" t="s">
        <v>81</v>
      </c>
      <c r="I188" t="s">
        <v>82</v>
      </c>
      <c r="J188">
        <v>2</v>
      </c>
      <c r="K188" t="s">
        <v>532</v>
      </c>
      <c r="L188" s="26">
        <v>48</v>
      </c>
      <c r="M188" t="s">
        <v>121</v>
      </c>
      <c r="N188" t="s">
        <v>82</v>
      </c>
      <c r="O188">
        <v>0.3</v>
      </c>
      <c r="P188">
        <v>1.9</v>
      </c>
      <c r="Q188">
        <v>1.9</v>
      </c>
      <c r="R188">
        <v>6</v>
      </c>
      <c r="S188">
        <v>14</v>
      </c>
      <c r="T188">
        <v>31.7</v>
      </c>
      <c r="U188">
        <v>21.9</v>
      </c>
      <c r="V188" t="s">
        <v>82</v>
      </c>
      <c r="W188">
        <v>10</v>
      </c>
      <c r="X188">
        <v>10</v>
      </c>
      <c r="Y188" s="27" t="s">
        <v>86</v>
      </c>
      <c r="Z188" s="27">
        <v>0</v>
      </c>
      <c r="AA188" s="27">
        <v>0</v>
      </c>
      <c r="AB188" s="27" t="s">
        <v>82</v>
      </c>
      <c r="AC188" s="27" t="s">
        <v>87</v>
      </c>
      <c r="AD188" s="27" t="s">
        <v>86</v>
      </c>
      <c r="AE188" s="27">
        <v>0</v>
      </c>
      <c r="AF188" s="27">
        <v>65</v>
      </c>
      <c r="AG188" s="27">
        <v>0</v>
      </c>
      <c r="AH188" s="27" t="s">
        <v>87</v>
      </c>
      <c r="AI188" s="28">
        <v>48</v>
      </c>
      <c r="AJ188" s="27">
        <v>8.2899999999999991</v>
      </c>
      <c r="AK188" s="27">
        <v>83.42</v>
      </c>
      <c r="AL188" s="27">
        <v>1</v>
      </c>
      <c r="AM188" s="27">
        <v>1</v>
      </c>
      <c r="AN188" s="27" t="s">
        <v>88</v>
      </c>
      <c r="AO188" s="27" t="s">
        <v>87</v>
      </c>
      <c r="AP188" s="27"/>
      <c r="AQ188" s="27" t="s">
        <v>82</v>
      </c>
      <c r="AR188" s="27" t="s">
        <v>121</v>
      </c>
      <c r="AS188" s="27" t="s">
        <v>87</v>
      </c>
      <c r="AT188" t="s">
        <v>122</v>
      </c>
      <c r="AU188" t="s">
        <v>82</v>
      </c>
      <c r="AV188" s="29">
        <v>44253</v>
      </c>
      <c r="AW188" s="29">
        <v>44186</v>
      </c>
      <c r="AX188" t="s">
        <v>90</v>
      </c>
      <c r="AY188" t="s">
        <v>766</v>
      </c>
    </row>
    <row r="189" spans="1:51" x14ac:dyDescent="0.25">
      <c r="A189">
        <v>2372300</v>
      </c>
      <c r="B189" t="s">
        <v>116</v>
      </c>
      <c r="C189" t="s">
        <v>117</v>
      </c>
      <c r="D189" t="s">
        <v>767</v>
      </c>
      <c r="E189" t="s">
        <v>768</v>
      </c>
      <c r="F189" t="s">
        <v>769</v>
      </c>
      <c r="H189" t="s">
        <v>81</v>
      </c>
      <c r="I189" t="s">
        <v>82</v>
      </c>
      <c r="J189">
        <v>2</v>
      </c>
      <c r="K189" t="s">
        <v>532</v>
      </c>
      <c r="L189" s="26">
        <v>32</v>
      </c>
      <c r="M189" t="s">
        <v>538</v>
      </c>
      <c r="N189" t="s">
        <v>82</v>
      </c>
      <c r="O189">
        <v>0.5</v>
      </c>
      <c r="P189">
        <v>2.6</v>
      </c>
      <c r="Q189">
        <v>2.6</v>
      </c>
      <c r="R189">
        <v>10.9</v>
      </c>
      <c r="S189">
        <v>14</v>
      </c>
      <c r="T189">
        <v>56.5</v>
      </c>
      <c r="U189">
        <v>40</v>
      </c>
      <c r="V189" t="s">
        <v>86</v>
      </c>
      <c r="W189">
        <v>10</v>
      </c>
      <c r="X189">
        <v>5</v>
      </c>
      <c r="Y189" s="27" t="s">
        <v>86</v>
      </c>
      <c r="Z189" s="27">
        <v>288</v>
      </c>
      <c r="AA189" s="27">
        <v>192</v>
      </c>
      <c r="AB189" s="27" t="s">
        <v>86</v>
      </c>
      <c r="AC189" s="27" t="s">
        <v>87</v>
      </c>
      <c r="AD189" s="27" t="s">
        <v>86</v>
      </c>
      <c r="AE189" s="27">
        <v>0.91</v>
      </c>
      <c r="AF189" s="27">
        <v>150</v>
      </c>
      <c r="AG189" s="27">
        <v>0</v>
      </c>
      <c r="AH189" s="27" t="s">
        <v>87</v>
      </c>
      <c r="AI189" s="28">
        <v>32</v>
      </c>
      <c r="AJ189" s="27">
        <v>2.0699999999999998</v>
      </c>
      <c r="AK189" s="27">
        <v>104</v>
      </c>
      <c r="AL189" s="27">
        <v>1</v>
      </c>
      <c r="AM189" s="27">
        <v>1</v>
      </c>
      <c r="AN189" s="27" t="s">
        <v>88</v>
      </c>
      <c r="AO189" s="27" t="s">
        <v>87</v>
      </c>
      <c r="AP189" s="27"/>
      <c r="AQ189" s="27" t="s">
        <v>86</v>
      </c>
      <c r="AR189" s="27" t="s">
        <v>89</v>
      </c>
      <c r="AS189" s="27" t="s">
        <v>538</v>
      </c>
      <c r="AU189" t="s">
        <v>86</v>
      </c>
      <c r="AV189" s="29">
        <v>44237</v>
      </c>
      <c r="AW189" s="29">
        <v>44216</v>
      </c>
      <c r="AX189" t="s">
        <v>90</v>
      </c>
      <c r="AY189" t="s">
        <v>770</v>
      </c>
    </row>
    <row r="190" spans="1:51" x14ac:dyDescent="0.25">
      <c r="A190">
        <v>2377981</v>
      </c>
      <c r="B190" t="s">
        <v>254</v>
      </c>
      <c r="C190" t="s">
        <v>771</v>
      </c>
      <c r="D190" t="s">
        <v>772</v>
      </c>
      <c r="E190" t="s">
        <v>773</v>
      </c>
      <c r="F190" t="s">
        <v>774</v>
      </c>
      <c r="G190" t="s">
        <v>775</v>
      </c>
      <c r="H190" t="s">
        <v>81</v>
      </c>
      <c r="I190" t="s">
        <v>86</v>
      </c>
      <c r="J190" t="s">
        <v>83</v>
      </c>
      <c r="K190" t="s">
        <v>192</v>
      </c>
      <c r="L190" s="26">
        <v>8</v>
      </c>
      <c r="M190" t="s">
        <v>206</v>
      </c>
      <c r="N190" t="s">
        <v>82</v>
      </c>
      <c r="O190">
        <v>0.3</v>
      </c>
      <c r="P190">
        <v>0.8</v>
      </c>
      <c r="Q190">
        <v>0.8</v>
      </c>
      <c r="R190">
        <v>5.7</v>
      </c>
      <c r="S190">
        <v>8</v>
      </c>
      <c r="T190">
        <v>18.399999999999999</v>
      </c>
      <c r="U190">
        <v>18.600000000000001</v>
      </c>
      <c r="V190" t="s">
        <v>82</v>
      </c>
      <c r="W190">
        <v>10</v>
      </c>
      <c r="X190">
        <v>10</v>
      </c>
      <c r="Y190" s="27" t="s">
        <v>82</v>
      </c>
      <c r="Z190" s="27">
        <v>192</v>
      </c>
      <c r="AA190" s="27">
        <v>128</v>
      </c>
      <c r="AB190" s="27" t="s">
        <v>87</v>
      </c>
      <c r="AC190" s="27" t="s">
        <v>87</v>
      </c>
      <c r="AD190" s="27" t="s">
        <v>86</v>
      </c>
      <c r="AE190" s="27" t="s">
        <v>87</v>
      </c>
      <c r="AF190" s="27" t="s">
        <v>87</v>
      </c>
      <c r="AG190" s="27">
        <v>0</v>
      </c>
      <c r="AH190" s="27" t="s">
        <v>87</v>
      </c>
      <c r="AI190" s="28">
        <v>8</v>
      </c>
      <c r="AJ190" s="27">
        <v>4.0999999999999996</v>
      </c>
      <c r="AK190" s="27">
        <v>130.01</v>
      </c>
      <c r="AL190" s="27">
        <v>1</v>
      </c>
      <c r="AM190" s="27">
        <v>1</v>
      </c>
      <c r="AN190" s="27" t="s">
        <v>88</v>
      </c>
      <c r="AO190" s="27" t="s">
        <v>87</v>
      </c>
      <c r="AP190" s="27"/>
      <c r="AQ190" s="27" t="s">
        <v>82</v>
      </c>
      <c r="AR190" s="27" t="s">
        <v>89</v>
      </c>
      <c r="AS190" s="27" t="s">
        <v>206</v>
      </c>
      <c r="AT190" t="s">
        <v>98</v>
      </c>
      <c r="AU190" t="s">
        <v>86</v>
      </c>
      <c r="AV190" s="29">
        <v>44235</v>
      </c>
      <c r="AW190" s="29">
        <v>44279</v>
      </c>
      <c r="AX190" t="s">
        <v>90</v>
      </c>
      <c r="AY190" t="s">
        <v>776</v>
      </c>
    </row>
    <row r="191" spans="1:51" x14ac:dyDescent="0.25">
      <c r="A191">
        <v>2377981</v>
      </c>
      <c r="B191" t="s">
        <v>254</v>
      </c>
      <c r="C191" t="s">
        <v>771</v>
      </c>
      <c r="D191" t="s">
        <v>772</v>
      </c>
      <c r="E191" t="s">
        <v>773</v>
      </c>
      <c r="F191" t="s">
        <v>774</v>
      </c>
      <c r="G191" t="s">
        <v>775</v>
      </c>
      <c r="H191" t="s">
        <v>81</v>
      </c>
      <c r="I191" t="s">
        <v>86</v>
      </c>
      <c r="J191" t="s">
        <v>83</v>
      </c>
      <c r="K191" t="s">
        <v>192</v>
      </c>
      <c r="L191" s="26">
        <v>16</v>
      </c>
      <c r="M191" t="s">
        <v>206</v>
      </c>
      <c r="N191" t="s">
        <v>82</v>
      </c>
      <c r="O191">
        <v>0.2</v>
      </c>
      <c r="P191">
        <v>0.9</v>
      </c>
      <c r="Q191">
        <v>0.9</v>
      </c>
      <c r="R191">
        <v>5.9</v>
      </c>
      <c r="S191">
        <v>14</v>
      </c>
      <c r="T191">
        <v>23.3</v>
      </c>
      <c r="U191">
        <v>19.600000000000001</v>
      </c>
      <c r="V191" t="s">
        <v>82</v>
      </c>
      <c r="W191">
        <v>10</v>
      </c>
      <c r="X191">
        <v>10</v>
      </c>
      <c r="Y191" s="27" t="s">
        <v>82</v>
      </c>
      <c r="Z191" s="27">
        <v>192</v>
      </c>
      <c r="AA191" s="27">
        <v>128</v>
      </c>
      <c r="AB191" s="27" t="s">
        <v>87</v>
      </c>
      <c r="AC191" s="27" t="s">
        <v>87</v>
      </c>
      <c r="AD191" s="27" t="s">
        <v>86</v>
      </c>
      <c r="AE191" s="27" t="s">
        <v>87</v>
      </c>
      <c r="AF191" s="27" t="s">
        <v>87</v>
      </c>
      <c r="AG191" s="27">
        <v>0</v>
      </c>
      <c r="AH191" s="27" t="s">
        <v>87</v>
      </c>
      <c r="AI191" s="28">
        <v>8</v>
      </c>
      <c r="AJ191" s="27">
        <v>4.0999999999999996</v>
      </c>
      <c r="AK191" s="27">
        <v>130.01</v>
      </c>
      <c r="AL191" s="27">
        <v>1</v>
      </c>
      <c r="AM191" s="27">
        <v>1</v>
      </c>
      <c r="AN191" s="27" t="s">
        <v>88</v>
      </c>
      <c r="AO191" s="27" t="s">
        <v>87</v>
      </c>
      <c r="AP191" s="27"/>
      <c r="AQ191" s="27" t="s">
        <v>82</v>
      </c>
      <c r="AR191" s="27" t="s">
        <v>89</v>
      </c>
      <c r="AS191" s="27" t="s">
        <v>206</v>
      </c>
      <c r="AT191" t="s">
        <v>98</v>
      </c>
      <c r="AU191" t="s">
        <v>86</v>
      </c>
      <c r="AV191" s="29">
        <v>44235</v>
      </c>
      <c r="AW191" s="29">
        <v>44279</v>
      </c>
      <c r="AX191" t="s">
        <v>90</v>
      </c>
      <c r="AY191" t="s">
        <v>776</v>
      </c>
    </row>
    <row r="192" spans="1:51" x14ac:dyDescent="0.25">
      <c r="A192">
        <v>2375154</v>
      </c>
      <c r="B192" t="s">
        <v>254</v>
      </c>
      <c r="C192" t="s">
        <v>255</v>
      </c>
      <c r="D192" t="s">
        <v>777</v>
      </c>
      <c r="E192" t="s">
        <v>777</v>
      </c>
      <c r="F192" t="s">
        <v>778</v>
      </c>
      <c r="G192" t="s">
        <v>779</v>
      </c>
      <c r="H192" t="s">
        <v>81</v>
      </c>
      <c r="I192" t="s">
        <v>82</v>
      </c>
      <c r="J192" t="s">
        <v>83</v>
      </c>
      <c r="K192" t="s">
        <v>192</v>
      </c>
      <c r="L192" s="26">
        <v>16</v>
      </c>
      <c r="M192" t="s">
        <v>780</v>
      </c>
      <c r="N192" t="s">
        <v>82</v>
      </c>
      <c r="O192">
        <v>0.3</v>
      </c>
      <c r="P192">
        <v>1.4</v>
      </c>
      <c r="Q192">
        <v>1.4</v>
      </c>
      <c r="R192">
        <v>5.2</v>
      </c>
      <c r="S192">
        <v>8</v>
      </c>
      <c r="T192">
        <v>19.2</v>
      </c>
      <c r="U192">
        <v>20</v>
      </c>
      <c r="V192" t="s">
        <v>82</v>
      </c>
      <c r="W192">
        <v>10</v>
      </c>
      <c r="X192">
        <v>10</v>
      </c>
      <c r="Y192" s="27" t="s">
        <v>82</v>
      </c>
      <c r="Z192" s="27">
        <v>192</v>
      </c>
      <c r="AA192" s="27">
        <v>128</v>
      </c>
      <c r="AB192" s="27" t="s">
        <v>82</v>
      </c>
      <c r="AC192" s="27" t="s">
        <v>87</v>
      </c>
      <c r="AD192" s="27" t="s">
        <v>87</v>
      </c>
      <c r="AE192" s="27" t="s">
        <v>87</v>
      </c>
      <c r="AF192" s="27" t="s">
        <v>87</v>
      </c>
      <c r="AG192" s="27">
        <v>1</v>
      </c>
      <c r="AH192" s="27" t="s">
        <v>87</v>
      </c>
      <c r="AI192" s="28">
        <v>16</v>
      </c>
      <c r="AJ192" s="27">
        <v>2.0699999999999998</v>
      </c>
      <c r="AK192" s="27">
        <v>103.28</v>
      </c>
      <c r="AL192" s="27">
        <v>1</v>
      </c>
      <c r="AM192" s="27">
        <v>2</v>
      </c>
      <c r="AN192" s="27" t="s">
        <v>88</v>
      </c>
      <c r="AO192" s="27" t="s">
        <v>87</v>
      </c>
      <c r="AP192" s="27"/>
      <c r="AQ192" s="27" t="s">
        <v>82</v>
      </c>
      <c r="AR192" s="27" t="s">
        <v>89</v>
      </c>
      <c r="AS192" s="27" t="s">
        <v>780</v>
      </c>
      <c r="AT192" t="s">
        <v>98</v>
      </c>
      <c r="AU192" t="s">
        <v>82</v>
      </c>
      <c r="AV192" s="29">
        <v>44232</v>
      </c>
      <c r="AW192" s="29">
        <v>44182</v>
      </c>
      <c r="AX192" t="s">
        <v>90</v>
      </c>
      <c r="AY192" t="s">
        <v>781</v>
      </c>
    </row>
    <row r="193" spans="1:51" x14ac:dyDescent="0.25">
      <c r="A193">
        <v>2375154</v>
      </c>
      <c r="B193" t="s">
        <v>254</v>
      </c>
      <c r="C193" t="s">
        <v>255</v>
      </c>
      <c r="D193" t="s">
        <v>777</v>
      </c>
      <c r="E193" t="s">
        <v>777</v>
      </c>
      <c r="F193" t="s">
        <v>778</v>
      </c>
      <c r="G193" t="s">
        <v>779</v>
      </c>
      <c r="H193" t="s">
        <v>81</v>
      </c>
      <c r="I193" t="s">
        <v>82</v>
      </c>
      <c r="J193" t="s">
        <v>83</v>
      </c>
      <c r="K193" t="s">
        <v>192</v>
      </c>
      <c r="L193" s="26">
        <v>16</v>
      </c>
      <c r="M193" t="s">
        <v>780</v>
      </c>
      <c r="N193" t="s">
        <v>82</v>
      </c>
      <c r="O193">
        <v>0.4</v>
      </c>
      <c r="P193">
        <v>1.7</v>
      </c>
      <c r="Q193">
        <v>1.7</v>
      </c>
      <c r="R193">
        <v>5.9</v>
      </c>
      <c r="S193">
        <v>14</v>
      </c>
      <c r="T193">
        <v>19.2</v>
      </c>
      <c r="U193">
        <v>23.1</v>
      </c>
      <c r="V193" t="s">
        <v>82</v>
      </c>
      <c r="W193">
        <v>10</v>
      </c>
      <c r="X193">
        <v>10</v>
      </c>
      <c r="Y193" s="27" t="s">
        <v>82</v>
      </c>
      <c r="Z193" s="27">
        <v>192</v>
      </c>
      <c r="AA193" s="27">
        <v>128</v>
      </c>
      <c r="AB193" s="27" t="s">
        <v>82</v>
      </c>
      <c r="AC193" s="27" t="s">
        <v>87</v>
      </c>
      <c r="AD193" s="27" t="s">
        <v>87</v>
      </c>
      <c r="AE193" s="27" t="s">
        <v>87</v>
      </c>
      <c r="AF193" s="27" t="s">
        <v>87</v>
      </c>
      <c r="AG193" s="27">
        <v>1</v>
      </c>
      <c r="AH193" s="27" t="s">
        <v>87</v>
      </c>
      <c r="AI193" s="28">
        <v>16</v>
      </c>
      <c r="AJ193" s="27">
        <v>2.0699999999999998</v>
      </c>
      <c r="AK193" s="27">
        <v>103.28</v>
      </c>
      <c r="AL193" s="27">
        <v>1</v>
      </c>
      <c r="AM193" s="27">
        <v>2</v>
      </c>
      <c r="AN193" s="27" t="s">
        <v>88</v>
      </c>
      <c r="AO193" s="27" t="s">
        <v>87</v>
      </c>
      <c r="AP193" s="27"/>
      <c r="AQ193" s="27" t="s">
        <v>82</v>
      </c>
      <c r="AR193" s="27" t="s">
        <v>89</v>
      </c>
      <c r="AS193" s="27" t="s">
        <v>780</v>
      </c>
      <c r="AT193" t="s">
        <v>98</v>
      </c>
      <c r="AU193" t="s">
        <v>82</v>
      </c>
      <c r="AV193" s="29">
        <v>44232</v>
      </c>
      <c r="AW193" s="29">
        <v>44182</v>
      </c>
      <c r="AX193" t="s">
        <v>90</v>
      </c>
      <c r="AY193" t="s">
        <v>781</v>
      </c>
    </row>
    <row r="194" spans="1:51" x14ac:dyDescent="0.25">
      <c r="A194">
        <v>2376200</v>
      </c>
      <c r="B194" t="s">
        <v>172</v>
      </c>
      <c r="C194" t="s">
        <v>173</v>
      </c>
      <c r="D194" t="s">
        <v>782</v>
      </c>
      <c r="E194" t="s">
        <v>782</v>
      </c>
      <c r="F194" t="s">
        <v>783</v>
      </c>
      <c r="G194" t="s">
        <v>784</v>
      </c>
      <c r="H194" t="s">
        <v>81</v>
      </c>
      <c r="I194" t="s">
        <v>86</v>
      </c>
      <c r="J194">
        <v>2</v>
      </c>
      <c r="K194" t="s">
        <v>572</v>
      </c>
      <c r="L194" s="26">
        <v>24</v>
      </c>
      <c r="M194" t="s">
        <v>121</v>
      </c>
      <c r="N194" t="s">
        <v>82</v>
      </c>
      <c r="O194">
        <v>0.3</v>
      </c>
      <c r="P194">
        <v>1.1000000000000001</v>
      </c>
      <c r="Q194">
        <v>1.1000000000000001</v>
      </c>
      <c r="R194">
        <v>6.7</v>
      </c>
      <c r="S194">
        <v>14</v>
      </c>
      <c r="T194">
        <v>17.7</v>
      </c>
      <c r="U194">
        <v>22.7</v>
      </c>
      <c r="V194" t="s">
        <v>86</v>
      </c>
      <c r="W194">
        <v>10</v>
      </c>
      <c r="X194">
        <v>10</v>
      </c>
      <c r="Y194" s="27" t="s">
        <v>86</v>
      </c>
      <c r="Z194" s="27">
        <v>288</v>
      </c>
      <c r="AA194" s="27">
        <v>192</v>
      </c>
      <c r="AB194" s="27" t="s">
        <v>86</v>
      </c>
      <c r="AC194" s="27" t="s">
        <v>87</v>
      </c>
      <c r="AD194" s="27" t="s">
        <v>86</v>
      </c>
      <c r="AE194" s="27" t="s">
        <v>87</v>
      </c>
      <c r="AF194" s="27">
        <v>180</v>
      </c>
      <c r="AG194" s="27">
        <v>0</v>
      </c>
      <c r="AH194" s="27" t="s">
        <v>87</v>
      </c>
      <c r="AI194" s="28">
        <v>24</v>
      </c>
      <c r="AJ194" s="27">
        <v>2.0699999999999998</v>
      </c>
      <c r="AK194" s="27">
        <v>84.1</v>
      </c>
      <c r="AL194" s="27">
        <v>1</v>
      </c>
      <c r="AM194" s="27">
        <v>1</v>
      </c>
      <c r="AN194" s="27" t="s">
        <v>88</v>
      </c>
      <c r="AO194" s="27" t="s">
        <v>87</v>
      </c>
      <c r="AP194" s="27"/>
      <c r="AQ194" s="27" t="s">
        <v>82</v>
      </c>
      <c r="AR194" s="27" t="s">
        <v>121</v>
      </c>
      <c r="AS194" s="27" t="s">
        <v>87</v>
      </c>
      <c r="AT194" t="s">
        <v>98</v>
      </c>
      <c r="AU194" t="s">
        <v>86</v>
      </c>
      <c r="AV194" s="29">
        <v>44232</v>
      </c>
      <c r="AW194" s="29">
        <v>44232</v>
      </c>
      <c r="AX194" t="s">
        <v>153</v>
      </c>
      <c r="AY194" t="s">
        <v>785</v>
      </c>
    </row>
    <row r="195" spans="1:51" x14ac:dyDescent="0.25">
      <c r="A195">
        <v>2371819</v>
      </c>
      <c r="B195" t="s">
        <v>103</v>
      </c>
      <c r="C195" t="s">
        <v>104</v>
      </c>
      <c r="D195" t="s">
        <v>786</v>
      </c>
      <c r="E195" t="s">
        <v>786</v>
      </c>
      <c r="F195" t="s">
        <v>787</v>
      </c>
      <c r="H195" t="s">
        <v>81</v>
      </c>
      <c r="I195" t="s">
        <v>86</v>
      </c>
      <c r="J195">
        <v>2</v>
      </c>
      <c r="K195" t="s">
        <v>532</v>
      </c>
      <c r="L195" s="26">
        <v>32</v>
      </c>
      <c r="O195">
        <v>0.4</v>
      </c>
      <c r="P195">
        <v>1.1000000000000001</v>
      </c>
      <c r="Q195">
        <v>6.5</v>
      </c>
      <c r="R195">
        <v>21.4</v>
      </c>
      <c r="S195">
        <v>14</v>
      </c>
      <c r="T195">
        <v>67.2</v>
      </c>
      <c r="U195">
        <v>66.2</v>
      </c>
      <c r="V195" t="s">
        <v>82</v>
      </c>
      <c r="W195">
        <v>30</v>
      </c>
      <c r="X195">
        <v>10</v>
      </c>
      <c r="Y195" s="27" t="s">
        <v>87</v>
      </c>
      <c r="Z195" s="27">
        <v>448.1</v>
      </c>
      <c r="AA195" s="27" t="s">
        <v>87</v>
      </c>
      <c r="AB195" s="27" t="s">
        <v>87</v>
      </c>
      <c r="AC195" s="27" t="s">
        <v>87</v>
      </c>
      <c r="AD195" s="27" t="s">
        <v>86</v>
      </c>
      <c r="AE195" s="27" t="s">
        <v>87</v>
      </c>
      <c r="AF195" s="27" t="s">
        <v>87</v>
      </c>
      <c r="AG195" s="27" t="s">
        <v>87</v>
      </c>
      <c r="AH195" s="27" t="s">
        <v>87</v>
      </c>
      <c r="AI195" s="28">
        <v>32</v>
      </c>
      <c r="AJ195" s="27">
        <v>4.0999999999999996</v>
      </c>
      <c r="AK195" s="27">
        <v>115.1</v>
      </c>
      <c r="AL195" s="27">
        <v>1</v>
      </c>
      <c r="AM195" s="27">
        <v>2</v>
      </c>
      <c r="AN195" s="27" t="s">
        <v>88</v>
      </c>
      <c r="AO195" s="27" t="s">
        <v>87</v>
      </c>
      <c r="AP195" s="27"/>
      <c r="AQ195" s="27" t="s">
        <v>92</v>
      </c>
      <c r="AR195" s="27" t="s">
        <v>87</v>
      </c>
      <c r="AS195" s="27" t="s">
        <v>87</v>
      </c>
      <c r="AT195" t="s">
        <v>98</v>
      </c>
      <c r="AU195" t="s">
        <v>86</v>
      </c>
      <c r="AV195" s="29">
        <v>44227</v>
      </c>
      <c r="AW195" s="29">
        <v>44203</v>
      </c>
      <c r="AX195" t="s">
        <v>90</v>
      </c>
      <c r="AY195" t="s">
        <v>788</v>
      </c>
    </row>
    <row r="196" spans="1:51" x14ac:dyDescent="0.25">
      <c r="A196">
        <v>2375756</v>
      </c>
      <c r="B196" t="s">
        <v>291</v>
      </c>
      <c r="C196" t="s">
        <v>292</v>
      </c>
      <c r="D196" t="s">
        <v>789</v>
      </c>
      <c r="E196" t="s">
        <v>790</v>
      </c>
      <c r="F196" t="s">
        <v>791</v>
      </c>
      <c r="H196" t="s">
        <v>81</v>
      </c>
      <c r="I196" t="s">
        <v>82</v>
      </c>
      <c r="J196">
        <v>2</v>
      </c>
      <c r="K196" t="s">
        <v>532</v>
      </c>
      <c r="L196" s="26">
        <v>16</v>
      </c>
      <c r="M196" t="s">
        <v>780</v>
      </c>
      <c r="N196" t="s">
        <v>82</v>
      </c>
      <c r="O196">
        <v>0.2</v>
      </c>
      <c r="P196">
        <v>0.6</v>
      </c>
      <c r="Q196">
        <v>0.6</v>
      </c>
      <c r="R196">
        <v>6.4</v>
      </c>
      <c r="S196">
        <v>14</v>
      </c>
      <c r="T196">
        <v>15.5</v>
      </c>
      <c r="U196">
        <v>19.8</v>
      </c>
      <c r="V196" t="s">
        <v>86</v>
      </c>
      <c r="W196">
        <v>10</v>
      </c>
      <c r="X196">
        <v>10</v>
      </c>
      <c r="Y196" s="27" t="s">
        <v>82</v>
      </c>
      <c r="Z196" s="27">
        <v>160</v>
      </c>
      <c r="AA196" s="27">
        <v>128</v>
      </c>
      <c r="AB196" s="27" t="s">
        <v>87</v>
      </c>
      <c r="AC196" s="27" t="s">
        <v>87</v>
      </c>
      <c r="AD196" s="27" t="s">
        <v>86</v>
      </c>
      <c r="AE196" s="27" t="s">
        <v>87</v>
      </c>
      <c r="AF196" s="27" t="s">
        <v>87</v>
      </c>
      <c r="AG196" s="27">
        <v>0</v>
      </c>
      <c r="AH196" s="27" t="s">
        <v>87</v>
      </c>
      <c r="AI196" s="28">
        <v>16</v>
      </c>
      <c r="AJ196" s="27">
        <v>2.0699999999999998</v>
      </c>
      <c r="AK196" s="27">
        <v>88.12</v>
      </c>
      <c r="AL196" s="27">
        <v>1</v>
      </c>
      <c r="AM196" s="27">
        <v>1</v>
      </c>
      <c r="AN196" s="27" t="s">
        <v>88</v>
      </c>
      <c r="AO196" s="27" t="s">
        <v>87</v>
      </c>
      <c r="AP196" s="27"/>
      <c r="AQ196" s="27" t="s">
        <v>82</v>
      </c>
      <c r="AR196" s="27" t="s">
        <v>89</v>
      </c>
      <c r="AS196" s="27" t="s">
        <v>780</v>
      </c>
      <c r="AU196" t="s">
        <v>86</v>
      </c>
      <c r="AV196" s="29">
        <v>44227</v>
      </c>
      <c r="AW196" s="29">
        <v>44139</v>
      </c>
      <c r="AX196" t="s">
        <v>90</v>
      </c>
      <c r="AY196" t="s">
        <v>792</v>
      </c>
    </row>
    <row r="197" spans="1:51" x14ac:dyDescent="0.25">
      <c r="A197">
        <v>2376158</v>
      </c>
      <c r="B197" t="s">
        <v>128</v>
      </c>
      <c r="C197" t="s">
        <v>129</v>
      </c>
      <c r="D197" t="s">
        <v>793</v>
      </c>
      <c r="E197" t="s">
        <v>794</v>
      </c>
      <c r="F197" t="s">
        <v>795</v>
      </c>
      <c r="H197" t="s">
        <v>81</v>
      </c>
      <c r="I197" t="s">
        <v>86</v>
      </c>
      <c r="J197" t="s">
        <v>83</v>
      </c>
      <c r="K197" t="s">
        <v>532</v>
      </c>
      <c r="L197" s="26">
        <v>12</v>
      </c>
      <c r="M197" t="s">
        <v>206</v>
      </c>
      <c r="N197" t="s">
        <v>86</v>
      </c>
      <c r="O197">
        <v>0.4</v>
      </c>
      <c r="P197">
        <v>0.8</v>
      </c>
      <c r="Q197">
        <v>0.8</v>
      </c>
      <c r="R197">
        <v>6.4</v>
      </c>
      <c r="S197">
        <v>8</v>
      </c>
      <c r="T197">
        <v>18</v>
      </c>
      <c r="U197">
        <v>20.8</v>
      </c>
      <c r="V197" t="s">
        <v>86</v>
      </c>
      <c r="W197">
        <v>10</v>
      </c>
      <c r="X197">
        <v>10</v>
      </c>
      <c r="Y197" s="27" t="s">
        <v>86</v>
      </c>
      <c r="Z197" s="27">
        <v>48.1</v>
      </c>
      <c r="AA197" s="27">
        <v>64</v>
      </c>
      <c r="AB197" s="27" t="s">
        <v>86</v>
      </c>
      <c r="AC197" s="27" t="s">
        <v>87</v>
      </c>
      <c r="AD197" s="27" t="s">
        <v>87</v>
      </c>
      <c r="AE197" s="27" t="s">
        <v>87</v>
      </c>
      <c r="AF197" s="27" t="s">
        <v>87</v>
      </c>
      <c r="AG197" s="27">
        <v>0</v>
      </c>
      <c r="AH197" s="27" t="s">
        <v>87</v>
      </c>
      <c r="AI197" s="28">
        <v>12</v>
      </c>
      <c r="AJ197" s="27">
        <v>2.0699999999999998</v>
      </c>
      <c r="AK197" s="27">
        <v>103.19</v>
      </c>
      <c r="AL197" s="27">
        <v>1</v>
      </c>
      <c r="AM197" s="27">
        <v>2</v>
      </c>
      <c r="AN197" s="27" t="s">
        <v>348</v>
      </c>
      <c r="AO197" s="27" t="s">
        <v>87</v>
      </c>
      <c r="AP197" s="27"/>
      <c r="AQ197" s="27" t="s">
        <v>82</v>
      </c>
      <c r="AR197" s="27" t="s">
        <v>89</v>
      </c>
      <c r="AS197" s="27" t="s">
        <v>206</v>
      </c>
      <c r="AU197" t="s">
        <v>86</v>
      </c>
      <c r="AV197" s="29">
        <v>44225</v>
      </c>
      <c r="AW197" s="29">
        <v>44183</v>
      </c>
      <c r="AX197" t="s">
        <v>90</v>
      </c>
      <c r="AY197" t="s">
        <v>796</v>
      </c>
    </row>
    <row r="198" spans="1:51" x14ac:dyDescent="0.25">
      <c r="A198">
        <v>2376158</v>
      </c>
      <c r="B198" t="s">
        <v>128</v>
      </c>
      <c r="C198" t="s">
        <v>129</v>
      </c>
      <c r="D198" t="s">
        <v>793</v>
      </c>
      <c r="E198" t="s">
        <v>794</v>
      </c>
      <c r="F198" t="s">
        <v>795</v>
      </c>
      <c r="H198" t="s">
        <v>81</v>
      </c>
      <c r="I198" t="s">
        <v>86</v>
      </c>
      <c r="J198" t="s">
        <v>83</v>
      </c>
      <c r="K198" t="s">
        <v>532</v>
      </c>
      <c r="L198" s="26">
        <v>16</v>
      </c>
      <c r="M198" t="s">
        <v>206</v>
      </c>
      <c r="N198" t="s">
        <v>86</v>
      </c>
      <c r="O198">
        <v>0.2</v>
      </c>
      <c r="P198">
        <v>0.6</v>
      </c>
      <c r="Q198">
        <v>0.6</v>
      </c>
      <c r="R198">
        <v>4.3</v>
      </c>
      <c r="S198">
        <v>14</v>
      </c>
      <c r="T198">
        <v>19.2</v>
      </c>
      <c r="U198">
        <v>14.1</v>
      </c>
      <c r="V198" t="s">
        <v>86</v>
      </c>
      <c r="W198">
        <v>10</v>
      </c>
      <c r="X198">
        <v>10</v>
      </c>
      <c r="Y198" s="27" t="s">
        <v>86</v>
      </c>
      <c r="Z198" s="27">
        <v>48.1</v>
      </c>
      <c r="AA198" s="27">
        <v>64</v>
      </c>
      <c r="AB198" s="27" t="s">
        <v>86</v>
      </c>
      <c r="AC198" s="27" t="s">
        <v>87</v>
      </c>
      <c r="AD198" s="27" t="s">
        <v>87</v>
      </c>
      <c r="AE198" s="27" t="s">
        <v>87</v>
      </c>
      <c r="AF198" s="27" t="s">
        <v>87</v>
      </c>
      <c r="AG198" s="27">
        <v>0</v>
      </c>
      <c r="AH198" s="27" t="s">
        <v>87</v>
      </c>
      <c r="AI198" s="28">
        <v>12</v>
      </c>
      <c r="AJ198" s="27">
        <v>2.0699999999999998</v>
      </c>
      <c r="AK198" s="27">
        <v>103.19</v>
      </c>
      <c r="AL198" s="27">
        <v>1</v>
      </c>
      <c r="AM198" s="27">
        <v>2</v>
      </c>
      <c r="AN198" s="27" t="s">
        <v>348</v>
      </c>
      <c r="AO198" s="27" t="s">
        <v>87</v>
      </c>
      <c r="AP198" s="27"/>
      <c r="AQ198" s="27" t="s">
        <v>82</v>
      </c>
      <c r="AR198" s="27" t="s">
        <v>89</v>
      </c>
      <c r="AS198" s="27" t="s">
        <v>206</v>
      </c>
      <c r="AU198" t="s">
        <v>86</v>
      </c>
      <c r="AV198" s="29">
        <v>44225</v>
      </c>
      <c r="AW198" s="29">
        <v>44183</v>
      </c>
      <c r="AX198" t="s">
        <v>90</v>
      </c>
      <c r="AY198" t="s">
        <v>796</v>
      </c>
    </row>
    <row r="199" spans="1:51" x14ac:dyDescent="0.25">
      <c r="A199">
        <v>2376254</v>
      </c>
      <c r="B199" t="s">
        <v>128</v>
      </c>
      <c r="C199" t="s">
        <v>129</v>
      </c>
      <c r="D199" t="s">
        <v>797</v>
      </c>
      <c r="E199" t="s">
        <v>798</v>
      </c>
      <c r="F199" t="s">
        <v>799</v>
      </c>
      <c r="H199" t="s">
        <v>81</v>
      </c>
      <c r="I199" t="s">
        <v>86</v>
      </c>
      <c r="J199">
        <v>2</v>
      </c>
      <c r="K199" t="s">
        <v>532</v>
      </c>
      <c r="L199" s="26">
        <v>16</v>
      </c>
      <c r="M199" t="s">
        <v>134</v>
      </c>
      <c r="N199" t="s">
        <v>82</v>
      </c>
      <c r="O199">
        <v>0.4</v>
      </c>
      <c r="P199">
        <v>0.7</v>
      </c>
      <c r="Q199">
        <v>0.7</v>
      </c>
      <c r="R199">
        <v>4.9000000000000004</v>
      </c>
      <c r="S199">
        <v>14</v>
      </c>
      <c r="T199">
        <v>15.2</v>
      </c>
      <c r="U199">
        <v>16.600000000000001</v>
      </c>
      <c r="V199" t="s">
        <v>86</v>
      </c>
      <c r="W199">
        <v>10</v>
      </c>
      <c r="X199">
        <v>10</v>
      </c>
      <c r="Y199" s="27" t="s">
        <v>82</v>
      </c>
      <c r="Z199" s="27">
        <v>80</v>
      </c>
      <c r="AA199" s="27">
        <v>64</v>
      </c>
      <c r="AB199" s="27" t="s">
        <v>87</v>
      </c>
      <c r="AC199" s="27" t="s">
        <v>87</v>
      </c>
      <c r="AD199" s="27" t="s">
        <v>87</v>
      </c>
      <c r="AE199" s="27" t="s">
        <v>87</v>
      </c>
      <c r="AF199" s="27" t="s">
        <v>87</v>
      </c>
      <c r="AG199" s="27">
        <v>0</v>
      </c>
      <c r="AH199" s="27" t="s">
        <v>87</v>
      </c>
      <c r="AI199" s="28">
        <v>16</v>
      </c>
      <c r="AJ199" s="27">
        <v>2.0699999999999998</v>
      </c>
      <c r="AK199" s="27">
        <v>83.42</v>
      </c>
      <c r="AL199" s="27">
        <v>1</v>
      </c>
      <c r="AM199" s="27">
        <v>1</v>
      </c>
      <c r="AN199" s="27" t="s">
        <v>88</v>
      </c>
      <c r="AO199" s="27" t="s">
        <v>87</v>
      </c>
      <c r="AP199" s="27"/>
      <c r="AQ199" s="27" t="s">
        <v>82</v>
      </c>
      <c r="AR199" s="27" t="s">
        <v>89</v>
      </c>
      <c r="AS199" s="27" t="s">
        <v>134</v>
      </c>
      <c r="AV199" s="29">
        <v>44221</v>
      </c>
      <c r="AW199" s="29">
        <v>44232</v>
      </c>
      <c r="AX199" t="s">
        <v>187</v>
      </c>
      <c r="AY199" t="s">
        <v>800</v>
      </c>
    </row>
    <row r="200" spans="1:51" x14ac:dyDescent="0.25">
      <c r="A200">
        <v>2370066</v>
      </c>
      <c r="B200" t="s">
        <v>77</v>
      </c>
      <c r="C200" t="s">
        <v>78</v>
      </c>
      <c r="D200" t="s">
        <v>378</v>
      </c>
      <c r="E200" t="s">
        <v>801</v>
      </c>
      <c r="H200" t="s">
        <v>81</v>
      </c>
      <c r="I200" t="s">
        <v>86</v>
      </c>
      <c r="J200" t="s">
        <v>83</v>
      </c>
      <c r="K200" t="s">
        <v>532</v>
      </c>
      <c r="L200" s="26">
        <v>64</v>
      </c>
      <c r="M200" t="s">
        <v>85</v>
      </c>
      <c r="N200" t="s">
        <v>86</v>
      </c>
      <c r="O200">
        <v>0.3</v>
      </c>
      <c r="P200">
        <v>1.2</v>
      </c>
      <c r="Q200">
        <v>1.2</v>
      </c>
      <c r="R200">
        <v>4.7</v>
      </c>
      <c r="S200">
        <v>8</v>
      </c>
      <c r="T200">
        <v>37.700000000000003</v>
      </c>
      <c r="U200">
        <v>15.9</v>
      </c>
      <c r="V200" t="s">
        <v>82</v>
      </c>
      <c r="W200">
        <v>10</v>
      </c>
      <c r="X200">
        <v>10</v>
      </c>
      <c r="Y200" s="27" t="s">
        <v>87</v>
      </c>
      <c r="Z200" s="27">
        <v>80</v>
      </c>
      <c r="AA200" s="27">
        <v>64</v>
      </c>
      <c r="AB200" s="27" t="s">
        <v>82</v>
      </c>
      <c r="AC200" s="27" t="s">
        <v>87</v>
      </c>
      <c r="AD200" s="27" t="s">
        <v>87</v>
      </c>
      <c r="AE200" s="27" t="s">
        <v>87</v>
      </c>
      <c r="AF200" s="27">
        <v>130</v>
      </c>
      <c r="AG200" s="27">
        <v>1</v>
      </c>
      <c r="AH200" s="27" t="s">
        <v>87</v>
      </c>
      <c r="AI200" s="28">
        <v>64</v>
      </c>
      <c r="AJ200" s="27">
        <v>8.2899999999999991</v>
      </c>
      <c r="AK200" s="27">
        <v>103.4</v>
      </c>
      <c r="AL200" s="27">
        <v>1</v>
      </c>
      <c r="AM200" s="27">
        <v>1</v>
      </c>
      <c r="AN200" s="27" t="s">
        <v>88</v>
      </c>
      <c r="AO200" s="27" t="s">
        <v>87</v>
      </c>
      <c r="AP200" s="27"/>
      <c r="AQ200" s="27" t="s">
        <v>82</v>
      </c>
      <c r="AR200" s="27" t="s">
        <v>89</v>
      </c>
      <c r="AS200" s="27" t="s">
        <v>85</v>
      </c>
      <c r="AT200" t="s">
        <v>147</v>
      </c>
      <c r="AU200" t="s">
        <v>82</v>
      </c>
      <c r="AV200" s="29">
        <v>44187</v>
      </c>
      <c r="AW200" s="29">
        <v>44141</v>
      </c>
      <c r="AX200" t="s">
        <v>90</v>
      </c>
      <c r="AY200" t="s">
        <v>802</v>
      </c>
    </row>
    <row r="201" spans="1:51" x14ac:dyDescent="0.25">
      <c r="A201">
        <v>2370066</v>
      </c>
      <c r="B201" t="s">
        <v>77</v>
      </c>
      <c r="C201" t="s">
        <v>78</v>
      </c>
      <c r="D201" t="s">
        <v>378</v>
      </c>
      <c r="E201" t="s">
        <v>801</v>
      </c>
      <c r="H201" t="s">
        <v>81</v>
      </c>
      <c r="I201" t="s">
        <v>86</v>
      </c>
      <c r="J201" t="s">
        <v>83</v>
      </c>
      <c r="K201" t="s">
        <v>532</v>
      </c>
      <c r="L201" s="26">
        <v>64</v>
      </c>
      <c r="M201" t="s">
        <v>85</v>
      </c>
      <c r="N201" t="s">
        <v>86</v>
      </c>
      <c r="O201">
        <v>0.3</v>
      </c>
      <c r="P201">
        <v>1.7</v>
      </c>
      <c r="Q201">
        <v>1.7</v>
      </c>
      <c r="R201">
        <v>5.0999999999999996</v>
      </c>
      <c r="S201">
        <v>14</v>
      </c>
      <c r="T201">
        <v>37.700000000000003</v>
      </c>
      <c r="U201">
        <v>19</v>
      </c>
      <c r="V201" t="s">
        <v>82</v>
      </c>
      <c r="W201">
        <v>10</v>
      </c>
      <c r="X201">
        <v>10</v>
      </c>
      <c r="Y201" s="27" t="s">
        <v>87</v>
      </c>
      <c r="Z201" s="27">
        <v>80</v>
      </c>
      <c r="AA201" s="27">
        <v>64</v>
      </c>
      <c r="AB201" s="27" t="s">
        <v>82</v>
      </c>
      <c r="AC201" s="27" t="s">
        <v>87</v>
      </c>
      <c r="AD201" s="27" t="s">
        <v>87</v>
      </c>
      <c r="AE201" s="27" t="s">
        <v>87</v>
      </c>
      <c r="AF201" s="27">
        <v>130</v>
      </c>
      <c r="AG201" s="27">
        <v>1</v>
      </c>
      <c r="AH201" s="27" t="s">
        <v>87</v>
      </c>
      <c r="AI201" s="28">
        <v>64</v>
      </c>
      <c r="AJ201" s="27">
        <v>8.2899999999999991</v>
      </c>
      <c r="AK201" s="27">
        <v>103.4</v>
      </c>
      <c r="AL201" s="27">
        <v>1</v>
      </c>
      <c r="AM201" s="27">
        <v>1</v>
      </c>
      <c r="AN201" s="27" t="s">
        <v>88</v>
      </c>
      <c r="AO201" s="27" t="s">
        <v>87</v>
      </c>
      <c r="AP201" s="27"/>
      <c r="AQ201" s="27" t="s">
        <v>82</v>
      </c>
      <c r="AR201" s="27" t="s">
        <v>89</v>
      </c>
      <c r="AS201" s="27" t="s">
        <v>85</v>
      </c>
      <c r="AT201" t="s">
        <v>147</v>
      </c>
      <c r="AU201" t="s">
        <v>82</v>
      </c>
      <c r="AV201" s="29">
        <v>44187</v>
      </c>
      <c r="AW201" s="29">
        <v>44141</v>
      </c>
      <c r="AX201" t="s">
        <v>90</v>
      </c>
      <c r="AY201" t="s">
        <v>802</v>
      </c>
    </row>
    <row r="202" spans="1:51" x14ac:dyDescent="0.25">
      <c r="A202">
        <v>2371849</v>
      </c>
      <c r="B202" t="s">
        <v>116</v>
      </c>
      <c r="C202" t="s">
        <v>117</v>
      </c>
      <c r="D202" t="s">
        <v>803</v>
      </c>
      <c r="E202" t="s">
        <v>804</v>
      </c>
      <c r="F202" t="s">
        <v>805</v>
      </c>
      <c r="H202" t="s">
        <v>81</v>
      </c>
      <c r="I202" t="s">
        <v>82</v>
      </c>
      <c r="J202">
        <v>2</v>
      </c>
      <c r="K202" t="s">
        <v>532</v>
      </c>
      <c r="L202" s="26">
        <v>32</v>
      </c>
      <c r="N202" t="s">
        <v>86</v>
      </c>
      <c r="O202">
        <v>0.4</v>
      </c>
      <c r="P202">
        <v>1.2</v>
      </c>
      <c r="Q202">
        <v>9.3000000000000007</v>
      </c>
      <c r="R202">
        <v>16.399999999999999</v>
      </c>
      <c r="S202">
        <v>14</v>
      </c>
      <c r="T202">
        <v>72.900000000000006</v>
      </c>
      <c r="U202">
        <v>55.8</v>
      </c>
      <c r="V202" t="s">
        <v>82</v>
      </c>
      <c r="W202">
        <v>10</v>
      </c>
      <c r="X202">
        <v>5</v>
      </c>
      <c r="Y202" s="27" t="s">
        <v>86</v>
      </c>
      <c r="Z202" s="27">
        <v>448.1</v>
      </c>
      <c r="AA202" s="27">
        <v>256</v>
      </c>
      <c r="AB202" s="27" t="s">
        <v>82</v>
      </c>
      <c r="AC202" s="27" t="s">
        <v>87</v>
      </c>
      <c r="AD202" s="27" t="s">
        <v>86</v>
      </c>
      <c r="AE202" s="27">
        <v>0.88</v>
      </c>
      <c r="AF202" s="27">
        <v>280</v>
      </c>
      <c r="AG202" s="27">
        <v>1</v>
      </c>
      <c r="AH202" s="27" t="s">
        <v>87</v>
      </c>
      <c r="AI202" s="28">
        <v>32</v>
      </c>
      <c r="AJ202" s="27">
        <v>8.2899999999999991</v>
      </c>
      <c r="AK202" s="27">
        <v>128</v>
      </c>
      <c r="AL202" s="27">
        <v>1</v>
      </c>
      <c r="AM202" s="27">
        <v>2</v>
      </c>
      <c r="AN202" s="27" t="s">
        <v>88</v>
      </c>
      <c r="AO202" s="27" t="s">
        <v>88</v>
      </c>
      <c r="AP202" s="27"/>
      <c r="AQ202" s="27" t="s">
        <v>86</v>
      </c>
      <c r="AR202" s="27" t="s">
        <v>87</v>
      </c>
      <c r="AS202" s="27" t="s">
        <v>87</v>
      </c>
      <c r="AT202" t="s">
        <v>98</v>
      </c>
      <c r="AU202" t="s">
        <v>82</v>
      </c>
      <c r="AV202" s="29">
        <v>44175</v>
      </c>
      <c r="AW202" s="29">
        <v>44204</v>
      </c>
      <c r="AX202" t="s">
        <v>153</v>
      </c>
      <c r="AY202" t="s">
        <v>806</v>
      </c>
    </row>
    <row r="203" spans="1:51" x14ac:dyDescent="0.25">
      <c r="A203">
        <v>2371364</v>
      </c>
      <c r="B203" t="s">
        <v>128</v>
      </c>
      <c r="C203" t="s">
        <v>129</v>
      </c>
      <c r="D203" t="s">
        <v>807</v>
      </c>
      <c r="E203" t="s">
        <v>808</v>
      </c>
      <c r="H203" t="s">
        <v>81</v>
      </c>
      <c r="I203" t="s">
        <v>86</v>
      </c>
      <c r="J203">
        <v>2</v>
      </c>
      <c r="K203" t="s">
        <v>532</v>
      </c>
      <c r="L203" s="26">
        <v>32</v>
      </c>
      <c r="M203" t="s">
        <v>158</v>
      </c>
      <c r="N203" t="s">
        <v>86</v>
      </c>
      <c r="O203">
        <v>0.3</v>
      </c>
      <c r="P203">
        <v>0.7</v>
      </c>
      <c r="Q203">
        <v>0.7</v>
      </c>
      <c r="R203">
        <v>4.4000000000000004</v>
      </c>
      <c r="S203">
        <v>14</v>
      </c>
      <c r="T203">
        <v>38.1</v>
      </c>
      <c r="U203">
        <v>15.1</v>
      </c>
      <c r="V203" t="s">
        <v>82</v>
      </c>
      <c r="W203">
        <v>10</v>
      </c>
      <c r="X203">
        <v>10</v>
      </c>
      <c r="Y203" s="27" t="s">
        <v>86</v>
      </c>
      <c r="Z203" s="27">
        <v>80</v>
      </c>
      <c r="AA203" s="27">
        <v>64</v>
      </c>
      <c r="AB203" s="27" t="s">
        <v>82</v>
      </c>
      <c r="AC203" s="27" t="s">
        <v>87</v>
      </c>
      <c r="AD203" s="27" t="s">
        <v>86</v>
      </c>
      <c r="AE203" s="27" t="s">
        <v>87</v>
      </c>
      <c r="AF203" s="27" t="s">
        <v>87</v>
      </c>
      <c r="AG203" s="27">
        <v>1</v>
      </c>
      <c r="AH203" s="27" t="s">
        <v>87</v>
      </c>
      <c r="AI203" s="28">
        <v>32</v>
      </c>
      <c r="AJ203" s="27">
        <v>2.0699999999999998</v>
      </c>
      <c r="AK203" s="27">
        <v>82.86</v>
      </c>
      <c r="AL203" s="27">
        <v>1</v>
      </c>
      <c r="AM203" s="27">
        <v>1</v>
      </c>
      <c r="AN203" s="27" t="s">
        <v>88</v>
      </c>
      <c r="AO203" s="27" t="s">
        <v>87</v>
      </c>
      <c r="AP203" s="27"/>
      <c r="AQ203" s="27" t="s">
        <v>82</v>
      </c>
      <c r="AR203" s="27" t="s">
        <v>158</v>
      </c>
      <c r="AS203" s="27" t="s">
        <v>87</v>
      </c>
      <c r="AT203" t="s">
        <v>147</v>
      </c>
      <c r="AU203" t="s">
        <v>82</v>
      </c>
      <c r="AV203" s="29">
        <v>44172</v>
      </c>
      <c r="AW203" s="29">
        <v>44139</v>
      </c>
      <c r="AX203" t="s">
        <v>90</v>
      </c>
      <c r="AY203" t="s">
        <v>809</v>
      </c>
    </row>
    <row r="204" spans="1:51" x14ac:dyDescent="0.25">
      <c r="A204">
        <v>2371365</v>
      </c>
      <c r="B204" t="s">
        <v>128</v>
      </c>
      <c r="C204" t="s">
        <v>129</v>
      </c>
      <c r="D204" t="s">
        <v>810</v>
      </c>
      <c r="E204" t="s">
        <v>811</v>
      </c>
      <c r="H204" t="s">
        <v>81</v>
      </c>
      <c r="I204" t="s">
        <v>86</v>
      </c>
      <c r="J204">
        <v>2</v>
      </c>
      <c r="K204" t="s">
        <v>532</v>
      </c>
      <c r="L204" s="26">
        <v>32</v>
      </c>
      <c r="M204" t="s">
        <v>158</v>
      </c>
      <c r="N204" t="s">
        <v>86</v>
      </c>
      <c r="O204">
        <v>0.3</v>
      </c>
      <c r="P204">
        <v>0.7</v>
      </c>
      <c r="Q204">
        <v>0.7</v>
      </c>
      <c r="R204">
        <v>4.8</v>
      </c>
      <c r="S204">
        <v>14</v>
      </c>
      <c r="T204">
        <v>39.5</v>
      </c>
      <c r="U204">
        <v>15.9</v>
      </c>
      <c r="V204" t="s">
        <v>82</v>
      </c>
      <c r="W204">
        <v>10</v>
      </c>
      <c r="X204">
        <v>10</v>
      </c>
      <c r="Y204" s="27" t="s">
        <v>86</v>
      </c>
      <c r="Z204" s="27">
        <v>80</v>
      </c>
      <c r="AA204" s="27">
        <v>64</v>
      </c>
      <c r="AB204" s="27" t="s">
        <v>82</v>
      </c>
      <c r="AC204" s="27" t="s">
        <v>87</v>
      </c>
      <c r="AD204" s="27" t="s">
        <v>86</v>
      </c>
      <c r="AE204" s="27" t="s">
        <v>87</v>
      </c>
      <c r="AF204" s="27" t="s">
        <v>87</v>
      </c>
      <c r="AG204" s="27">
        <v>1</v>
      </c>
      <c r="AH204" s="27" t="s">
        <v>87</v>
      </c>
      <c r="AI204" s="28">
        <v>32</v>
      </c>
      <c r="AJ204" s="27">
        <v>2.0699999999999998</v>
      </c>
      <c r="AK204" s="27">
        <v>102.91</v>
      </c>
      <c r="AL204" s="27">
        <v>1</v>
      </c>
      <c r="AM204" s="27">
        <v>1</v>
      </c>
      <c r="AN204" s="27" t="s">
        <v>88</v>
      </c>
      <c r="AO204" s="27" t="s">
        <v>87</v>
      </c>
      <c r="AP204" s="27"/>
      <c r="AQ204" s="27" t="s">
        <v>82</v>
      </c>
      <c r="AR204" s="27" t="s">
        <v>158</v>
      </c>
      <c r="AS204" s="27" t="s">
        <v>87</v>
      </c>
      <c r="AT204" t="s">
        <v>147</v>
      </c>
      <c r="AU204" t="s">
        <v>82</v>
      </c>
      <c r="AV204" s="29">
        <v>44172</v>
      </c>
      <c r="AW204" s="29">
        <v>44139</v>
      </c>
      <c r="AX204" t="s">
        <v>90</v>
      </c>
      <c r="AY204" t="s">
        <v>812</v>
      </c>
    </row>
    <row r="205" spans="1:51" x14ac:dyDescent="0.25">
      <c r="A205">
        <v>2366623</v>
      </c>
      <c r="B205" t="s">
        <v>813</v>
      </c>
      <c r="C205" t="s">
        <v>814</v>
      </c>
      <c r="D205" t="s">
        <v>815</v>
      </c>
      <c r="E205" t="s">
        <v>815</v>
      </c>
      <c r="H205" t="s">
        <v>81</v>
      </c>
      <c r="I205" t="s">
        <v>86</v>
      </c>
      <c r="J205">
        <v>2</v>
      </c>
      <c r="K205" t="s">
        <v>532</v>
      </c>
      <c r="L205" s="26">
        <v>16</v>
      </c>
      <c r="M205" t="s">
        <v>106</v>
      </c>
      <c r="N205" t="s">
        <v>86</v>
      </c>
      <c r="O205">
        <v>0.2</v>
      </c>
      <c r="P205">
        <v>0.9</v>
      </c>
      <c r="Q205">
        <v>4.3</v>
      </c>
      <c r="R205">
        <v>6.6</v>
      </c>
      <c r="S205">
        <v>14</v>
      </c>
      <c r="T205">
        <v>16.600000000000001</v>
      </c>
      <c r="U205">
        <v>24.1</v>
      </c>
      <c r="V205" t="s">
        <v>82</v>
      </c>
      <c r="W205">
        <v>30</v>
      </c>
      <c r="X205">
        <v>10</v>
      </c>
      <c r="Y205" s="27" t="s">
        <v>82</v>
      </c>
      <c r="Z205" s="27">
        <v>128</v>
      </c>
      <c r="AA205" s="27">
        <v>128</v>
      </c>
      <c r="AB205" s="27" t="s">
        <v>82</v>
      </c>
      <c r="AC205" s="27" t="s">
        <v>87</v>
      </c>
      <c r="AD205" s="27" t="s">
        <v>86</v>
      </c>
      <c r="AE205" s="27" t="s">
        <v>87</v>
      </c>
      <c r="AF205" s="27" t="s">
        <v>87</v>
      </c>
      <c r="AG205" s="27">
        <v>1</v>
      </c>
      <c r="AH205" s="27" t="s">
        <v>87</v>
      </c>
      <c r="AI205" s="28">
        <v>16</v>
      </c>
      <c r="AJ205" s="27">
        <v>2.0699999999999998</v>
      </c>
      <c r="AK205" s="27">
        <v>103.26</v>
      </c>
      <c r="AL205" s="27">
        <v>1</v>
      </c>
      <c r="AM205" s="27">
        <v>1</v>
      </c>
      <c r="AN205" s="27" t="s">
        <v>88</v>
      </c>
      <c r="AO205" s="27" t="s">
        <v>87</v>
      </c>
      <c r="AP205" s="27"/>
      <c r="AQ205" s="27" t="s">
        <v>82</v>
      </c>
      <c r="AR205" s="27" t="s">
        <v>106</v>
      </c>
      <c r="AS205" s="27" t="s">
        <v>87</v>
      </c>
      <c r="AT205" t="s">
        <v>98</v>
      </c>
      <c r="AU205" t="s">
        <v>82</v>
      </c>
      <c r="AV205" s="29">
        <v>44165</v>
      </c>
      <c r="AW205" s="29">
        <v>44084</v>
      </c>
      <c r="AX205" t="s">
        <v>90</v>
      </c>
      <c r="AY205" t="s">
        <v>816</v>
      </c>
    </row>
    <row r="206" spans="1:51" x14ac:dyDescent="0.25">
      <c r="A206">
        <v>2372395</v>
      </c>
      <c r="B206" t="s">
        <v>291</v>
      </c>
      <c r="C206" t="s">
        <v>292</v>
      </c>
      <c r="D206" t="s">
        <v>817</v>
      </c>
      <c r="E206" t="s">
        <v>818</v>
      </c>
      <c r="F206" t="s">
        <v>819</v>
      </c>
      <c r="H206" t="s">
        <v>81</v>
      </c>
      <c r="I206" t="s">
        <v>86</v>
      </c>
      <c r="J206">
        <v>2</v>
      </c>
      <c r="K206" t="s">
        <v>532</v>
      </c>
      <c r="L206" s="26">
        <v>32</v>
      </c>
      <c r="M206" t="s">
        <v>106</v>
      </c>
      <c r="N206" t="s">
        <v>86</v>
      </c>
      <c r="O206">
        <v>0.3</v>
      </c>
      <c r="P206">
        <v>0.7</v>
      </c>
      <c r="Q206">
        <v>4.0999999999999996</v>
      </c>
      <c r="R206">
        <v>12.8</v>
      </c>
      <c r="S206">
        <v>14</v>
      </c>
      <c r="T206">
        <v>50.9</v>
      </c>
      <c r="U206">
        <v>40.200000000000003</v>
      </c>
      <c r="V206" t="s">
        <v>86</v>
      </c>
      <c r="W206">
        <v>30</v>
      </c>
      <c r="X206">
        <v>10</v>
      </c>
      <c r="Y206" s="27" t="s">
        <v>87</v>
      </c>
      <c r="Z206" s="27">
        <v>96.1</v>
      </c>
      <c r="AA206" s="27">
        <v>128</v>
      </c>
      <c r="AB206" s="27" t="s">
        <v>86</v>
      </c>
      <c r="AC206" s="27" t="s">
        <v>87</v>
      </c>
      <c r="AD206" s="27" t="s">
        <v>86</v>
      </c>
      <c r="AE206" s="27" t="s">
        <v>87</v>
      </c>
      <c r="AF206" s="27">
        <v>150</v>
      </c>
      <c r="AG206" s="27">
        <v>0</v>
      </c>
      <c r="AH206" s="27" t="s">
        <v>87</v>
      </c>
      <c r="AI206" s="28">
        <v>32</v>
      </c>
      <c r="AJ206" s="27">
        <v>8.2899999999999991</v>
      </c>
      <c r="AK206" s="27">
        <v>103.26</v>
      </c>
      <c r="AL206" s="27">
        <v>1</v>
      </c>
      <c r="AM206" s="27">
        <v>2</v>
      </c>
      <c r="AN206" s="27" t="s">
        <v>88</v>
      </c>
      <c r="AO206" s="27" t="s">
        <v>87</v>
      </c>
      <c r="AP206" s="27"/>
      <c r="AQ206" s="27" t="s">
        <v>82</v>
      </c>
      <c r="AR206" s="27" t="s">
        <v>106</v>
      </c>
      <c r="AS206" s="27" t="s">
        <v>87</v>
      </c>
      <c r="AV206" s="29">
        <v>44159</v>
      </c>
      <c r="AW206" s="29">
        <v>44210</v>
      </c>
      <c r="AX206" t="s">
        <v>90</v>
      </c>
      <c r="AY206" t="s">
        <v>820</v>
      </c>
    </row>
    <row r="207" spans="1:51" x14ac:dyDescent="0.25">
      <c r="A207">
        <v>2369324</v>
      </c>
      <c r="B207" t="s">
        <v>356</v>
      </c>
      <c r="C207" t="s">
        <v>357</v>
      </c>
      <c r="D207" t="s">
        <v>821</v>
      </c>
      <c r="E207" t="s">
        <v>821</v>
      </c>
      <c r="F207" t="s">
        <v>822</v>
      </c>
      <c r="H207" t="s">
        <v>81</v>
      </c>
      <c r="I207" t="s">
        <v>86</v>
      </c>
      <c r="J207">
        <v>2</v>
      </c>
      <c r="K207" t="s">
        <v>532</v>
      </c>
      <c r="L207" s="26">
        <v>32</v>
      </c>
      <c r="M207" t="s">
        <v>107</v>
      </c>
      <c r="N207" t="s">
        <v>86</v>
      </c>
      <c r="O207">
        <v>0.2</v>
      </c>
      <c r="P207">
        <v>0</v>
      </c>
      <c r="Q207">
        <v>3</v>
      </c>
      <c r="R207">
        <v>5</v>
      </c>
      <c r="S207">
        <v>14</v>
      </c>
      <c r="T207">
        <v>23</v>
      </c>
      <c r="U207">
        <v>20</v>
      </c>
      <c r="V207" t="s">
        <v>82</v>
      </c>
      <c r="W207">
        <v>10</v>
      </c>
      <c r="X207">
        <v>10</v>
      </c>
      <c r="Y207" s="27" t="s">
        <v>86</v>
      </c>
      <c r="Z207" s="27">
        <v>56</v>
      </c>
      <c r="AA207" s="27" t="s">
        <v>87</v>
      </c>
      <c r="AB207" s="27" t="s">
        <v>87</v>
      </c>
      <c r="AC207" s="27">
        <v>15.6</v>
      </c>
      <c r="AD207" s="27" t="s">
        <v>86</v>
      </c>
      <c r="AE207" s="27" t="s">
        <v>87</v>
      </c>
      <c r="AF207" s="27">
        <v>60</v>
      </c>
      <c r="AG207" s="27" t="s">
        <v>87</v>
      </c>
      <c r="AH207" s="27" t="s">
        <v>87</v>
      </c>
      <c r="AI207" s="28">
        <v>32</v>
      </c>
      <c r="AJ207" s="27">
        <v>2.0699999999999998</v>
      </c>
      <c r="AK207" s="27">
        <v>103.27</v>
      </c>
      <c r="AL207" s="27">
        <v>1</v>
      </c>
      <c r="AM207" s="27">
        <v>2</v>
      </c>
      <c r="AN207" s="27" t="s">
        <v>89</v>
      </c>
      <c r="AO207" s="27" t="s">
        <v>87</v>
      </c>
      <c r="AP207" s="27"/>
      <c r="AQ207" s="27" t="s">
        <v>82</v>
      </c>
      <c r="AR207" s="27" t="s">
        <v>107</v>
      </c>
      <c r="AS207" s="27" t="s">
        <v>87</v>
      </c>
      <c r="AT207" t="s">
        <v>122</v>
      </c>
      <c r="AU207" t="s">
        <v>86</v>
      </c>
      <c r="AV207" s="29">
        <v>44158</v>
      </c>
      <c r="AW207" s="29">
        <v>44145</v>
      </c>
      <c r="AX207" t="s">
        <v>90</v>
      </c>
      <c r="AY207" t="s">
        <v>823</v>
      </c>
    </row>
    <row r="208" spans="1:51" x14ac:dyDescent="0.25">
      <c r="A208">
        <v>2370296</v>
      </c>
      <c r="B208" t="s">
        <v>356</v>
      </c>
      <c r="C208" t="s">
        <v>357</v>
      </c>
      <c r="D208" t="s">
        <v>821</v>
      </c>
      <c r="E208" t="s">
        <v>821</v>
      </c>
      <c r="F208" t="s">
        <v>822</v>
      </c>
      <c r="H208" t="s">
        <v>81</v>
      </c>
      <c r="I208" t="s">
        <v>86</v>
      </c>
      <c r="J208">
        <v>2</v>
      </c>
      <c r="K208" t="s">
        <v>532</v>
      </c>
      <c r="L208" s="26">
        <v>32</v>
      </c>
      <c r="N208" t="s">
        <v>86</v>
      </c>
      <c r="O208">
        <v>0.2</v>
      </c>
      <c r="P208">
        <v>0.6</v>
      </c>
      <c r="Q208">
        <v>3.4</v>
      </c>
      <c r="R208">
        <v>5.5</v>
      </c>
      <c r="S208">
        <v>14</v>
      </c>
      <c r="T208">
        <v>23.8</v>
      </c>
      <c r="U208">
        <v>20.2</v>
      </c>
      <c r="V208" t="s">
        <v>82</v>
      </c>
      <c r="W208">
        <v>10</v>
      </c>
      <c r="X208">
        <v>10</v>
      </c>
      <c r="Y208" s="27" t="s">
        <v>86</v>
      </c>
      <c r="Z208" s="27">
        <v>56</v>
      </c>
      <c r="AA208" s="27" t="s">
        <v>87</v>
      </c>
      <c r="AB208" s="27" t="s">
        <v>87</v>
      </c>
      <c r="AC208" s="27">
        <v>15.6</v>
      </c>
      <c r="AD208" s="27" t="s">
        <v>86</v>
      </c>
      <c r="AE208" s="27" t="s">
        <v>87</v>
      </c>
      <c r="AF208" s="27">
        <v>60</v>
      </c>
      <c r="AG208" s="27" t="s">
        <v>87</v>
      </c>
      <c r="AH208" s="27" t="s">
        <v>87</v>
      </c>
      <c r="AI208" s="28">
        <v>32</v>
      </c>
      <c r="AJ208" s="27">
        <v>2.0699999999999998</v>
      </c>
      <c r="AK208" s="27">
        <v>103.27</v>
      </c>
      <c r="AL208" s="27">
        <v>1</v>
      </c>
      <c r="AM208" s="27">
        <v>2</v>
      </c>
      <c r="AN208" s="27" t="s">
        <v>89</v>
      </c>
      <c r="AO208" s="27" t="s">
        <v>87</v>
      </c>
      <c r="AP208" s="27"/>
      <c r="AQ208" s="27" t="s">
        <v>82</v>
      </c>
      <c r="AR208" s="27" t="s">
        <v>87</v>
      </c>
      <c r="AS208" s="27" t="s">
        <v>87</v>
      </c>
      <c r="AT208" t="s">
        <v>122</v>
      </c>
      <c r="AU208" t="s">
        <v>86</v>
      </c>
      <c r="AV208" s="29">
        <v>44158</v>
      </c>
      <c r="AW208" s="29">
        <v>44140</v>
      </c>
      <c r="AX208" t="s">
        <v>90</v>
      </c>
      <c r="AY208" t="s">
        <v>824</v>
      </c>
    </row>
    <row r="209" spans="1:51" x14ac:dyDescent="0.25">
      <c r="A209">
        <v>2365597</v>
      </c>
      <c r="B209" t="s">
        <v>128</v>
      </c>
      <c r="C209" t="s">
        <v>129</v>
      </c>
      <c r="D209" t="s">
        <v>825</v>
      </c>
      <c r="E209" t="s">
        <v>826</v>
      </c>
      <c r="H209" t="s">
        <v>81</v>
      </c>
      <c r="I209" t="s">
        <v>82</v>
      </c>
      <c r="K209" t="s">
        <v>532</v>
      </c>
      <c r="L209" s="26">
        <v>32</v>
      </c>
      <c r="M209" t="s">
        <v>134</v>
      </c>
      <c r="N209" t="s">
        <v>86</v>
      </c>
      <c r="O209">
        <v>0.7</v>
      </c>
      <c r="P209">
        <v>1.4</v>
      </c>
      <c r="Q209">
        <v>1.2</v>
      </c>
      <c r="R209">
        <v>7.5</v>
      </c>
      <c r="S209">
        <v>14</v>
      </c>
      <c r="T209">
        <v>23.8</v>
      </c>
      <c r="U209">
        <v>26.4</v>
      </c>
      <c r="V209" t="s">
        <v>86</v>
      </c>
      <c r="W209">
        <v>10</v>
      </c>
      <c r="X209">
        <v>10</v>
      </c>
      <c r="Y209" s="27" t="s">
        <v>82</v>
      </c>
      <c r="Z209" s="27">
        <v>80</v>
      </c>
      <c r="AA209" s="27">
        <v>64</v>
      </c>
      <c r="AB209" s="27" t="s">
        <v>87</v>
      </c>
      <c r="AC209" s="27" t="s">
        <v>87</v>
      </c>
      <c r="AD209" s="27" t="s">
        <v>86</v>
      </c>
      <c r="AE209" s="27" t="s">
        <v>87</v>
      </c>
      <c r="AF209" s="27" t="s">
        <v>87</v>
      </c>
      <c r="AG209" s="27">
        <v>0</v>
      </c>
      <c r="AH209" s="27" t="s">
        <v>87</v>
      </c>
      <c r="AI209" s="28">
        <v>32</v>
      </c>
      <c r="AJ209" s="27">
        <v>2.0699999999999998</v>
      </c>
      <c r="AK209" s="27">
        <v>83.37</v>
      </c>
      <c r="AL209" s="27">
        <v>1</v>
      </c>
      <c r="AM209" s="27">
        <v>1</v>
      </c>
      <c r="AN209" s="27" t="s">
        <v>88</v>
      </c>
      <c r="AO209" s="27" t="s">
        <v>87</v>
      </c>
      <c r="AP209" s="27"/>
      <c r="AQ209" s="27" t="s">
        <v>82</v>
      </c>
      <c r="AR209" s="27" t="s">
        <v>89</v>
      </c>
      <c r="AS209" s="27" t="s">
        <v>134</v>
      </c>
      <c r="AU209" t="s">
        <v>86</v>
      </c>
      <c r="AV209" s="29">
        <v>44144</v>
      </c>
      <c r="AW209" s="29">
        <v>44084</v>
      </c>
      <c r="AX209" t="s">
        <v>90</v>
      </c>
      <c r="AY209" t="s">
        <v>827</v>
      </c>
    </row>
    <row r="210" spans="1:51" x14ac:dyDescent="0.25">
      <c r="A210">
        <v>2370156</v>
      </c>
      <c r="B210" t="s">
        <v>128</v>
      </c>
      <c r="C210" t="s">
        <v>129</v>
      </c>
      <c r="D210" t="s">
        <v>828</v>
      </c>
      <c r="E210" t="s">
        <v>829</v>
      </c>
      <c r="F210" t="s">
        <v>830</v>
      </c>
      <c r="H210" t="s">
        <v>81</v>
      </c>
      <c r="I210" t="s">
        <v>82</v>
      </c>
      <c r="J210" t="s">
        <v>83</v>
      </c>
      <c r="K210" t="s">
        <v>532</v>
      </c>
      <c r="L210" s="26">
        <v>8</v>
      </c>
      <c r="M210" t="s">
        <v>206</v>
      </c>
      <c r="N210" t="s">
        <v>86</v>
      </c>
      <c r="O210">
        <v>0.3</v>
      </c>
      <c r="P210">
        <v>0.4</v>
      </c>
      <c r="Q210">
        <v>0.6</v>
      </c>
      <c r="R210">
        <v>4.2</v>
      </c>
      <c r="S210">
        <v>8</v>
      </c>
      <c r="T210">
        <v>12.9</v>
      </c>
      <c r="U210">
        <v>13.5</v>
      </c>
      <c r="V210" t="s">
        <v>86</v>
      </c>
      <c r="W210">
        <v>10</v>
      </c>
      <c r="X210">
        <v>10</v>
      </c>
      <c r="Y210" s="27" t="s">
        <v>87</v>
      </c>
      <c r="Z210" s="27">
        <v>68.3</v>
      </c>
      <c r="AA210" s="27">
        <v>128</v>
      </c>
      <c r="AB210" s="27" t="s">
        <v>86</v>
      </c>
      <c r="AC210" s="27" t="s">
        <v>87</v>
      </c>
      <c r="AD210" s="27" t="s">
        <v>86</v>
      </c>
      <c r="AE210" s="27" t="s">
        <v>87</v>
      </c>
      <c r="AF210" s="27" t="s">
        <v>87</v>
      </c>
      <c r="AG210" s="27">
        <v>0</v>
      </c>
      <c r="AH210" s="27" t="s">
        <v>87</v>
      </c>
      <c r="AI210" s="28">
        <v>8</v>
      </c>
      <c r="AJ210" s="27">
        <v>2.0699999999999998</v>
      </c>
      <c r="AK210" s="27">
        <v>83.37</v>
      </c>
      <c r="AL210" s="27">
        <v>1</v>
      </c>
      <c r="AM210" s="27">
        <v>1</v>
      </c>
      <c r="AN210" s="27" t="s">
        <v>88</v>
      </c>
      <c r="AO210" s="27" t="s">
        <v>87</v>
      </c>
      <c r="AP210" s="27"/>
      <c r="AQ210" s="27" t="s">
        <v>82</v>
      </c>
      <c r="AR210" s="27" t="s">
        <v>89</v>
      </c>
      <c r="AS210" s="27" t="s">
        <v>206</v>
      </c>
      <c r="AU210" t="s">
        <v>86</v>
      </c>
      <c r="AV210" s="29">
        <v>44130</v>
      </c>
      <c r="AW210" s="29">
        <v>44101</v>
      </c>
      <c r="AX210" t="s">
        <v>90</v>
      </c>
      <c r="AY210" t="s">
        <v>831</v>
      </c>
    </row>
    <row r="211" spans="1:51" x14ac:dyDescent="0.25">
      <c r="A211">
        <v>2370156</v>
      </c>
      <c r="B211" t="s">
        <v>128</v>
      </c>
      <c r="C211" t="s">
        <v>129</v>
      </c>
      <c r="D211" t="s">
        <v>828</v>
      </c>
      <c r="E211" t="s">
        <v>829</v>
      </c>
      <c r="F211" t="s">
        <v>830</v>
      </c>
      <c r="H211" t="s">
        <v>81</v>
      </c>
      <c r="I211" t="s">
        <v>82</v>
      </c>
      <c r="J211" t="s">
        <v>83</v>
      </c>
      <c r="K211" t="s">
        <v>532</v>
      </c>
      <c r="L211" s="26">
        <v>16</v>
      </c>
      <c r="M211" t="s">
        <v>206</v>
      </c>
      <c r="N211" t="s">
        <v>86</v>
      </c>
      <c r="O211">
        <v>0.3</v>
      </c>
      <c r="P211">
        <v>0.4</v>
      </c>
      <c r="Q211">
        <v>0.5</v>
      </c>
      <c r="R211">
        <v>5.2</v>
      </c>
      <c r="S211">
        <v>14</v>
      </c>
      <c r="T211">
        <v>15.2</v>
      </c>
      <c r="U211">
        <v>16.2</v>
      </c>
      <c r="V211" t="s">
        <v>86</v>
      </c>
      <c r="W211">
        <v>10</v>
      </c>
      <c r="X211">
        <v>10</v>
      </c>
      <c r="Y211" s="27" t="s">
        <v>87</v>
      </c>
      <c r="Z211" s="27">
        <v>68.3</v>
      </c>
      <c r="AA211" s="27">
        <v>128</v>
      </c>
      <c r="AB211" s="27" t="s">
        <v>86</v>
      </c>
      <c r="AC211" s="27" t="s">
        <v>87</v>
      </c>
      <c r="AD211" s="27" t="s">
        <v>86</v>
      </c>
      <c r="AE211" s="27" t="s">
        <v>87</v>
      </c>
      <c r="AF211" s="27" t="s">
        <v>87</v>
      </c>
      <c r="AG211" s="27">
        <v>0</v>
      </c>
      <c r="AH211" s="27" t="s">
        <v>87</v>
      </c>
      <c r="AI211" s="28">
        <v>8</v>
      </c>
      <c r="AJ211" s="27">
        <v>2.0699999999999998</v>
      </c>
      <c r="AK211" s="27">
        <v>83.37</v>
      </c>
      <c r="AL211" s="27">
        <v>1</v>
      </c>
      <c r="AM211" s="27">
        <v>1</v>
      </c>
      <c r="AN211" s="27" t="s">
        <v>88</v>
      </c>
      <c r="AO211" s="27" t="s">
        <v>87</v>
      </c>
      <c r="AP211" s="27"/>
      <c r="AQ211" s="27" t="s">
        <v>82</v>
      </c>
      <c r="AR211" s="27" t="s">
        <v>89</v>
      </c>
      <c r="AS211" s="27" t="s">
        <v>206</v>
      </c>
      <c r="AU211" t="s">
        <v>86</v>
      </c>
      <c r="AV211" s="29">
        <v>44130</v>
      </c>
      <c r="AW211" s="29">
        <v>44101</v>
      </c>
      <c r="AX211" t="s">
        <v>90</v>
      </c>
      <c r="AY211" t="s">
        <v>831</v>
      </c>
    </row>
    <row r="212" spans="1:51" x14ac:dyDescent="0.25">
      <c r="A212">
        <v>2369770</v>
      </c>
      <c r="B212" t="s">
        <v>172</v>
      </c>
      <c r="C212" t="s">
        <v>173</v>
      </c>
      <c r="D212" t="s">
        <v>832</v>
      </c>
      <c r="E212" t="s">
        <v>833</v>
      </c>
      <c r="F212" t="s">
        <v>834</v>
      </c>
      <c r="H212" t="s">
        <v>81</v>
      </c>
      <c r="I212" t="s">
        <v>86</v>
      </c>
      <c r="J212">
        <v>1</v>
      </c>
      <c r="K212" t="s">
        <v>572</v>
      </c>
      <c r="L212" s="26">
        <v>8</v>
      </c>
      <c r="M212" t="s">
        <v>106</v>
      </c>
      <c r="N212" t="s">
        <v>86</v>
      </c>
      <c r="O212">
        <v>0.5</v>
      </c>
      <c r="P212">
        <v>4</v>
      </c>
      <c r="Q212">
        <v>2.9</v>
      </c>
      <c r="R212">
        <v>6.3</v>
      </c>
      <c r="S212">
        <v>8</v>
      </c>
      <c r="T212">
        <v>27.8</v>
      </c>
      <c r="U212">
        <v>32.6</v>
      </c>
      <c r="V212" t="s">
        <v>86</v>
      </c>
      <c r="W212">
        <v>30</v>
      </c>
      <c r="X212">
        <v>10</v>
      </c>
      <c r="Y212" s="27" t="s">
        <v>86</v>
      </c>
      <c r="Z212" s="27">
        <v>48.1</v>
      </c>
      <c r="AA212" s="27">
        <v>64</v>
      </c>
      <c r="AB212" s="27" t="s">
        <v>87</v>
      </c>
      <c r="AC212" s="27" t="s">
        <v>87</v>
      </c>
      <c r="AD212" s="27" t="s">
        <v>86</v>
      </c>
      <c r="AE212" s="27" t="s">
        <v>87</v>
      </c>
      <c r="AF212" s="27">
        <v>65</v>
      </c>
      <c r="AG212" s="27" t="s">
        <v>87</v>
      </c>
      <c r="AH212" s="27" t="s">
        <v>87</v>
      </c>
      <c r="AI212" s="28">
        <v>8</v>
      </c>
      <c r="AJ212" s="27">
        <v>2.0699999999999998</v>
      </c>
      <c r="AK212" s="27">
        <v>86.38</v>
      </c>
      <c r="AL212" s="27">
        <v>1</v>
      </c>
      <c r="AM212" s="27">
        <v>1</v>
      </c>
      <c r="AN212" s="27" t="s">
        <v>88</v>
      </c>
      <c r="AO212" s="27" t="s">
        <v>87</v>
      </c>
      <c r="AP212" s="27"/>
      <c r="AQ212" s="27" t="s">
        <v>82</v>
      </c>
      <c r="AR212" s="27" t="s">
        <v>106</v>
      </c>
      <c r="AS212" s="27" t="s">
        <v>87</v>
      </c>
      <c r="AT212" t="s">
        <v>98</v>
      </c>
      <c r="AU212" t="s">
        <v>86</v>
      </c>
      <c r="AV212" s="29">
        <v>44124</v>
      </c>
      <c r="AW212" s="29">
        <v>44124</v>
      </c>
      <c r="AX212" t="s">
        <v>90</v>
      </c>
      <c r="AY212" t="s">
        <v>835</v>
      </c>
    </row>
    <row r="213" spans="1:51" x14ac:dyDescent="0.25">
      <c r="A213">
        <v>2372301</v>
      </c>
      <c r="B213" t="s">
        <v>116</v>
      </c>
      <c r="C213" t="s">
        <v>117</v>
      </c>
      <c r="D213" t="s">
        <v>836</v>
      </c>
      <c r="E213" t="s">
        <v>837</v>
      </c>
      <c r="F213" t="s">
        <v>838</v>
      </c>
      <c r="H213" t="s">
        <v>81</v>
      </c>
      <c r="I213" t="s">
        <v>82</v>
      </c>
      <c r="J213">
        <v>2</v>
      </c>
      <c r="K213" t="s">
        <v>532</v>
      </c>
      <c r="L213" s="26">
        <v>32</v>
      </c>
      <c r="N213" t="s">
        <v>82</v>
      </c>
      <c r="O213">
        <v>0.4</v>
      </c>
      <c r="P213">
        <v>0.7</v>
      </c>
      <c r="Q213">
        <v>0.7</v>
      </c>
      <c r="R213">
        <v>7.9</v>
      </c>
      <c r="S213">
        <v>14</v>
      </c>
      <c r="T213">
        <v>19.899999999999999</v>
      </c>
      <c r="U213">
        <v>24.2</v>
      </c>
      <c r="V213" t="s">
        <v>86</v>
      </c>
      <c r="W213">
        <v>10</v>
      </c>
      <c r="X213">
        <v>5</v>
      </c>
      <c r="Y213" s="27" t="s">
        <v>86</v>
      </c>
      <c r="Z213" s="27">
        <v>0</v>
      </c>
      <c r="AA213" s="27">
        <v>0</v>
      </c>
      <c r="AB213" s="27" t="s">
        <v>86</v>
      </c>
      <c r="AC213" s="27" t="s">
        <v>87</v>
      </c>
      <c r="AD213" s="27" t="s">
        <v>86</v>
      </c>
      <c r="AE213" s="27">
        <v>0.9</v>
      </c>
      <c r="AF213" s="27">
        <v>65</v>
      </c>
      <c r="AG213" s="27">
        <v>0</v>
      </c>
      <c r="AH213" s="27" t="s">
        <v>87</v>
      </c>
      <c r="AI213" s="28">
        <v>32</v>
      </c>
      <c r="AJ213" s="27">
        <v>2.0699999999999998</v>
      </c>
      <c r="AK213" s="27">
        <v>83.8</v>
      </c>
      <c r="AL213" s="27">
        <v>1</v>
      </c>
      <c r="AM213" s="27">
        <v>1</v>
      </c>
      <c r="AN213" s="27" t="s">
        <v>88</v>
      </c>
      <c r="AO213" s="27" t="s">
        <v>87</v>
      </c>
      <c r="AP213" s="27"/>
      <c r="AQ213" s="27" t="s">
        <v>82</v>
      </c>
      <c r="AR213" s="27" t="s">
        <v>87</v>
      </c>
      <c r="AS213" s="27" t="s">
        <v>87</v>
      </c>
      <c r="AU213" t="s">
        <v>86</v>
      </c>
      <c r="AV213" s="29">
        <v>44124</v>
      </c>
      <c r="AW213" s="29">
        <v>44210</v>
      </c>
      <c r="AX213" t="s">
        <v>90</v>
      </c>
      <c r="AY213" t="s">
        <v>839</v>
      </c>
    </row>
    <row r="214" spans="1:51" x14ac:dyDescent="0.25">
      <c r="A214">
        <v>2370166</v>
      </c>
      <c r="B214" t="s">
        <v>128</v>
      </c>
      <c r="C214" t="s">
        <v>129</v>
      </c>
      <c r="D214" t="s">
        <v>840</v>
      </c>
      <c r="E214" t="s">
        <v>841</v>
      </c>
      <c r="F214" t="s">
        <v>842</v>
      </c>
      <c r="H214" t="s">
        <v>81</v>
      </c>
      <c r="I214" t="s">
        <v>86</v>
      </c>
      <c r="J214">
        <v>2</v>
      </c>
      <c r="K214" t="s">
        <v>532</v>
      </c>
      <c r="L214" s="26">
        <v>16</v>
      </c>
      <c r="M214" t="s">
        <v>843</v>
      </c>
      <c r="N214" t="s">
        <v>86</v>
      </c>
      <c r="O214">
        <v>0.3</v>
      </c>
      <c r="P214">
        <v>0.8</v>
      </c>
      <c r="Q214">
        <v>0.8</v>
      </c>
      <c r="R214">
        <v>7.3</v>
      </c>
      <c r="S214">
        <v>14</v>
      </c>
      <c r="T214">
        <v>18</v>
      </c>
      <c r="U214">
        <v>23</v>
      </c>
      <c r="V214" t="s">
        <v>86</v>
      </c>
      <c r="W214">
        <v>10</v>
      </c>
      <c r="X214">
        <v>10</v>
      </c>
      <c r="Y214" s="27" t="s">
        <v>87</v>
      </c>
      <c r="Z214" s="27">
        <v>56.1</v>
      </c>
      <c r="AA214" s="27">
        <v>64</v>
      </c>
      <c r="AB214" s="27" t="s">
        <v>87</v>
      </c>
      <c r="AC214" s="27" t="s">
        <v>87</v>
      </c>
      <c r="AD214" s="27" t="s">
        <v>86</v>
      </c>
      <c r="AE214" s="27" t="s">
        <v>87</v>
      </c>
      <c r="AF214" s="27" t="s">
        <v>87</v>
      </c>
      <c r="AG214" s="27" t="s">
        <v>87</v>
      </c>
      <c r="AH214" s="27" t="s">
        <v>87</v>
      </c>
      <c r="AI214" s="28">
        <v>16</v>
      </c>
      <c r="AJ214" s="27">
        <v>2.0699999999999998</v>
      </c>
      <c r="AK214" s="27">
        <v>103.19</v>
      </c>
      <c r="AL214" s="27">
        <v>1</v>
      </c>
      <c r="AM214" s="27">
        <v>1</v>
      </c>
      <c r="AN214" s="27" t="s">
        <v>88</v>
      </c>
      <c r="AO214" s="27" t="s">
        <v>87</v>
      </c>
      <c r="AP214" s="27"/>
      <c r="AQ214" s="27" t="s">
        <v>82</v>
      </c>
      <c r="AR214" s="27" t="s">
        <v>89</v>
      </c>
      <c r="AS214" s="27" t="s">
        <v>843</v>
      </c>
      <c r="AU214" t="s">
        <v>86</v>
      </c>
      <c r="AV214" s="29">
        <v>44123</v>
      </c>
      <c r="AW214" s="29">
        <v>44120</v>
      </c>
      <c r="AX214" t="s">
        <v>90</v>
      </c>
      <c r="AY214" t="s">
        <v>844</v>
      </c>
    </row>
    <row r="215" spans="1:51" x14ac:dyDescent="0.25">
      <c r="A215">
        <v>2370143</v>
      </c>
      <c r="B215" t="s">
        <v>128</v>
      </c>
      <c r="C215" t="s">
        <v>129</v>
      </c>
      <c r="D215" t="s">
        <v>845</v>
      </c>
      <c r="E215" t="s">
        <v>846</v>
      </c>
      <c r="F215" t="s">
        <v>847</v>
      </c>
      <c r="H215" t="s">
        <v>81</v>
      </c>
      <c r="I215" t="s">
        <v>82</v>
      </c>
      <c r="J215">
        <v>2</v>
      </c>
      <c r="K215" t="s">
        <v>532</v>
      </c>
      <c r="L215" s="26">
        <v>16</v>
      </c>
      <c r="M215" t="s">
        <v>206</v>
      </c>
      <c r="N215" t="s">
        <v>86</v>
      </c>
      <c r="O215">
        <v>0.4</v>
      </c>
      <c r="P215">
        <v>0.8</v>
      </c>
      <c r="Q215">
        <v>0.8</v>
      </c>
      <c r="R215">
        <v>7.3</v>
      </c>
      <c r="S215">
        <v>14</v>
      </c>
      <c r="T215">
        <v>16.7</v>
      </c>
      <c r="U215">
        <v>23.1</v>
      </c>
      <c r="V215" t="s">
        <v>86</v>
      </c>
      <c r="W215">
        <v>10</v>
      </c>
      <c r="X215">
        <v>10</v>
      </c>
      <c r="Y215" s="27" t="s">
        <v>82</v>
      </c>
      <c r="Z215" s="27">
        <v>80</v>
      </c>
      <c r="AA215" s="27">
        <v>64</v>
      </c>
      <c r="AB215" s="27" t="s">
        <v>86</v>
      </c>
      <c r="AC215" s="27" t="s">
        <v>87</v>
      </c>
      <c r="AD215" s="27" t="s">
        <v>86</v>
      </c>
      <c r="AE215" s="27" t="s">
        <v>87</v>
      </c>
      <c r="AF215" s="27" t="s">
        <v>87</v>
      </c>
      <c r="AG215" s="27">
        <v>0</v>
      </c>
      <c r="AH215" s="27" t="s">
        <v>87</v>
      </c>
      <c r="AI215" s="28">
        <v>16</v>
      </c>
      <c r="AJ215" s="27">
        <v>2.0699999999999998</v>
      </c>
      <c r="AK215" s="27">
        <v>83.42</v>
      </c>
      <c r="AL215" s="27">
        <v>2</v>
      </c>
      <c r="AM215" s="27">
        <v>1</v>
      </c>
      <c r="AN215" s="27" t="s">
        <v>88</v>
      </c>
      <c r="AO215" s="27" t="s">
        <v>87</v>
      </c>
      <c r="AP215" s="27"/>
      <c r="AQ215" s="27" t="s">
        <v>82</v>
      </c>
      <c r="AR215" s="27" t="s">
        <v>89</v>
      </c>
      <c r="AS215" s="27" t="s">
        <v>206</v>
      </c>
      <c r="AU215" t="s">
        <v>86</v>
      </c>
      <c r="AV215" s="29">
        <v>44120</v>
      </c>
      <c r="AW215" s="29">
        <v>44091</v>
      </c>
      <c r="AX215" t="s">
        <v>90</v>
      </c>
      <c r="AY215" t="s">
        <v>848</v>
      </c>
    </row>
    <row r="216" spans="1:51" x14ac:dyDescent="0.25">
      <c r="A216">
        <v>2366618</v>
      </c>
      <c r="B216" t="s">
        <v>77</v>
      </c>
      <c r="C216" t="s">
        <v>78</v>
      </c>
      <c r="D216" t="s">
        <v>849</v>
      </c>
      <c r="E216" t="s">
        <v>850</v>
      </c>
      <c r="F216" t="s">
        <v>851</v>
      </c>
      <c r="H216" t="s">
        <v>81</v>
      </c>
      <c r="I216" t="s">
        <v>86</v>
      </c>
      <c r="J216" t="s">
        <v>83</v>
      </c>
      <c r="K216" t="s">
        <v>532</v>
      </c>
      <c r="L216" s="26">
        <v>32</v>
      </c>
      <c r="M216" t="s">
        <v>85</v>
      </c>
      <c r="N216" t="s">
        <v>86</v>
      </c>
      <c r="O216">
        <v>0.4</v>
      </c>
      <c r="P216">
        <v>0.8</v>
      </c>
      <c r="Q216">
        <v>0.8</v>
      </c>
      <c r="R216">
        <v>6</v>
      </c>
      <c r="S216">
        <v>8</v>
      </c>
      <c r="T216">
        <v>22.5</v>
      </c>
      <c r="U216">
        <v>19.8</v>
      </c>
      <c r="V216" t="s">
        <v>86</v>
      </c>
      <c r="W216">
        <v>10</v>
      </c>
      <c r="X216">
        <v>10</v>
      </c>
      <c r="Y216" s="27" t="s">
        <v>87</v>
      </c>
      <c r="Z216" s="27">
        <v>56</v>
      </c>
      <c r="AA216" s="27">
        <v>64</v>
      </c>
      <c r="AB216" s="27" t="s">
        <v>87</v>
      </c>
      <c r="AC216" s="27" t="s">
        <v>87</v>
      </c>
      <c r="AD216" s="27" t="s">
        <v>87</v>
      </c>
      <c r="AE216" s="27" t="s">
        <v>87</v>
      </c>
      <c r="AF216" s="27">
        <v>65</v>
      </c>
      <c r="AG216" s="27" t="s">
        <v>87</v>
      </c>
      <c r="AH216" s="27" t="s">
        <v>87</v>
      </c>
      <c r="AI216" s="28">
        <v>32</v>
      </c>
      <c r="AJ216" s="27">
        <v>2.0699999999999998</v>
      </c>
      <c r="AK216" s="27">
        <v>83.3</v>
      </c>
      <c r="AL216" s="27">
        <v>1</v>
      </c>
      <c r="AM216" s="27">
        <v>2</v>
      </c>
      <c r="AN216" s="27" t="s">
        <v>88</v>
      </c>
      <c r="AO216" s="27" t="s">
        <v>87</v>
      </c>
      <c r="AP216" s="27"/>
      <c r="AQ216" s="27" t="s">
        <v>82</v>
      </c>
      <c r="AR216" s="27" t="s">
        <v>89</v>
      </c>
      <c r="AS216" s="27" t="s">
        <v>85</v>
      </c>
      <c r="AT216" t="s">
        <v>147</v>
      </c>
      <c r="AU216" t="s">
        <v>86</v>
      </c>
      <c r="AV216" s="29">
        <v>44116</v>
      </c>
      <c r="AW216" s="29">
        <v>44070</v>
      </c>
      <c r="AX216" t="s">
        <v>90</v>
      </c>
      <c r="AY216" t="s">
        <v>852</v>
      </c>
    </row>
    <row r="217" spans="1:51" x14ac:dyDescent="0.25">
      <c r="A217">
        <v>2366618</v>
      </c>
      <c r="B217" t="s">
        <v>77</v>
      </c>
      <c r="C217" t="s">
        <v>78</v>
      </c>
      <c r="D217" t="s">
        <v>849</v>
      </c>
      <c r="E217" t="s">
        <v>850</v>
      </c>
      <c r="F217" t="s">
        <v>851</v>
      </c>
      <c r="H217" t="s">
        <v>81</v>
      </c>
      <c r="I217" t="s">
        <v>86</v>
      </c>
      <c r="J217" t="s">
        <v>83</v>
      </c>
      <c r="K217" t="s">
        <v>532</v>
      </c>
      <c r="L217" s="26">
        <v>32</v>
      </c>
      <c r="M217" t="s">
        <v>85</v>
      </c>
      <c r="N217" t="s">
        <v>86</v>
      </c>
      <c r="O217">
        <v>0.4</v>
      </c>
      <c r="P217">
        <v>0.9</v>
      </c>
      <c r="Q217">
        <v>0.9</v>
      </c>
      <c r="R217">
        <v>5.7</v>
      </c>
      <c r="S217">
        <v>14</v>
      </c>
      <c r="T217">
        <v>22.5</v>
      </c>
      <c r="U217">
        <v>19.7</v>
      </c>
      <c r="V217" t="s">
        <v>86</v>
      </c>
      <c r="W217">
        <v>10</v>
      </c>
      <c r="X217">
        <v>10</v>
      </c>
      <c r="Y217" s="27" t="s">
        <v>87</v>
      </c>
      <c r="Z217" s="27">
        <v>56</v>
      </c>
      <c r="AA217" s="27">
        <v>64</v>
      </c>
      <c r="AB217" s="27" t="s">
        <v>87</v>
      </c>
      <c r="AC217" s="27" t="s">
        <v>87</v>
      </c>
      <c r="AD217" s="27" t="s">
        <v>87</v>
      </c>
      <c r="AE217" s="27" t="s">
        <v>87</v>
      </c>
      <c r="AF217" s="27">
        <v>65</v>
      </c>
      <c r="AG217" s="27" t="s">
        <v>87</v>
      </c>
      <c r="AH217" s="27" t="s">
        <v>87</v>
      </c>
      <c r="AI217" s="28">
        <v>32</v>
      </c>
      <c r="AJ217" s="27">
        <v>2.0699999999999998</v>
      </c>
      <c r="AK217" s="27">
        <v>83.3</v>
      </c>
      <c r="AL217" s="27">
        <v>1</v>
      </c>
      <c r="AM217" s="27">
        <v>2</v>
      </c>
      <c r="AN217" s="27" t="s">
        <v>88</v>
      </c>
      <c r="AO217" s="27" t="s">
        <v>87</v>
      </c>
      <c r="AP217" s="27"/>
      <c r="AQ217" s="27" t="s">
        <v>82</v>
      </c>
      <c r="AR217" s="27" t="s">
        <v>89</v>
      </c>
      <c r="AS217" s="27" t="s">
        <v>85</v>
      </c>
      <c r="AT217" t="s">
        <v>147</v>
      </c>
      <c r="AU217" t="s">
        <v>86</v>
      </c>
      <c r="AV217" s="29">
        <v>44116</v>
      </c>
      <c r="AW217" s="29">
        <v>44070</v>
      </c>
      <c r="AX217" t="s">
        <v>90</v>
      </c>
      <c r="AY217" t="s">
        <v>852</v>
      </c>
    </row>
    <row r="218" spans="1:51" x14ac:dyDescent="0.25">
      <c r="A218">
        <v>2370155</v>
      </c>
      <c r="B218" t="s">
        <v>128</v>
      </c>
      <c r="C218" t="s">
        <v>129</v>
      </c>
      <c r="D218" t="s">
        <v>853</v>
      </c>
      <c r="E218" t="s">
        <v>854</v>
      </c>
      <c r="F218" t="s">
        <v>855</v>
      </c>
      <c r="H218" t="s">
        <v>81</v>
      </c>
      <c r="I218" t="s">
        <v>82</v>
      </c>
      <c r="J218">
        <v>2</v>
      </c>
      <c r="K218" t="s">
        <v>532</v>
      </c>
      <c r="L218" s="26">
        <v>16</v>
      </c>
      <c r="M218" t="s">
        <v>134</v>
      </c>
      <c r="N218" t="s">
        <v>86</v>
      </c>
      <c r="O218">
        <v>0.4</v>
      </c>
      <c r="P218">
        <v>0.9</v>
      </c>
      <c r="Q218">
        <v>0.8</v>
      </c>
      <c r="R218">
        <v>8.6999999999999993</v>
      </c>
      <c r="S218">
        <v>14</v>
      </c>
      <c r="T218">
        <v>23.6</v>
      </c>
      <c r="U218">
        <v>27.1</v>
      </c>
      <c r="V218" t="s">
        <v>86</v>
      </c>
      <c r="W218">
        <v>10</v>
      </c>
      <c r="X218">
        <v>10</v>
      </c>
      <c r="Y218" s="27" t="s">
        <v>87</v>
      </c>
      <c r="Z218" s="27">
        <v>160</v>
      </c>
      <c r="AA218" s="27">
        <v>128</v>
      </c>
      <c r="AB218" s="27" t="s">
        <v>87</v>
      </c>
      <c r="AC218" s="27" t="s">
        <v>87</v>
      </c>
      <c r="AD218" s="27" t="s">
        <v>86</v>
      </c>
      <c r="AE218" s="27" t="s">
        <v>87</v>
      </c>
      <c r="AF218" s="27" t="s">
        <v>87</v>
      </c>
      <c r="AG218" s="27" t="s">
        <v>87</v>
      </c>
      <c r="AH218" s="27" t="s">
        <v>87</v>
      </c>
      <c r="AI218" s="28">
        <v>16</v>
      </c>
      <c r="AJ218" s="27">
        <v>8.2899999999999991</v>
      </c>
      <c r="AK218" s="27">
        <v>103.23</v>
      </c>
      <c r="AL218" s="27">
        <v>1</v>
      </c>
      <c r="AM218" s="27">
        <v>1</v>
      </c>
      <c r="AN218" s="27" t="s">
        <v>88</v>
      </c>
      <c r="AO218" s="27" t="s">
        <v>87</v>
      </c>
      <c r="AP218" s="27"/>
      <c r="AQ218" s="27" t="s">
        <v>82</v>
      </c>
      <c r="AR218" s="27" t="s">
        <v>89</v>
      </c>
      <c r="AS218" s="27" t="s">
        <v>134</v>
      </c>
      <c r="AV218" s="29">
        <v>44111</v>
      </c>
      <c r="AW218" s="29">
        <v>44099</v>
      </c>
      <c r="AX218" t="s">
        <v>90</v>
      </c>
      <c r="AY218" t="s">
        <v>856</v>
      </c>
    </row>
    <row r="219" spans="1:51" x14ac:dyDescent="0.25">
      <c r="A219">
        <v>2366615</v>
      </c>
      <c r="B219" t="s">
        <v>77</v>
      </c>
      <c r="C219" t="s">
        <v>78</v>
      </c>
      <c r="D219" t="s">
        <v>857</v>
      </c>
      <c r="E219" t="s">
        <v>858</v>
      </c>
      <c r="F219" t="s">
        <v>859</v>
      </c>
      <c r="H219" t="s">
        <v>81</v>
      </c>
      <c r="I219" t="s">
        <v>86</v>
      </c>
      <c r="J219" t="s">
        <v>83</v>
      </c>
      <c r="K219" t="s">
        <v>532</v>
      </c>
      <c r="L219" s="26">
        <v>16</v>
      </c>
      <c r="M219" t="s">
        <v>85</v>
      </c>
      <c r="N219" t="s">
        <v>86</v>
      </c>
      <c r="O219">
        <v>0.4</v>
      </c>
      <c r="P219">
        <v>0.4</v>
      </c>
      <c r="Q219">
        <v>0.4</v>
      </c>
      <c r="R219">
        <v>4.4000000000000004</v>
      </c>
      <c r="S219">
        <v>8</v>
      </c>
      <c r="T219">
        <v>14.6</v>
      </c>
      <c r="U219">
        <v>14.2</v>
      </c>
      <c r="V219" t="s">
        <v>86</v>
      </c>
      <c r="W219">
        <v>4</v>
      </c>
      <c r="X219">
        <v>4</v>
      </c>
      <c r="Y219" s="27" t="s">
        <v>87</v>
      </c>
      <c r="Z219" s="27">
        <v>56.1</v>
      </c>
      <c r="AA219" s="27">
        <v>64</v>
      </c>
      <c r="AB219" s="27" t="s">
        <v>87</v>
      </c>
      <c r="AC219" s="27" t="s">
        <v>87</v>
      </c>
      <c r="AD219" s="27" t="s">
        <v>87</v>
      </c>
      <c r="AE219" s="27" t="s">
        <v>87</v>
      </c>
      <c r="AF219" s="27">
        <v>65</v>
      </c>
      <c r="AG219" s="27" t="s">
        <v>87</v>
      </c>
      <c r="AH219" s="27" t="s">
        <v>87</v>
      </c>
      <c r="AI219" s="28">
        <v>16</v>
      </c>
      <c r="AJ219" s="27">
        <v>2.0699999999999998</v>
      </c>
      <c r="AK219" s="27">
        <v>75.2</v>
      </c>
      <c r="AL219" s="27">
        <v>1</v>
      </c>
      <c r="AM219" s="27">
        <v>1</v>
      </c>
      <c r="AN219" s="27" t="s">
        <v>88</v>
      </c>
      <c r="AO219" s="27" t="s">
        <v>87</v>
      </c>
      <c r="AP219" s="27"/>
      <c r="AQ219" s="27" t="s">
        <v>82</v>
      </c>
      <c r="AR219" s="27" t="s">
        <v>89</v>
      </c>
      <c r="AS219" s="27" t="s">
        <v>85</v>
      </c>
      <c r="AT219" t="s">
        <v>147</v>
      </c>
      <c r="AU219" t="s">
        <v>86</v>
      </c>
      <c r="AV219" s="29">
        <v>44104</v>
      </c>
      <c r="AW219" s="29">
        <v>44061</v>
      </c>
      <c r="AX219" t="s">
        <v>90</v>
      </c>
      <c r="AY219" t="s">
        <v>860</v>
      </c>
    </row>
    <row r="220" spans="1:51" x14ac:dyDescent="0.25">
      <c r="A220">
        <v>2366619</v>
      </c>
      <c r="B220" t="s">
        <v>77</v>
      </c>
      <c r="C220" t="s">
        <v>78</v>
      </c>
      <c r="D220" t="s">
        <v>861</v>
      </c>
      <c r="E220" t="s">
        <v>862</v>
      </c>
      <c r="H220" t="s">
        <v>81</v>
      </c>
      <c r="I220" t="s">
        <v>86</v>
      </c>
      <c r="J220">
        <v>2</v>
      </c>
      <c r="K220" t="s">
        <v>532</v>
      </c>
      <c r="L220" s="26">
        <v>16</v>
      </c>
      <c r="M220" t="s">
        <v>85</v>
      </c>
      <c r="N220" t="s">
        <v>86</v>
      </c>
      <c r="O220">
        <v>0.4</v>
      </c>
      <c r="P220">
        <v>0.4</v>
      </c>
      <c r="Q220">
        <v>0.4</v>
      </c>
      <c r="R220">
        <v>5.2</v>
      </c>
      <c r="S220">
        <v>14</v>
      </c>
      <c r="T220">
        <v>18.3</v>
      </c>
      <c r="U220">
        <v>16.100000000000001</v>
      </c>
      <c r="V220" t="s">
        <v>86</v>
      </c>
      <c r="W220">
        <v>10</v>
      </c>
      <c r="X220">
        <v>10</v>
      </c>
      <c r="Y220" s="27" t="s">
        <v>87</v>
      </c>
      <c r="Z220" s="27">
        <v>56</v>
      </c>
      <c r="AA220" s="27">
        <v>64</v>
      </c>
      <c r="AB220" s="27" t="s">
        <v>87</v>
      </c>
      <c r="AC220" s="27" t="s">
        <v>87</v>
      </c>
      <c r="AD220" s="27" t="s">
        <v>87</v>
      </c>
      <c r="AE220" s="27" t="s">
        <v>87</v>
      </c>
      <c r="AF220" s="27">
        <v>65</v>
      </c>
      <c r="AG220" s="27" t="s">
        <v>87</v>
      </c>
      <c r="AH220" s="27" t="s">
        <v>87</v>
      </c>
      <c r="AI220" s="28">
        <v>16</v>
      </c>
      <c r="AJ220" s="27">
        <v>4.0999999999999996</v>
      </c>
      <c r="AK220" s="27">
        <v>94.3</v>
      </c>
      <c r="AL220" s="27">
        <v>1</v>
      </c>
      <c r="AM220" s="27">
        <v>1</v>
      </c>
      <c r="AN220" s="27" t="s">
        <v>88</v>
      </c>
      <c r="AO220" s="27" t="s">
        <v>87</v>
      </c>
      <c r="AP220" s="27"/>
      <c r="AQ220" s="27" t="s">
        <v>82</v>
      </c>
      <c r="AR220" s="27" t="s">
        <v>89</v>
      </c>
      <c r="AS220" s="27" t="s">
        <v>85</v>
      </c>
      <c r="AT220" t="s">
        <v>147</v>
      </c>
      <c r="AU220" t="s">
        <v>86</v>
      </c>
      <c r="AV220" s="29">
        <v>44104</v>
      </c>
      <c r="AW220" s="29">
        <v>44070</v>
      </c>
      <c r="AX220" t="s">
        <v>90</v>
      </c>
      <c r="AY220" t="s">
        <v>863</v>
      </c>
    </row>
    <row r="221" spans="1:51" x14ac:dyDescent="0.25">
      <c r="A221">
        <v>2366610</v>
      </c>
      <c r="B221" t="s">
        <v>172</v>
      </c>
      <c r="C221" t="s">
        <v>173</v>
      </c>
      <c r="D221" t="s">
        <v>864</v>
      </c>
      <c r="E221" t="s">
        <v>865</v>
      </c>
      <c r="F221" t="s">
        <v>866</v>
      </c>
      <c r="G221">
        <v>195133000000</v>
      </c>
      <c r="H221" t="s">
        <v>81</v>
      </c>
      <c r="I221" t="s">
        <v>86</v>
      </c>
      <c r="J221">
        <v>2</v>
      </c>
      <c r="K221" t="s">
        <v>572</v>
      </c>
      <c r="L221" s="26">
        <v>16</v>
      </c>
      <c r="M221" t="s">
        <v>106</v>
      </c>
      <c r="N221" t="s">
        <v>86</v>
      </c>
      <c r="O221">
        <v>0.3</v>
      </c>
      <c r="P221">
        <v>0.3</v>
      </c>
      <c r="Q221">
        <v>1</v>
      </c>
      <c r="R221">
        <v>4.0999999999999996</v>
      </c>
      <c r="S221">
        <v>14</v>
      </c>
      <c r="T221">
        <v>15.2</v>
      </c>
      <c r="U221">
        <v>13.1</v>
      </c>
      <c r="V221" t="s">
        <v>86</v>
      </c>
      <c r="W221">
        <v>30</v>
      </c>
      <c r="X221">
        <v>10</v>
      </c>
      <c r="Y221" s="27" t="s">
        <v>82</v>
      </c>
      <c r="Z221" s="27">
        <v>68.3</v>
      </c>
      <c r="AA221" s="27">
        <v>128</v>
      </c>
      <c r="AB221" s="27" t="s">
        <v>86</v>
      </c>
      <c r="AC221" s="27" t="s">
        <v>87</v>
      </c>
      <c r="AD221" s="27" t="s">
        <v>86</v>
      </c>
      <c r="AE221" s="27" t="s">
        <v>87</v>
      </c>
      <c r="AF221" s="27">
        <v>65</v>
      </c>
      <c r="AG221" s="27">
        <v>0</v>
      </c>
      <c r="AH221" s="27" t="s">
        <v>87</v>
      </c>
      <c r="AI221" s="28">
        <v>16</v>
      </c>
      <c r="AJ221" s="27">
        <v>2.0699999999999998</v>
      </c>
      <c r="AK221" s="27">
        <v>83.94</v>
      </c>
      <c r="AL221" s="27">
        <v>1</v>
      </c>
      <c r="AM221" s="27">
        <v>1</v>
      </c>
      <c r="AN221" s="27" t="s">
        <v>88</v>
      </c>
      <c r="AO221" s="27" t="s">
        <v>87</v>
      </c>
      <c r="AP221" s="27"/>
      <c r="AQ221" s="27" t="s">
        <v>82</v>
      </c>
      <c r="AR221" s="27" t="s">
        <v>106</v>
      </c>
      <c r="AS221" s="27" t="s">
        <v>87</v>
      </c>
      <c r="AT221" t="s">
        <v>98</v>
      </c>
      <c r="AU221" t="s">
        <v>86</v>
      </c>
      <c r="AV221" s="29">
        <v>44099</v>
      </c>
      <c r="AW221" s="29">
        <v>44087</v>
      </c>
      <c r="AX221" t="s">
        <v>90</v>
      </c>
      <c r="AY221" t="s">
        <v>867</v>
      </c>
    </row>
    <row r="222" spans="1:51" x14ac:dyDescent="0.25">
      <c r="A222">
        <v>2366647</v>
      </c>
      <c r="B222" t="s">
        <v>291</v>
      </c>
      <c r="C222" t="s">
        <v>292</v>
      </c>
      <c r="D222" t="s">
        <v>868</v>
      </c>
      <c r="E222" t="s">
        <v>869</v>
      </c>
      <c r="F222" t="s">
        <v>870</v>
      </c>
      <c r="H222" t="s">
        <v>81</v>
      </c>
      <c r="I222" t="s">
        <v>82</v>
      </c>
      <c r="J222" t="s">
        <v>83</v>
      </c>
      <c r="K222" t="s">
        <v>532</v>
      </c>
      <c r="L222" s="26">
        <v>16</v>
      </c>
      <c r="M222" t="s">
        <v>206</v>
      </c>
      <c r="N222" t="s">
        <v>82</v>
      </c>
      <c r="O222">
        <v>0.2</v>
      </c>
      <c r="P222">
        <v>0.7</v>
      </c>
      <c r="Q222">
        <v>0.7</v>
      </c>
      <c r="R222">
        <v>4.5999999999999996</v>
      </c>
      <c r="S222">
        <v>8</v>
      </c>
      <c r="T222">
        <v>15.2</v>
      </c>
      <c r="U222">
        <v>15.1</v>
      </c>
      <c r="V222" t="s">
        <v>86</v>
      </c>
      <c r="W222">
        <v>10</v>
      </c>
      <c r="X222">
        <v>10</v>
      </c>
      <c r="Y222" s="27" t="s">
        <v>82</v>
      </c>
      <c r="Z222" s="27">
        <v>56</v>
      </c>
      <c r="AA222" s="27">
        <v>64</v>
      </c>
      <c r="AB222" s="27" t="s">
        <v>87</v>
      </c>
      <c r="AC222" s="27" t="s">
        <v>87</v>
      </c>
      <c r="AD222" s="27" t="s">
        <v>86</v>
      </c>
      <c r="AE222" s="27" t="s">
        <v>87</v>
      </c>
      <c r="AF222" s="27" t="s">
        <v>87</v>
      </c>
      <c r="AG222" s="27">
        <v>0</v>
      </c>
      <c r="AH222" s="27" t="s">
        <v>87</v>
      </c>
      <c r="AI222" s="28">
        <v>16</v>
      </c>
      <c r="AJ222" s="27">
        <v>2.0699999999999998</v>
      </c>
      <c r="AK222" s="27">
        <v>83.46</v>
      </c>
      <c r="AL222" s="27">
        <v>1</v>
      </c>
      <c r="AM222" s="27">
        <v>1</v>
      </c>
      <c r="AN222" s="27" t="s">
        <v>88</v>
      </c>
      <c r="AO222" s="27" t="s">
        <v>87</v>
      </c>
      <c r="AP222" s="27"/>
      <c r="AQ222" s="27" t="s">
        <v>82</v>
      </c>
      <c r="AR222" s="27" t="s">
        <v>89</v>
      </c>
      <c r="AS222" s="27" t="s">
        <v>206</v>
      </c>
      <c r="AU222" t="s">
        <v>86</v>
      </c>
      <c r="AV222" s="29">
        <v>44099</v>
      </c>
      <c r="AW222" s="29">
        <v>44078</v>
      </c>
      <c r="AX222" t="s">
        <v>90</v>
      </c>
      <c r="AY222" t="s">
        <v>871</v>
      </c>
    </row>
    <row r="223" spans="1:51" x14ac:dyDescent="0.25">
      <c r="A223">
        <v>2366647</v>
      </c>
      <c r="B223" t="s">
        <v>291</v>
      </c>
      <c r="C223" t="s">
        <v>292</v>
      </c>
      <c r="D223" t="s">
        <v>868</v>
      </c>
      <c r="E223" t="s">
        <v>869</v>
      </c>
      <c r="F223" t="s">
        <v>870</v>
      </c>
      <c r="H223" t="s">
        <v>81</v>
      </c>
      <c r="I223" t="s">
        <v>82</v>
      </c>
      <c r="J223" t="s">
        <v>83</v>
      </c>
      <c r="K223" t="s">
        <v>532</v>
      </c>
      <c r="L223" s="26">
        <v>16</v>
      </c>
      <c r="M223" t="s">
        <v>206</v>
      </c>
      <c r="N223" t="s">
        <v>82</v>
      </c>
      <c r="O223">
        <v>0.2</v>
      </c>
      <c r="P223">
        <v>0.6</v>
      </c>
      <c r="Q223">
        <v>0.6</v>
      </c>
      <c r="R223">
        <v>4.7</v>
      </c>
      <c r="S223">
        <v>14</v>
      </c>
      <c r="T223">
        <v>15.2</v>
      </c>
      <c r="U223">
        <v>15.3</v>
      </c>
      <c r="V223" t="s">
        <v>86</v>
      </c>
      <c r="W223">
        <v>10</v>
      </c>
      <c r="X223">
        <v>10</v>
      </c>
      <c r="Y223" s="27" t="s">
        <v>82</v>
      </c>
      <c r="Z223" s="27">
        <v>56</v>
      </c>
      <c r="AA223" s="27">
        <v>64</v>
      </c>
      <c r="AB223" s="27" t="s">
        <v>87</v>
      </c>
      <c r="AC223" s="27" t="s">
        <v>87</v>
      </c>
      <c r="AD223" s="27" t="s">
        <v>86</v>
      </c>
      <c r="AE223" s="27" t="s">
        <v>87</v>
      </c>
      <c r="AF223" s="27" t="s">
        <v>87</v>
      </c>
      <c r="AG223" s="27">
        <v>0</v>
      </c>
      <c r="AH223" s="27" t="s">
        <v>87</v>
      </c>
      <c r="AI223" s="28">
        <v>16</v>
      </c>
      <c r="AJ223" s="27">
        <v>2.0699999999999998</v>
      </c>
      <c r="AK223" s="27">
        <v>83.46</v>
      </c>
      <c r="AL223" s="27">
        <v>1</v>
      </c>
      <c r="AM223" s="27">
        <v>1</v>
      </c>
      <c r="AN223" s="27" t="s">
        <v>88</v>
      </c>
      <c r="AO223" s="27" t="s">
        <v>87</v>
      </c>
      <c r="AP223" s="27"/>
      <c r="AQ223" s="27" t="s">
        <v>82</v>
      </c>
      <c r="AR223" s="27" t="s">
        <v>89</v>
      </c>
      <c r="AS223" s="27" t="s">
        <v>206</v>
      </c>
      <c r="AU223" t="s">
        <v>86</v>
      </c>
      <c r="AV223" s="29">
        <v>44099</v>
      </c>
      <c r="AW223" s="29">
        <v>44078</v>
      </c>
      <c r="AX223" t="s">
        <v>90</v>
      </c>
      <c r="AY223" t="s">
        <v>871</v>
      </c>
    </row>
    <row r="224" spans="1:51" x14ac:dyDescent="0.25">
      <c r="A224">
        <v>2366648</v>
      </c>
      <c r="B224" t="s">
        <v>291</v>
      </c>
      <c r="C224" t="s">
        <v>292</v>
      </c>
      <c r="D224" t="s">
        <v>868</v>
      </c>
      <c r="E224" t="s">
        <v>872</v>
      </c>
      <c r="F224" t="s">
        <v>873</v>
      </c>
      <c r="H224" t="s">
        <v>81</v>
      </c>
      <c r="I224" t="s">
        <v>82</v>
      </c>
      <c r="J224" t="s">
        <v>83</v>
      </c>
      <c r="K224" t="s">
        <v>532</v>
      </c>
      <c r="L224" s="26">
        <v>16</v>
      </c>
      <c r="M224" t="s">
        <v>206</v>
      </c>
      <c r="N224" t="s">
        <v>82</v>
      </c>
      <c r="O224">
        <v>0.2</v>
      </c>
      <c r="P224">
        <v>0.6</v>
      </c>
      <c r="Q224">
        <v>0.6</v>
      </c>
      <c r="R224">
        <v>5.0999999999999996</v>
      </c>
      <c r="S224">
        <v>8</v>
      </c>
      <c r="T224">
        <v>16.600000000000001</v>
      </c>
      <c r="U224">
        <v>16.3</v>
      </c>
      <c r="V224" t="s">
        <v>86</v>
      </c>
      <c r="W224">
        <v>10</v>
      </c>
      <c r="X224">
        <v>10</v>
      </c>
      <c r="Y224" s="27" t="s">
        <v>82</v>
      </c>
      <c r="Z224" s="27">
        <v>56</v>
      </c>
      <c r="AA224" s="27">
        <v>64</v>
      </c>
      <c r="AB224" s="27" t="s">
        <v>87</v>
      </c>
      <c r="AC224" s="27" t="s">
        <v>87</v>
      </c>
      <c r="AD224" s="27" t="s">
        <v>86</v>
      </c>
      <c r="AE224" s="27" t="s">
        <v>87</v>
      </c>
      <c r="AF224" s="27" t="s">
        <v>87</v>
      </c>
      <c r="AG224" s="27">
        <v>0</v>
      </c>
      <c r="AH224" s="27" t="s">
        <v>87</v>
      </c>
      <c r="AI224" s="28">
        <v>16</v>
      </c>
      <c r="AJ224" s="27">
        <v>2.0699999999999998</v>
      </c>
      <c r="AK224" s="27">
        <v>103.26</v>
      </c>
      <c r="AL224" s="27">
        <v>1</v>
      </c>
      <c r="AM224" s="27">
        <v>1</v>
      </c>
      <c r="AN224" s="27" t="s">
        <v>88</v>
      </c>
      <c r="AO224" s="27" t="s">
        <v>87</v>
      </c>
      <c r="AP224" s="27"/>
      <c r="AQ224" s="27" t="s">
        <v>82</v>
      </c>
      <c r="AR224" s="27" t="s">
        <v>89</v>
      </c>
      <c r="AS224" s="27" t="s">
        <v>206</v>
      </c>
      <c r="AU224" t="s">
        <v>86</v>
      </c>
      <c r="AV224" s="29">
        <v>44099</v>
      </c>
      <c r="AW224" s="29">
        <v>44079</v>
      </c>
      <c r="AX224" t="s">
        <v>90</v>
      </c>
      <c r="AY224" t="s">
        <v>874</v>
      </c>
    </row>
    <row r="225" spans="1:51" x14ac:dyDescent="0.25">
      <c r="A225">
        <v>2366648</v>
      </c>
      <c r="B225" t="s">
        <v>291</v>
      </c>
      <c r="C225" t="s">
        <v>292</v>
      </c>
      <c r="D225" t="s">
        <v>868</v>
      </c>
      <c r="E225" t="s">
        <v>872</v>
      </c>
      <c r="F225" t="s">
        <v>873</v>
      </c>
      <c r="H225" t="s">
        <v>81</v>
      </c>
      <c r="I225" t="s">
        <v>82</v>
      </c>
      <c r="J225" t="s">
        <v>83</v>
      </c>
      <c r="K225" t="s">
        <v>532</v>
      </c>
      <c r="L225" s="26">
        <v>16</v>
      </c>
      <c r="M225" t="s">
        <v>206</v>
      </c>
      <c r="N225" t="s">
        <v>82</v>
      </c>
      <c r="O225">
        <v>0.2</v>
      </c>
      <c r="P225">
        <v>0.8</v>
      </c>
      <c r="Q225">
        <v>0.8</v>
      </c>
      <c r="R225">
        <v>5.0999999999999996</v>
      </c>
      <c r="S225">
        <v>14</v>
      </c>
      <c r="T225">
        <v>16.600000000000001</v>
      </c>
      <c r="U225">
        <v>16.899999999999999</v>
      </c>
      <c r="V225" t="s">
        <v>86</v>
      </c>
      <c r="W225">
        <v>10</v>
      </c>
      <c r="X225">
        <v>10</v>
      </c>
      <c r="Y225" s="27" t="s">
        <v>82</v>
      </c>
      <c r="Z225" s="27">
        <v>56</v>
      </c>
      <c r="AA225" s="27">
        <v>64</v>
      </c>
      <c r="AB225" s="27" t="s">
        <v>87</v>
      </c>
      <c r="AC225" s="27" t="s">
        <v>87</v>
      </c>
      <c r="AD225" s="27" t="s">
        <v>86</v>
      </c>
      <c r="AE225" s="27" t="s">
        <v>87</v>
      </c>
      <c r="AF225" s="27" t="s">
        <v>87</v>
      </c>
      <c r="AG225" s="27">
        <v>0</v>
      </c>
      <c r="AH225" s="27" t="s">
        <v>87</v>
      </c>
      <c r="AI225" s="28">
        <v>16</v>
      </c>
      <c r="AJ225" s="27">
        <v>2.0699999999999998</v>
      </c>
      <c r="AK225" s="27">
        <v>103.26</v>
      </c>
      <c r="AL225" s="27">
        <v>1</v>
      </c>
      <c r="AM225" s="27">
        <v>1</v>
      </c>
      <c r="AN225" s="27" t="s">
        <v>88</v>
      </c>
      <c r="AO225" s="27" t="s">
        <v>87</v>
      </c>
      <c r="AP225" s="27"/>
      <c r="AQ225" s="27" t="s">
        <v>82</v>
      </c>
      <c r="AR225" s="27" t="s">
        <v>89</v>
      </c>
      <c r="AS225" s="27" t="s">
        <v>206</v>
      </c>
      <c r="AU225" t="s">
        <v>86</v>
      </c>
      <c r="AV225" s="29">
        <v>44099</v>
      </c>
      <c r="AW225" s="29">
        <v>44079</v>
      </c>
      <c r="AX225" t="s">
        <v>90</v>
      </c>
      <c r="AY225" t="s">
        <v>874</v>
      </c>
    </row>
    <row r="226" spans="1:51" x14ac:dyDescent="0.25">
      <c r="A226">
        <v>2368783</v>
      </c>
      <c r="B226" t="s">
        <v>254</v>
      </c>
      <c r="C226" t="s">
        <v>255</v>
      </c>
      <c r="D226" t="s">
        <v>875</v>
      </c>
      <c r="E226" t="s">
        <v>875</v>
      </c>
      <c r="G226" t="s">
        <v>876</v>
      </c>
      <c r="H226" t="s">
        <v>81</v>
      </c>
      <c r="I226" t="s">
        <v>86</v>
      </c>
      <c r="J226">
        <v>1</v>
      </c>
      <c r="K226" t="s">
        <v>532</v>
      </c>
      <c r="L226" s="26">
        <v>8</v>
      </c>
      <c r="M226" t="s">
        <v>107</v>
      </c>
      <c r="N226" t="s">
        <v>82</v>
      </c>
      <c r="O226">
        <v>0.3</v>
      </c>
      <c r="P226">
        <v>0.4</v>
      </c>
      <c r="Q226">
        <v>2</v>
      </c>
      <c r="R226">
        <v>5.2</v>
      </c>
      <c r="S226">
        <v>8</v>
      </c>
      <c r="T226">
        <v>18.3</v>
      </c>
      <c r="U226">
        <v>17.3</v>
      </c>
      <c r="V226" t="s">
        <v>82</v>
      </c>
      <c r="W226">
        <v>30</v>
      </c>
      <c r="X226">
        <v>15</v>
      </c>
      <c r="Y226" s="27" t="s">
        <v>82</v>
      </c>
      <c r="Z226" s="27">
        <v>192</v>
      </c>
      <c r="AA226" s="27">
        <v>128</v>
      </c>
      <c r="AB226" s="27" t="s">
        <v>82</v>
      </c>
      <c r="AC226" s="27" t="s">
        <v>87</v>
      </c>
      <c r="AD226" s="27" t="s">
        <v>86</v>
      </c>
      <c r="AE226" s="27" t="s">
        <v>87</v>
      </c>
      <c r="AF226" s="27" t="s">
        <v>87</v>
      </c>
      <c r="AG226" s="27">
        <v>1</v>
      </c>
      <c r="AH226" s="27" t="s">
        <v>87</v>
      </c>
      <c r="AI226" s="28">
        <v>8</v>
      </c>
      <c r="AJ226" s="27">
        <v>4</v>
      </c>
      <c r="AK226" s="27">
        <v>130</v>
      </c>
      <c r="AL226" s="27">
        <v>1</v>
      </c>
      <c r="AM226" s="27">
        <v>1</v>
      </c>
      <c r="AN226" s="27" t="s">
        <v>88</v>
      </c>
      <c r="AO226" s="27" t="s">
        <v>87</v>
      </c>
      <c r="AP226" s="27"/>
      <c r="AQ226" s="27" t="s">
        <v>82</v>
      </c>
      <c r="AR226" s="27" t="s">
        <v>107</v>
      </c>
      <c r="AS226" s="27" t="s">
        <v>87</v>
      </c>
      <c r="AT226" t="s">
        <v>98</v>
      </c>
      <c r="AU226" t="s">
        <v>86</v>
      </c>
      <c r="AV226" s="29">
        <v>44099</v>
      </c>
      <c r="AW226" s="29">
        <v>43966</v>
      </c>
      <c r="AX226" t="s">
        <v>90</v>
      </c>
      <c r="AY226" t="s">
        <v>877</v>
      </c>
    </row>
    <row r="227" spans="1:51" x14ac:dyDescent="0.25">
      <c r="A227">
        <v>2366617</v>
      </c>
      <c r="B227" t="s">
        <v>77</v>
      </c>
      <c r="C227" t="s">
        <v>78</v>
      </c>
      <c r="D227" t="s">
        <v>878</v>
      </c>
      <c r="E227" t="s">
        <v>879</v>
      </c>
      <c r="G227" t="s">
        <v>880</v>
      </c>
      <c r="H227" t="s">
        <v>81</v>
      </c>
      <c r="I227" t="s">
        <v>86</v>
      </c>
      <c r="J227">
        <v>2</v>
      </c>
      <c r="K227" t="s">
        <v>532</v>
      </c>
      <c r="L227" s="26">
        <v>16</v>
      </c>
      <c r="M227" t="s">
        <v>85</v>
      </c>
      <c r="N227" t="s">
        <v>86</v>
      </c>
      <c r="O227">
        <v>0.4</v>
      </c>
      <c r="P227">
        <v>0.6</v>
      </c>
      <c r="Q227">
        <v>0.6</v>
      </c>
      <c r="R227">
        <v>7</v>
      </c>
      <c r="S227">
        <v>14</v>
      </c>
      <c r="T227">
        <v>23.6</v>
      </c>
      <c r="U227">
        <v>21.6</v>
      </c>
      <c r="V227" t="s">
        <v>86</v>
      </c>
      <c r="W227">
        <v>10</v>
      </c>
      <c r="X227">
        <v>10</v>
      </c>
      <c r="Y227" s="27" t="s">
        <v>87</v>
      </c>
      <c r="Z227" s="27">
        <v>68.3</v>
      </c>
      <c r="AA227" s="27">
        <v>128</v>
      </c>
      <c r="AB227" s="27" t="s">
        <v>87</v>
      </c>
      <c r="AC227" s="27" t="s">
        <v>87</v>
      </c>
      <c r="AD227" s="27" t="s">
        <v>87</v>
      </c>
      <c r="AE227" s="27" t="s">
        <v>87</v>
      </c>
      <c r="AF227" s="27">
        <v>90</v>
      </c>
      <c r="AG227" s="27" t="s">
        <v>87</v>
      </c>
      <c r="AH227" s="27" t="s">
        <v>87</v>
      </c>
      <c r="AI227" s="28">
        <v>16</v>
      </c>
      <c r="AJ227" s="27">
        <v>8.3000000000000007</v>
      </c>
      <c r="AK227" s="27">
        <v>103.4</v>
      </c>
      <c r="AL227" s="27">
        <v>1</v>
      </c>
      <c r="AM227" s="27">
        <v>1</v>
      </c>
      <c r="AN227" s="27" t="s">
        <v>88</v>
      </c>
      <c r="AO227" s="27" t="s">
        <v>87</v>
      </c>
      <c r="AP227" s="27"/>
      <c r="AQ227" s="27" t="s">
        <v>82</v>
      </c>
      <c r="AR227" s="27" t="s">
        <v>89</v>
      </c>
      <c r="AS227" s="27" t="s">
        <v>85</v>
      </c>
      <c r="AT227" t="s">
        <v>147</v>
      </c>
      <c r="AU227" t="s">
        <v>86</v>
      </c>
      <c r="AV227" s="29">
        <v>44097</v>
      </c>
      <c r="AW227" s="29">
        <v>44069</v>
      </c>
      <c r="AX227" t="s">
        <v>90</v>
      </c>
      <c r="AY227" t="s">
        <v>881</v>
      </c>
    </row>
    <row r="228" spans="1:51" x14ac:dyDescent="0.25">
      <c r="A228">
        <v>2366609</v>
      </c>
      <c r="B228" t="s">
        <v>172</v>
      </c>
      <c r="C228" t="s">
        <v>173</v>
      </c>
      <c r="D228" t="s">
        <v>882</v>
      </c>
      <c r="E228" t="s">
        <v>883</v>
      </c>
      <c r="F228" t="s">
        <v>884</v>
      </c>
      <c r="G228" t="s">
        <v>885</v>
      </c>
      <c r="H228" t="s">
        <v>81</v>
      </c>
      <c r="I228" t="s">
        <v>86</v>
      </c>
      <c r="J228">
        <v>2</v>
      </c>
      <c r="K228" t="s">
        <v>572</v>
      </c>
      <c r="L228" s="26">
        <v>16</v>
      </c>
      <c r="M228" t="s">
        <v>106</v>
      </c>
      <c r="N228" t="s">
        <v>86</v>
      </c>
      <c r="O228">
        <v>0.3</v>
      </c>
      <c r="P228">
        <v>1.8</v>
      </c>
      <c r="Q228">
        <v>2.2999999999999998</v>
      </c>
      <c r="R228">
        <v>5.2</v>
      </c>
      <c r="S228">
        <v>14</v>
      </c>
      <c r="T228">
        <v>15.4</v>
      </c>
      <c r="U228">
        <v>21.8</v>
      </c>
      <c r="V228" t="s">
        <v>86</v>
      </c>
      <c r="W228">
        <v>30</v>
      </c>
      <c r="X228">
        <v>10</v>
      </c>
      <c r="Y228" s="27" t="s">
        <v>86</v>
      </c>
      <c r="Z228" s="27">
        <v>56.1</v>
      </c>
      <c r="AA228" s="27">
        <v>64</v>
      </c>
      <c r="AB228" s="27" t="s">
        <v>87</v>
      </c>
      <c r="AC228" s="27" t="s">
        <v>87</v>
      </c>
      <c r="AD228" s="27" t="s">
        <v>86</v>
      </c>
      <c r="AE228" s="27" t="s">
        <v>87</v>
      </c>
      <c r="AF228" s="27">
        <v>65</v>
      </c>
      <c r="AG228" s="27" t="s">
        <v>87</v>
      </c>
      <c r="AH228" s="27" t="s">
        <v>87</v>
      </c>
      <c r="AI228" s="28">
        <v>16</v>
      </c>
      <c r="AJ228" s="27">
        <v>2.0699999999999998</v>
      </c>
      <c r="AK228" s="27">
        <v>86.38</v>
      </c>
      <c r="AL228" s="27">
        <v>1</v>
      </c>
      <c r="AM228" s="27">
        <v>1</v>
      </c>
      <c r="AN228" s="27" t="s">
        <v>88</v>
      </c>
      <c r="AO228" s="27" t="s">
        <v>87</v>
      </c>
      <c r="AP228" s="27"/>
      <c r="AQ228" s="27" t="s">
        <v>82</v>
      </c>
      <c r="AR228" s="27" t="s">
        <v>106</v>
      </c>
      <c r="AS228" s="27" t="s">
        <v>87</v>
      </c>
      <c r="AT228" t="s">
        <v>98</v>
      </c>
      <c r="AU228" t="s">
        <v>86</v>
      </c>
      <c r="AV228" s="29">
        <v>44089</v>
      </c>
      <c r="AW228" s="29">
        <v>44077</v>
      </c>
      <c r="AX228" t="s">
        <v>90</v>
      </c>
      <c r="AY228" t="s">
        <v>886</v>
      </c>
    </row>
    <row r="229" spans="1:51" x14ac:dyDescent="0.25">
      <c r="A229">
        <v>2366674</v>
      </c>
      <c r="B229" t="s">
        <v>128</v>
      </c>
      <c r="C229" t="s">
        <v>129</v>
      </c>
      <c r="D229" t="s">
        <v>887</v>
      </c>
      <c r="E229" t="s">
        <v>888</v>
      </c>
      <c r="H229" t="s">
        <v>81</v>
      </c>
      <c r="I229" t="s">
        <v>82</v>
      </c>
      <c r="J229">
        <v>2</v>
      </c>
      <c r="K229" t="s">
        <v>532</v>
      </c>
      <c r="L229" s="26">
        <v>16</v>
      </c>
      <c r="M229" t="s">
        <v>106</v>
      </c>
      <c r="N229" t="s">
        <v>86</v>
      </c>
      <c r="O229">
        <v>0.2</v>
      </c>
      <c r="P229">
        <v>0.3</v>
      </c>
      <c r="Q229">
        <v>3.5</v>
      </c>
      <c r="R229">
        <v>6.3</v>
      </c>
      <c r="S229">
        <v>14</v>
      </c>
      <c r="T229">
        <v>16.600000000000001</v>
      </c>
      <c r="U229">
        <v>20.9</v>
      </c>
      <c r="V229" t="s">
        <v>86</v>
      </c>
      <c r="W229">
        <v>30</v>
      </c>
      <c r="X229">
        <v>10</v>
      </c>
      <c r="Y229" s="27" t="s">
        <v>87</v>
      </c>
      <c r="Z229" s="27">
        <v>56.1</v>
      </c>
      <c r="AA229" s="27">
        <v>64</v>
      </c>
      <c r="AB229" s="27" t="s">
        <v>87</v>
      </c>
      <c r="AC229" s="27" t="s">
        <v>87</v>
      </c>
      <c r="AD229" s="27" t="s">
        <v>86</v>
      </c>
      <c r="AE229" s="27" t="s">
        <v>87</v>
      </c>
      <c r="AF229" s="27" t="s">
        <v>87</v>
      </c>
      <c r="AG229" s="27">
        <v>0</v>
      </c>
      <c r="AH229" s="27" t="s">
        <v>87</v>
      </c>
      <c r="AI229" s="28">
        <v>16</v>
      </c>
      <c r="AJ229" s="27">
        <v>2.0699999999999998</v>
      </c>
      <c r="AK229" s="27">
        <v>103.23</v>
      </c>
      <c r="AL229" s="27">
        <v>1</v>
      </c>
      <c r="AM229" s="27">
        <v>1</v>
      </c>
      <c r="AN229" s="27" t="s">
        <v>88</v>
      </c>
      <c r="AO229" s="27" t="s">
        <v>87</v>
      </c>
      <c r="AP229" s="27"/>
      <c r="AQ229" s="27" t="s">
        <v>82</v>
      </c>
      <c r="AR229" s="27" t="s">
        <v>106</v>
      </c>
      <c r="AS229" s="27" t="s">
        <v>87</v>
      </c>
      <c r="AU229" t="s">
        <v>86</v>
      </c>
      <c r="AV229" s="29">
        <v>44088</v>
      </c>
      <c r="AW229" s="29">
        <v>44086</v>
      </c>
      <c r="AX229" t="s">
        <v>90</v>
      </c>
      <c r="AY229" t="s">
        <v>889</v>
      </c>
    </row>
    <row r="230" spans="1:51" x14ac:dyDescent="0.25">
      <c r="A230">
        <v>2370145</v>
      </c>
      <c r="B230" t="s">
        <v>128</v>
      </c>
      <c r="C230" t="s">
        <v>129</v>
      </c>
      <c r="D230" t="s">
        <v>890</v>
      </c>
      <c r="E230" t="s">
        <v>891</v>
      </c>
      <c r="F230" t="s">
        <v>892</v>
      </c>
      <c r="H230" t="s">
        <v>81</v>
      </c>
      <c r="I230" t="s">
        <v>86</v>
      </c>
      <c r="J230" t="s">
        <v>83</v>
      </c>
      <c r="K230" t="s">
        <v>532</v>
      </c>
      <c r="L230" s="26">
        <v>8</v>
      </c>
      <c r="M230" t="s">
        <v>206</v>
      </c>
      <c r="N230" t="s">
        <v>86</v>
      </c>
      <c r="O230">
        <v>0.3</v>
      </c>
      <c r="P230">
        <v>1.9</v>
      </c>
      <c r="Q230">
        <v>1.3</v>
      </c>
      <c r="R230">
        <v>4.5999999999999996</v>
      </c>
      <c r="S230">
        <v>8</v>
      </c>
      <c r="T230">
        <v>16.8</v>
      </c>
      <c r="U230">
        <v>19.8</v>
      </c>
      <c r="V230" t="s">
        <v>86</v>
      </c>
      <c r="W230">
        <v>10</v>
      </c>
      <c r="X230">
        <v>10</v>
      </c>
      <c r="Y230" s="27" t="s">
        <v>82</v>
      </c>
      <c r="Z230" s="27">
        <v>56.1</v>
      </c>
      <c r="AA230" s="27">
        <v>64</v>
      </c>
      <c r="AB230" s="27" t="s">
        <v>86</v>
      </c>
      <c r="AC230" s="27" t="s">
        <v>87</v>
      </c>
      <c r="AD230" s="27" t="s">
        <v>86</v>
      </c>
      <c r="AE230" s="27" t="s">
        <v>87</v>
      </c>
      <c r="AF230" s="27" t="s">
        <v>87</v>
      </c>
      <c r="AG230" s="27">
        <v>0</v>
      </c>
      <c r="AH230" s="27" t="s">
        <v>87</v>
      </c>
      <c r="AI230" s="28">
        <v>8</v>
      </c>
      <c r="AJ230" s="27">
        <v>2.0699999999999998</v>
      </c>
      <c r="AK230" s="27">
        <v>103.23</v>
      </c>
      <c r="AL230" s="27">
        <v>1</v>
      </c>
      <c r="AM230" s="27">
        <v>2</v>
      </c>
      <c r="AN230" s="27" t="s">
        <v>348</v>
      </c>
      <c r="AO230" s="27" t="s">
        <v>87</v>
      </c>
      <c r="AP230" s="27"/>
      <c r="AQ230" s="27" t="s">
        <v>82</v>
      </c>
      <c r="AR230" s="27" t="s">
        <v>89</v>
      </c>
      <c r="AS230" s="27" t="s">
        <v>206</v>
      </c>
      <c r="AU230" t="s">
        <v>86</v>
      </c>
      <c r="AV230" s="29">
        <v>44088</v>
      </c>
      <c r="AW230" s="29">
        <v>44091</v>
      </c>
      <c r="AX230" t="s">
        <v>90</v>
      </c>
      <c r="AY230" t="s">
        <v>893</v>
      </c>
    </row>
    <row r="231" spans="1:51" x14ac:dyDescent="0.25">
      <c r="A231">
        <v>2370145</v>
      </c>
      <c r="B231" t="s">
        <v>128</v>
      </c>
      <c r="C231" t="s">
        <v>129</v>
      </c>
      <c r="D231" t="s">
        <v>890</v>
      </c>
      <c r="E231" t="s">
        <v>891</v>
      </c>
      <c r="F231" t="s">
        <v>892</v>
      </c>
      <c r="H231" t="s">
        <v>81</v>
      </c>
      <c r="I231" t="s">
        <v>86</v>
      </c>
      <c r="J231" t="s">
        <v>83</v>
      </c>
      <c r="K231" t="s">
        <v>532</v>
      </c>
      <c r="L231" s="26">
        <v>16</v>
      </c>
      <c r="M231" t="s">
        <v>206</v>
      </c>
      <c r="N231" t="s">
        <v>86</v>
      </c>
      <c r="O231">
        <v>0.3</v>
      </c>
      <c r="P231">
        <v>1.1000000000000001</v>
      </c>
      <c r="Q231">
        <v>1</v>
      </c>
      <c r="R231">
        <v>5.9</v>
      </c>
      <c r="S231">
        <v>14</v>
      </c>
      <c r="T231">
        <v>19.2</v>
      </c>
      <c r="U231">
        <v>20.2</v>
      </c>
      <c r="V231" t="s">
        <v>86</v>
      </c>
      <c r="W231">
        <v>10</v>
      </c>
      <c r="X231">
        <v>10</v>
      </c>
      <c r="Y231" s="27" t="s">
        <v>82</v>
      </c>
      <c r="Z231" s="27">
        <v>56.1</v>
      </c>
      <c r="AA231" s="27">
        <v>64</v>
      </c>
      <c r="AB231" s="27" t="s">
        <v>86</v>
      </c>
      <c r="AC231" s="27" t="s">
        <v>87</v>
      </c>
      <c r="AD231" s="27" t="s">
        <v>86</v>
      </c>
      <c r="AE231" s="27" t="s">
        <v>87</v>
      </c>
      <c r="AF231" s="27" t="s">
        <v>87</v>
      </c>
      <c r="AG231" s="27">
        <v>0</v>
      </c>
      <c r="AH231" s="27" t="s">
        <v>87</v>
      </c>
      <c r="AI231" s="28">
        <v>8</v>
      </c>
      <c r="AJ231" s="27">
        <v>2.0699999999999998</v>
      </c>
      <c r="AK231" s="27">
        <v>103.23</v>
      </c>
      <c r="AL231" s="27">
        <v>1</v>
      </c>
      <c r="AM231" s="27">
        <v>2</v>
      </c>
      <c r="AN231" s="27" t="s">
        <v>348</v>
      </c>
      <c r="AO231" s="27" t="s">
        <v>87</v>
      </c>
      <c r="AP231" s="27"/>
      <c r="AQ231" s="27" t="s">
        <v>82</v>
      </c>
      <c r="AR231" s="27" t="s">
        <v>89</v>
      </c>
      <c r="AS231" s="27" t="s">
        <v>206</v>
      </c>
      <c r="AU231" t="s">
        <v>86</v>
      </c>
      <c r="AV231" s="29">
        <v>44088</v>
      </c>
      <c r="AW231" s="29">
        <v>44091</v>
      </c>
      <c r="AX231" t="s">
        <v>90</v>
      </c>
      <c r="AY231" t="s">
        <v>893</v>
      </c>
    </row>
    <row r="232" spans="1:51" x14ac:dyDescent="0.25">
      <c r="A232">
        <v>2363802</v>
      </c>
      <c r="B232" t="s">
        <v>128</v>
      </c>
      <c r="C232" t="s">
        <v>129</v>
      </c>
      <c r="D232" t="s">
        <v>894</v>
      </c>
      <c r="E232" t="s">
        <v>895</v>
      </c>
      <c r="F232" t="s">
        <v>896</v>
      </c>
      <c r="H232" t="s">
        <v>81</v>
      </c>
      <c r="I232" t="s">
        <v>86</v>
      </c>
      <c r="J232">
        <v>2</v>
      </c>
      <c r="K232" t="s">
        <v>532</v>
      </c>
      <c r="L232" s="26">
        <v>16</v>
      </c>
      <c r="M232" t="s">
        <v>134</v>
      </c>
      <c r="N232" t="s">
        <v>86</v>
      </c>
      <c r="O232">
        <v>0.3</v>
      </c>
      <c r="P232">
        <v>0.5</v>
      </c>
      <c r="Q232">
        <v>0.5</v>
      </c>
      <c r="R232">
        <v>5.5</v>
      </c>
      <c r="S232">
        <v>14</v>
      </c>
      <c r="T232">
        <v>16.600000000000001</v>
      </c>
      <c r="U232">
        <v>17</v>
      </c>
      <c r="V232" t="s">
        <v>86</v>
      </c>
      <c r="W232">
        <v>10</v>
      </c>
      <c r="X232">
        <v>10</v>
      </c>
      <c r="Y232" s="27" t="s">
        <v>82</v>
      </c>
      <c r="Z232" s="27">
        <v>56.1</v>
      </c>
      <c r="AA232" s="27">
        <v>64</v>
      </c>
      <c r="AB232" s="27" t="s">
        <v>87</v>
      </c>
      <c r="AC232" s="27" t="s">
        <v>87</v>
      </c>
      <c r="AD232" s="27" t="s">
        <v>86</v>
      </c>
      <c r="AE232" s="27" t="s">
        <v>87</v>
      </c>
      <c r="AF232" s="27" t="s">
        <v>87</v>
      </c>
      <c r="AG232" s="27" t="s">
        <v>87</v>
      </c>
      <c r="AH232" s="27" t="s">
        <v>87</v>
      </c>
      <c r="AI232" s="28">
        <v>16</v>
      </c>
      <c r="AJ232" s="27">
        <v>2.0699999999999998</v>
      </c>
      <c r="AK232" s="27">
        <v>103.23</v>
      </c>
      <c r="AL232" s="27">
        <v>1</v>
      </c>
      <c r="AM232" s="27">
        <v>1</v>
      </c>
      <c r="AN232" s="27" t="s">
        <v>88</v>
      </c>
      <c r="AO232" s="27" t="s">
        <v>87</v>
      </c>
      <c r="AP232" s="27"/>
      <c r="AQ232" s="27" t="s">
        <v>82</v>
      </c>
      <c r="AR232" s="27" t="s">
        <v>89</v>
      </c>
      <c r="AS232" s="27" t="s">
        <v>134</v>
      </c>
      <c r="AU232" t="s">
        <v>86</v>
      </c>
      <c r="AV232" s="29">
        <v>44084</v>
      </c>
      <c r="AW232" s="29">
        <v>44041</v>
      </c>
      <c r="AX232" t="s">
        <v>90</v>
      </c>
      <c r="AY232" t="s">
        <v>897</v>
      </c>
    </row>
    <row r="233" spans="1:51" x14ac:dyDescent="0.25">
      <c r="A233">
        <v>2365547</v>
      </c>
      <c r="B233" t="s">
        <v>172</v>
      </c>
      <c r="C233" t="s">
        <v>173</v>
      </c>
      <c r="D233" t="s">
        <v>898</v>
      </c>
      <c r="E233" t="s">
        <v>899</v>
      </c>
      <c r="F233" t="s">
        <v>900</v>
      </c>
      <c r="H233" t="s">
        <v>81</v>
      </c>
      <c r="I233" t="s">
        <v>86</v>
      </c>
      <c r="J233">
        <v>2</v>
      </c>
      <c r="K233" t="s">
        <v>572</v>
      </c>
      <c r="L233" s="26">
        <v>16</v>
      </c>
      <c r="M233" t="s">
        <v>106</v>
      </c>
      <c r="N233" t="s">
        <v>86</v>
      </c>
      <c r="O233">
        <v>0.6</v>
      </c>
      <c r="P233">
        <v>0.3</v>
      </c>
      <c r="Q233">
        <v>2.2000000000000002</v>
      </c>
      <c r="R233">
        <v>4.0999999999999996</v>
      </c>
      <c r="S233">
        <v>14</v>
      </c>
      <c r="T233">
        <v>16.7</v>
      </c>
      <c r="U233">
        <v>14.7</v>
      </c>
      <c r="V233" t="s">
        <v>86</v>
      </c>
      <c r="W233">
        <v>30</v>
      </c>
      <c r="X233">
        <v>10</v>
      </c>
      <c r="Y233" s="27" t="s">
        <v>82</v>
      </c>
      <c r="Z233" s="27">
        <v>56.1</v>
      </c>
      <c r="AA233" s="27">
        <v>64</v>
      </c>
      <c r="AB233" s="27" t="s">
        <v>87</v>
      </c>
      <c r="AC233" s="27" t="s">
        <v>87</v>
      </c>
      <c r="AD233" s="27" t="s">
        <v>86</v>
      </c>
      <c r="AE233" s="27" t="s">
        <v>87</v>
      </c>
      <c r="AF233" s="27">
        <v>65</v>
      </c>
      <c r="AG233" s="27" t="s">
        <v>87</v>
      </c>
      <c r="AH233" s="27" t="s">
        <v>87</v>
      </c>
      <c r="AI233" s="28">
        <v>16</v>
      </c>
      <c r="AJ233" s="27">
        <v>3.39</v>
      </c>
      <c r="AK233" s="27">
        <v>83.93</v>
      </c>
      <c r="AL233" s="27">
        <v>1</v>
      </c>
      <c r="AM233" s="27">
        <v>1</v>
      </c>
      <c r="AN233" s="27" t="s">
        <v>88</v>
      </c>
      <c r="AO233" s="27" t="s">
        <v>87</v>
      </c>
      <c r="AP233" s="27"/>
      <c r="AQ233" s="27" t="s">
        <v>82</v>
      </c>
      <c r="AR233" s="27" t="s">
        <v>106</v>
      </c>
      <c r="AS233" s="27" t="s">
        <v>87</v>
      </c>
      <c r="AT233" t="s">
        <v>98</v>
      </c>
      <c r="AU233" t="s">
        <v>86</v>
      </c>
      <c r="AV233" s="29">
        <v>44081</v>
      </c>
      <c r="AW233" s="29">
        <v>44082</v>
      </c>
      <c r="AX233" t="s">
        <v>90</v>
      </c>
      <c r="AY233" t="s">
        <v>901</v>
      </c>
    </row>
    <row r="234" spans="1:51" x14ac:dyDescent="0.25">
      <c r="A234">
        <v>2366652</v>
      </c>
      <c r="B234" t="s">
        <v>128</v>
      </c>
      <c r="C234" t="s">
        <v>129</v>
      </c>
      <c r="D234" t="s">
        <v>902</v>
      </c>
      <c r="E234" t="s">
        <v>903</v>
      </c>
      <c r="F234" t="s">
        <v>904</v>
      </c>
      <c r="H234" t="s">
        <v>81</v>
      </c>
      <c r="I234" t="s">
        <v>86</v>
      </c>
      <c r="J234" t="s">
        <v>83</v>
      </c>
      <c r="K234" t="s">
        <v>532</v>
      </c>
      <c r="L234" s="26">
        <v>4</v>
      </c>
      <c r="M234" t="s">
        <v>134</v>
      </c>
      <c r="N234" t="s">
        <v>86</v>
      </c>
      <c r="O234">
        <v>0.3</v>
      </c>
      <c r="P234">
        <v>0.4</v>
      </c>
      <c r="Q234">
        <v>0.4</v>
      </c>
      <c r="R234">
        <v>5</v>
      </c>
      <c r="S234">
        <v>8</v>
      </c>
      <c r="T234">
        <v>10.5</v>
      </c>
      <c r="U234">
        <v>15.1</v>
      </c>
      <c r="V234" t="s">
        <v>86</v>
      </c>
      <c r="W234">
        <v>10</v>
      </c>
      <c r="X234">
        <v>10</v>
      </c>
      <c r="Y234" s="27" t="s">
        <v>82</v>
      </c>
      <c r="Z234" s="27">
        <v>56.1</v>
      </c>
      <c r="AA234" s="27">
        <v>64</v>
      </c>
      <c r="AB234" s="27" t="s">
        <v>86</v>
      </c>
      <c r="AC234" s="27" t="s">
        <v>87</v>
      </c>
      <c r="AD234" s="27" t="s">
        <v>86</v>
      </c>
      <c r="AE234" s="27" t="s">
        <v>87</v>
      </c>
      <c r="AF234" s="27" t="s">
        <v>87</v>
      </c>
      <c r="AG234" s="27">
        <v>0</v>
      </c>
      <c r="AH234" s="27" t="s">
        <v>87</v>
      </c>
      <c r="AI234" s="28">
        <v>4</v>
      </c>
      <c r="AJ234" s="27">
        <v>1.05</v>
      </c>
      <c r="AK234" s="27">
        <v>83.42</v>
      </c>
      <c r="AL234" s="27">
        <v>1</v>
      </c>
      <c r="AM234" s="27">
        <v>1</v>
      </c>
      <c r="AN234" s="27" t="s">
        <v>88</v>
      </c>
      <c r="AO234" s="27" t="s">
        <v>87</v>
      </c>
      <c r="AP234" s="27"/>
      <c r="AQ234" s="27" t="s">
        <v>82</v>
      </c>
      <c r="AR234" s="27" t="s">
        <v>89</v>
      </c>
      <c r="AS234" s="27" t="s">
        <v>134</v>
      </c>
      <c r="AU234" t="s">
        <v>86</v>
      </c>
      <c r="AV234" s="29">
        <v>44081</v>
      </c>
      <c r="AW234" s="29">
        <v>44054</v>
      </c>
      <c r="AX234" t="s">
        <v>90</v>
      </c>
      <c r="AY234" t="s">
        <v>905</v>
      </c>
    </row>
    <row r="235" spans="1:51" x14ac:dyDescent="0.25">
      <c r="A235">
        <v>2366652</v>
      </c>
      <c r="B235" t="s">
        <v>128</v>
      </c>
      <c r="C235" t="s">
        <v>129</v>
      </c>
      <c r="D235" t="s">
        <v>902</v>
      </c>
      <c r="E235" t="s">
        <v>903</v>
      </c>
      <c r="F235" t="s">
        <v>904</v>
      </c>
      <c r="H235" t="s">
        <v>81</v>
      </c>
      <c r="I235" t="s">
        <v>86</v>
      </c>
      <c r="J235" t="s">
        <v>83</v>
      </c>
      <c r="K235" t="s">
        <v>532</v>
      </c>
      <c r="L235" s="26">
        <v>8</v>
      </c>
      <c r="M235" t="s">
        <v>134</v>
      </c>
      <c r="N235" t="s">
        <v>86</v>
      </c>
      <c r="O235">
        <v>0.3</v>
      </c>
      <c r="P235">
        <v>0.6</v>
      </c>
      <c r="Q235">
        <v>0.5</v>
      </c>
      <c r="R235">
        <v>6.1</v>
      </c>
      <c r="S235">
        <v>14</v>
      </c>
      <c r="T235">
        <v>12.9</v>
      </c>
      <c r="U235">
        <v>19</v>
      </c>
      <c r="V235" t="s">
        <v>86</v>
      </c>
      <c r="W235">
        <v>10</v>
      </c>
      <c r="X235">
        <v>10</v>
      </c>
      <c r="Y235" s="27" t="s">
        <v>82</v>
      </c>
      <c r="Z235" s="27">
        <v>56.1</v>
      </c>
      <c r="AA235" s="27">
        <v>64</v>
      </c>
      <c r="AB235" s="27" t="s">
        <v>86</v>
      </c>
      <c r="AC235" s="27" t="s">
        <v>87</v>
      </c>
      <c r="AD235" s="27" t="s">
        <v>86</v>
      </c>
      <c r="AE235" s="27" t="s">
        <v>87</v>
      </c>
      <c r="AF235" s="27" t="s">
        <v>87</v>
      </c>
      <c r="AG235" s="27">
        <v>0</v>
      </c>
      <c r="AH235" s="27" t="s">
        <v>87</v>
      </c>
      <c r="AI235" s="28">
        <v>4</v>
      </c>
      <c r="AJ235" s="27">
        <v>1.05</v>
      </c>
      <c r="AK235" s="27">
        <v>83.42</v>
      </c>
      <c r="AL235" s="27">
        <v>1</v>
      </c>
      <c r="AM235" s="27">
        <v>1</v>
      </c>
      <c r="AN235" s="27" t="s">
        <v>88</v>
      </c>
      <c r="AO235" s="27" t="s">
        <v>87</v>
      </c>
      <c r="AP235" s="27"/>
      <c r="AQ235" s="27" t="s">
        <v>82</v>
      </c>
      <c r="AR235" s="27" t="s">
        <v>89</v>
      </c>
      <c r="AS235" s="27" t="s">
        <v>134</v>
      </c>
      <c r="AU235" t="s">
        <v>86</v>
      </c>
      <c r="AV235" s="29">
        <v>44081</v>
      </c>
      <c r="AW235" s="29">
        <v>44054</v>
      </c>
      <c r="AX235" t="s">
        <v>90</v>
      </c>
      <c r="AY235" t="s">
        <v>905</v>
      </c>
    </row>
    <row r="236" spans="1:51" x14ac:dyDescent="0.25">
      <c r="A236">
        <v>2367091</v>
      </c>
      <c r="B236" t="s">
        <v>128</v>
      </c>
      <c r="C236" t="s">
        <v>129</v>
      </c>
      <c r="D236" t="s">
        <v>906</v>
      </c>
      <c r="E236" t="s">
        <v>907</v>
      </c>
      <c r="F236" t="s">
        <v>908</v>
      </c>
      <c r="H236" t="s">
        <v>81</v>
      </c>
      <c r="I236" t="s">
        <v>86</v>
      </c>
      <c r="J236">
        <v>2</v>
      </c>
      <c r="K236" t="s">
        <v>532</v>
      </c>
      <c r="L236" s="26">
        <v>16</v>
      </c>
      <c r="M236" t="s">
        <v>134</v>
      </c>
      <c r="N236" t="s">
        <v>86</v>
      </c>
      <c r="O236">
        <v>0.3</v>
      </c>
      <c r="P236">
        <v>1</v>
      </c>
      <c r="Q236">
        <v>0.5</v>
      </c>
      <c r="R236">
        <v>6.1</v>
      </c>
      <c r="S236">
        <v>14</v>
      </c>
      <c r="T236">
        <v>15.2</v>
      </c>
      <c r="U236">
        <v>20.2</v>
      </c>
      <c r="V236" t="s">
        <v>86</v>
      </c>
      <c r="W236">
        <v>10</v>
      </c>
      <c r="X236">
        <v>10</v>
      </c>
      <c r="Y236" s="27" t="s">
        <v>82</v>
      </c>
      <c r="Z236" s="27">
        <v>56.1</v>
      </c>
      <c r="AA236" s="27">
        <v>64</v>
      </c>
      <c r="AB236" s="27" t="s">
        <v>86</v>
      </c>
      <c r="AC236" s="27" t="s">
        <v>87</v>
      </c>
      <c r="AD236" s="27" t="s">
        <v>86</v>
      </c>
      <c r="AE236" s="27" t="s">
        <v>87</v>
      </c>
      <c r="AF236" s="27" t="s">
        <v>87</v>
      </c>
      <c r="AG236" s="27">
        <v>0</v>
      </c>
      <c r="AH236" s="27" t="s">
        <v>87</v>
      </c>
      <c r="AI236" s="28">
        <v>16</v>
      </c>
      <c r="AJ236" s="27">
        <v>2.0699999999999998</v>
      </c>
      <c r="AK236" s="27">
        <v>83.42</v>
      </c>
      <c r="AL236" s="27">
        <v>1</v>
      </c>
      <c r="AM236" s="27">
        <v>1</v>
      </c>
      <c r="AN236" s="27" t="s">
        <v>88</v>
      </c>
      <c r="AO236" s="27" t="s">
        <v>87</v>
      </c>
      <c r="AP236" s="27"/>
      <c r="AQ236" s="27" t="s">
        <v>82</v>
      </c>
      <c r="AR236" s="27" t="s">
        <v>89</v>
      </c>
      <c r="AS236" s="27" t="s">
        <v>134</v>
      </c>
      <c r="AU236" t="s">
        <v>86</v>
      </c>
      <c r="AV236" s="29">
        <v>44081</v>
      </c>
      <c r="AW236" s="29">
        <v>44042</v>
      </c>
      <c r="AX236" t="s">
        <v>90</v>
      </c>
      <c r="AY236" t="s">
        <v>909</v>
      </c>
    </row>
    <row r="237" spans="1:51" x14ac:dyDescent="0.25">
      <c r="A237">
        <v>2362701</v>
      </c>
      <c r="B237" t="s">
        <v>128</v>
      </c>
      <c r="C237" t="s">
        <v>129</v>
      </c>
      <c r="D237" t="s">
        <v>910</v>
      </c>
      <c r="E237" t="s">
        <v>911</v>
      </c>
      <c r="H237" t="s">
        <v>81</v>
      </c>
      <c r="I237" t="s">
        <v>82</v>
      </c>
      <c r="K237" t="s">
        <v>532</v>
      </c>
      <c r="L237" s="26">
        <v>16</v>
      </c>
      <c r="M237" t="s">
        <v>206</v>
      </c>
      <c r="N237" t="s">
        <v>86</v>
      </c>
      <c r="O237">
        <v>0.4</v>
      </c>
      <c r="P237">
        <v>1.4</v>
      </c>
      <c r="Q237">
        <v>2</v>
      </c>
      <c r="R237">
        <v>10.199999999999999</v>
      </c>
      <c r="S237">
        <v>14</v>
      </c>
      <c r="T237">
        <v>25.1</v>
      </c>
      <c r="U237">
        <v>33.6</v>
      </c>
      <c r="V237" t="s">
        <v>86</v>
      </c>
      <c r="W237">
        <v>10</v>
      </c>
      <c r="X237">
        <v>10</v>
      </c>
      <c r="Y237" s="27" t="s">
        <v>82</v>
      </c>
      <c r="Z237" s="27">
        <v>160</v>
      </c>
      <c r="AA237" s="27">
        <v>128</v>
      </c>
      <c r="AB237" s="27" t="s">
        <v>86</v>
      </c>
      <c r="AC237" s="27" t="s">
        <v>87</v>
      </c>
      <c r="AD237" s="27" t="s">
        <v>86</v>
      </c>
      <c r="AE237" s="27" t="s">
        <v>87</v>
      </c>
      <c r="AF237" s="27" t="s">
        <v>87</v>
      </c>
      <c r="AG237" s="27">
        <v>0</v>
      </c>
      <c r="AH237" s="27" t="s">
        <v>87</v>
      </c>
      <c r="AI237" s="28">
        <v>16</v>
      </c>
      <c r="AJ237" s="27">
        <v>8.2899999999999991</v>
      </c>
      <c r="AK237" s="27">
        <v>103.23</v>
      </c>
      <c r="AL237" s="27">
        <v>2</v>
      </c>
      <c r="AM237" s="27">
        <v>1</v>
      </c>
      <c r="AN237" s="27" t="s">
        <v>88</v>
      </c>
      <c r="AO237" s="27" t="s">
        <v>87</v>
      </c>
      <c r="AP237" s="27"/>
      <c r="AQ237" s="27" t="s">
        <v>82</v>
      </c>
      <c r="AR237" s="27" t="s">
        <v>89</v>
      </c>
      <c r="AS237" s="27" t="s">
        <v>206</v>
      </c>
      <c r="AU237" t="s">
        <v>86</v>
      </c>
      <c r="AV237" s="29">
        <v>44075</v>
      </c>
      <c r="AW237" s="29">
        <v>44024</v>
      </c>
      <c r="AX237" t="s">
        <v>90</v>
      </c>
      <c r="AY237" t="s">
        <v>912</v>
      </c>
    </row>
    <row r="238" spans="1:51" x14ac:dyDescent="0.25">
      <c r="A238">
        <v>2366607</v>
      </c>
      <c r="B238" t="s">
        <v>172</v>
      </c>
      <c r="C238" t="s">
        <v>173</v>
      </c>
      <c r="D238" t="s">
        <v>913</v>
      </c>
      <c r="E238" t="s">
        <v>914</v>
      </c>
      <c r="F238" t="s">
        <v>915</v>
      </c>
      <c r="G238" t="s">
        <v>916</v>
      </c>
      <c r="H238" t="s">
        <v>81</v>
      </c>
      <c r="I238" t="s">
        <v>86</v>
      </c>
      <c r="J238">
        <v>2</v>
      </c>
      <c r="K238" t="s">
        <v>572</v>
      </c>
      <c r="L238" s="26">
        <v>16</v>
      </c>
      <c r="M238" t="s">
        <v>106</v>
      </c>
      <c r="N238" t="s">
        <v>86</v>
      </c>
      <c r="O238">
        <v>0.4</v>
      </c>
      <c r="P238">
        <v>2.2999999999999998</v>
      </c>
      <c r="Q238">
        <v>2.4</v>
      </c>
      <c r="R238">
        <v>3.9</v>
      </c>
      <c r="S238">
        <v>14</v>
      </c>
      <c r="T238">
        <v>30.7</v>
      </c>
      <c r="U238">
        <v>20.5</v>
      </c>
      <c r="V238" t="s">
        <v>86</v>
      </c>
      <c r="W238">
        <v>30</v>
      </c>
      <c r="X238">
        <v>10</v>
      </c>
      <c r="Y238" s="27" t="s">
        <v>86</v>
      </c>
      <c r="Z238" s="27">
        <v>56.1</v>
      </c>
      <c r="AA238" s="27">
        <v>64</v>
      </c>
      <c r="AB238" s="27" t="s">
        <v>87</v>
      </c>
      <c r="AC238" s="27" t="s">
        <v>87</v>
      </c>
      <c r="AD238" s="27" t="s">
        <v>86</v>
      </c>
      <c r="AE238" s="27" t="s">
        <v>87</v>
      </c>
      <c r="AF238" s="27">
        <v>65</v>
      </c>
      <c r="AG238" s="27" t="s">
        <v>87</v>
      </c>
      <c r="AH238" s="27" t="s">
        <v>87</v>
      </c>
      <c r="AI238" s="28">
        <v>16</v>
      </c>
      <c r="AJ238" s="27">
        <v>2.0699999999999998</v>
      </c>
      <c r="AK238" s="27">
        <v>81.62</v>
      </c>
      <c r="AL238" s="27">
        <v>1</v>
      </c>
      <c r="AM238" s="27">
        <v>1</v>
      </c>
      <c r="AN238" s="27" t="s">
        <v>88</v>
      </c>
      <c r="AO238" s="27" t="s">
        <v>87</v>
      </c>
      <c r="AP238" s="27"/>
      <c r="AQ238" s="27" t="s">
        <v>82</v>
      </c>
      <c r="AR238" s="27" t="s">
        <v>106</v>
      </c>
      <c r="AS238" s="27" t="s">
        <v>87</v>
      </c>
      <c r="AT238" t="s">
        <v>98</v>
      </c>
      <c r="AU238" t="s">
        <v>86</v>
      </c>
      <c r="AV238" s="29">
        <v>44070</v>
      </c>
      <c r="AW238" s="29">
        <v>44063</v>
      </c>
      <c r="AX238" t="s">
        <v>90</v>
      </c>
      <c r="AY238" t="s">
        <v>917</v>
      </c>
    </row>
    <row r="239" spans="1:51" x14ac:dyDescent="0.25">
      <c r="A239">
        <v>2366656</v>
      </c>
      <c r="B239" t="s">
        <v>128</v>
      </c>
      <c r="C239" t="s">
        <v>129</v>
      </c>
      <c r="D239" t="s">
        <v>918</v>
      </c>
      <c r="E239" t="s">
        <v>919</v>
      </c>
      <c r="F239" t="s">
        <v>920</v>
      </c>
      <c r="H239" t="s">
        <v>81</v>
      </c>
      <c r="I239" t="s">
        <v>86</v>
      </c>
      <c r="J239">
        <v>1</v>
      </c>
      <c r="K239" t="s">
        <v>532</v>
      </c>
      <c r="L239" s="26">
        <v>6</v>
      </c>
      <c r="M239" t="s">
        <v>106</v>
      </c>
      <c r="N239" t="s">
        <v>86</v>
      </c>
      <c r="O239">
        <v>0.3</v>
      </c>
      <c r="P239">
        <v>0.5</v>
      </c>
      <c r="Q239">
        <v>3.1</v>
      </c>
      <c r="R239">
        <v>5.8</v>
      </c>
      <c r="S239">
        <v>8</v>
      </c>
      <c r="T239">
        <v>16.2</v>
      </c>
      <c r="U239">
        <v>20.100000000000001</v>
      </c>
      <c r="V239" t="s">
        <v>86</v>
      </c>
      <c r="W239">
        <v>30</v>
      </c>
      <c r="X239">
        <v>10</v>
      </c>
      <c r="Y239" s="27" t="s">
        <v>87</v>
      </c>
      <c r="Z239" s="27">
        <v>56.1</v>
      </c>
      <c r="AA239" s="27">
        <v>64</v>
      </c>
      <c r="AB239" s="27" t="s">
        <v>86</v>
      </c>
      <c r="AC239" s="27" t="s">
        <v>87</v>
      </c>
      <c r="AD239" s="27" t="s">
        <v>86</v>
      </c>
      <c r="AE239" s="27" t="s">
        <v>87</v>
      </c>
      <c r="AF239" s="27" t="s">
        <v>87</v>
      </c>
      <c r="AG239" s="27">
        <v>0</v>
      </c>
      <c r="AH239" s="27" t="s">
        <v>87</v>
      </c>
      <c r="AI239" s="28">
        <v>6</v>
      </c>
      <c r="AJ239" s="27">
        <v>2.0699999999999998</v>
      </c>
      <c r="AK239" s="27">
        <v>103.19</v>
      </c>
      <c r="AL239" s="27">
        <v>1</v>
      </c>
      <c r="AM239" s="27">
        <v>2</v>
      </c>
      <c r="AN239" s="27" t="s">
        <v>348</v>
      </c>
      <c r="AO239" s="27" t="s">
        <v>87</v>
      </c>
      <c r="AP239" s="27"/>
      <c r="AQ239" s="27" t="s">
        <v>82</v>
      </c>
      <c r="AR239" s="27" t="s">
        <v>106</v>
      </c>
      <c r="AS239" s="27" t="s">
        <v>87</v>
      </c>
      <c r="AU239" t="s">
        <v>86</v>
      </c>
      <c r="AV239" s="29">
        <v>44068</v>
      </c>
      <c r="AW239" s="29">
        <v>44060</v>
      </c>
      <c r="AX239" t="s">
        <v>90</v>
      </c>
      <c r="AY239" t="s">
        <v>921</v>
      </c>
    </row>
    <row r="240" spans="1:51" x14ac:dyDescent="0.25">
      <c r="A240">
        <v>2361358</v>
      </c>
      <c r="B240" t="s">
        <v>103</v>
      </c>
      <c r="C240" t="s">
        <v>104</v>
      </c>
      <c r="D240" t="s">
        <v>922</v>
      </c>
      <c r="E240" t="s">
        <v>923</v>
      </c>
      <c r="F240" t="s">
        <v>924</v>
      </c>
      <c r="H240" t="s">
        <v>81</v>
      </c>
      <c r="I240" t="s">
        <v>86</v>
      </c>
      <c r="J240">
        <v>2</v>
      </c>
      <c r="K240" t="s">
        <v>532</v>
      </c>
      <c r="L240" s="26">
        <v>128</v>
      </c>
      <c r="M240" t="s">
        <v>158</v>
      </c>
      <c r="N240" t="s">
        <v>86</v>
      </c>
      <c r="O240">
        <v>0.4</v>
      </c>
      <c r="P240">
        <v>2.9</v>
      </c>
      <c r="Q240">
        <v>5.4</v>
      </c>
      <c r="R240">
        <v>11.3</v>
      </c>
      <c r="S240">
        <v>14</v>
      </c>
      <c r="T240">
        <v>60.8</v>
      </c>
      <c r="U240">
        <v>44.1</v>
      </c>
      <c r="V240" t="s">
        <v>82</v>
      </c>
      <c r="W240">
        <v>30</v>
      </c>
      <c r="X240">
        <v>10</v>
      </c>
      <c r="Y240" s="27" t="s">
        <v>86</v>
      </c>
      <c r="Z240" s="27">
        <v>448.1</v>
      </c>
      <c r="AA240" s="27">
        <v>256</v>
      </c>
      <c r="AB240" s="27" t="s">
        <v>82</v>
      </c>
      <c r="AC240" s="27" t="s">
        <v>87</v>
      </c>
      <c r="AD240" s="27" t="s">
        <v>86</v>
      </c>
      <c r="AE240" s="27" t="s">
        <v>87</v>
      </c>
      <c r="AF240" s="27">
        <v>230</v>
      </c>
      <c r="AG240" s="27">
        <v>1</v>
      </c>
      <c r="AH240" s="27" t="s">
        <v>87</v>
      </c>
      <c r="AI240" s="28">
        <v>128</v>
      </c>
      <c r="AJ240" s="27">
        <v>8.2899999999999991</v>
      </c>
      <c r="AK240" s="27">
        <v>127.2</v>
      </c>
      <c r="AL240" s="27">
        <v>1</v>
      </c>
      <c r="AM240" s="27">
        <v>2</v>
      </c>
      <c r="AN240" s="27" t="s">
        <v>88</v>
      </c>
      <c r="AO240" s="27" t="s">
        <v>87</v>
      </c>
      <c r="AP240" s="27"/>
      <c r="AQ240" s="27" t="s">
        <v>86</v>
      </c>
      <c r="AR240" s="27" t="s">
        <v>158</v>
      </c>
      <c r="AS240" s="27" t="s">
        <v>87</v>
      </c>
      <c r="AT240" t="s">
        <v>122</v>
      </c>
      <c r="AU240" t="s">
        <v>82</v>
      </c>
      <c r="AV240" s="29">
        <v>44038</v>
      </c>
      <c r="AW240" s="29">
        <v>43986</v>
      </c>
      <c r="AX240" t="s">
        <v>90</v>
      </c>
      <c r="AY240" t="s">
        <v>925</v>
      </c>
    </row>
    <row r="241" spans="1:51" x14ac:dyDescent="0.25">
      <c r="A241">
        <v>2361357</v>
      </c>
      <c r="B241" t="s">
        <v>103</v>
      </c>
      <c r="C241" t="s">
        <v>104</v>
      </c>
      <c r="D241" t="s">
        <v>926</v>
      </c>
      <c r="E241" t="s">
        <v>927</v>
      </c>
      <c r="F241" t="s">
        <v>928</v>
      </c>
      <c r="H241" t="s">
        <v>81</v>
      </c>
      <c r="I241" t="s">
        <v>82</v>
      </c>
      <c r="J241">
        <v>2</v>
      </c>
      <c r="K241" t="s">
        <v>532</v>
      </c>
      <c r="L241" s="26">
        <v>128</v>
      </c>
      <c r="M241" t="s">
        <v>158</v>
      </c>
      <c r="N241" t="s">
        <v>86</v>
      </c>
      <c r="O241">
        <v>0.5</v>
      </c>
      <c r="P241">
        <v>2.9</v>
      </c>
      <c r="Q241">
        <v>7.7</v>
      </c>
      <c r="R241">
        <v>15.3</v>
      </c>
      <c r="S241">
        <v>14</v>
      </c>
      <c r="T241">
        <v>59.2</v>
      </c>
      <c r="U241">
        <v>56.9</v>
      </c>
      <c r="V241" t="s">
        <v>82</v>
      </c>
      <c r="W241">
        <v>30</v>
      </c>
      <c r="X241">
        <v>10</v>
      </c>
      <c r="Y241" s="27" t="s">
        <v>86</v>
      </c>
      <c r="Z241" s="27">
        <v>384.1</v>
      </c>
      <c r="AA241" s="27">
        <v>256</v>
      </c>
      <c r="AB241" s="27" t="s">
        <v>82</v>
      </c>
      <c r="AC241" s="27" t="s">
        <v>87</v>
      </c>
      <c r="AD241" s="27" t="s">
        <v>86</v>
      </c>
      <c r="AE241" s="27" t="s">
        <v>87</v>
      </c>
      <c r="AF241" s="27">
        <v>230</v>
      </c>
      <c r="AG241" s="27">
        <v>1</v>
      </c>
      <c r="AH241" s="27" t="s">
        <v>87</v>
      </c>
      <c r="AI241" s="28">
        <v>128</v>
      </c>
      <c r="AJ241" s="27">
        <v>8.2899999999999991</v>
      </c>
      <c r="AK241" s="27">
        <v>104.2</v>
      </c>
      <c r="AL241" s="27">
        <v>1</v>
      </c>
      <c r="AM241" s="27">
        <v>2</v>
      </c>
      <c r="AN241" s="27" t="s">
        <v>88</v>
      </c>
      <c r="AO241" s="27" t="s">
        <v>87</v>
      </c>
      <c r="AP241" s="27"/>
      <c r="AQ241" s="27" t="s">
        <v>86</v>
      </c>
      <c r="AR241" s="27" t="s">
        <v>158</v>
      </c>
      <c r="AS241" s="27" t="s">
        <v>87</v>
      </c>
      <c r="AT241" t="s">
        <v>122</v>
      </c>
      <c r="AU241" t="s">
        <v>82</v>
      </c>
      <c r="AV241" s="29">
        <v>44035</v>
      </c>
      <c r="AW241" s="29">
        <v>44047</v>
      </c>
      <c r="AX241" t="s">
        <v>90</v>
      </c>
      <c r="AY241" t="s">
        <v>929</v>
      </c>
    </row>
    <row r="242" spans="1:51" x14ac:dyDescent="0.25">
      <c r="A242">
        <v>2361602</v>
      </c>
      <c r="B242" t="s">
        <v>128</v>
      </c>
      <c r="C242" t="s">
        <v>129</v>
      </c>
      <c r="D242" t="s">
        <v>930</v>
      </c>
      <c r="E242" t="s">
        <v>931</v>
      </c>
      <c r="F242" t="s">
        <v>932</v>
      </c>
      <c r="H242" t="s">
        <v>81</v>
      </c>
      <c r="I242" t="s">
        <v>86</v>
      </c>
      <c r="K242" t="s">
        <v>532</v>
      </c>
      <c r="L242" s="26">
        <v>16</v>
      </c>
      <c r="M242" t="s">
        <v>206</v>
      </c>
      <c r="N242" t="s">
        <v>86</v>
      </c>
      <c r="O242">
        <v>0.4</v>
      </c>
      <c r="P242">
        <v>0.7</v>
      </c>
      <c r="Q242">
        <v>0.8</v>
      </c>
      <c r="R242">
        <v>5.0999999999999996</v>
      </c>
      <c r="S242">
        <v>8</v>
      </c>
      <c r="T242">
        <v>16.600000000000001</v>
      </c>
      <c r="U242">
        <v>16.899999999999999</v>
      </c>
      <c r="V242" t="s">
        <v>86</v>
      </c>
      <c r="W242">
        <v>10</v>
      </c>
      <c r="X242">
        <v>10</v>
      </c>
      <c r="Y242" s="27" t="s">
        <v>82</v>
      </c>
      <c r="Z242" s="27">
        <v>56.1</v>
      </c>
      <c r="AA242" s="27">
        <v>64</v>
      </c>
      <c r="AB242" s="27" t="s">
        <v>86</v>
      </c>
      <c r="AC242" s="27" t="s">
        <v>87</v>
      </c>
      <c r="AD242" s="27" t="s">
        <v>86</v>
      </c>
      <c r="AE242" s="27" t="s">
        <v>87</v>
      </c>
      <c r="AF242" s="27" t="s">
        <v>87</v>
      </c>
      <c r="AG242" s="27">
        <v>0</v>
      </c>
      <c r="AH242" s="27" t="s">
        <v>87</v>
      </c>
      <c r="AI242" s="28">
        <v>16</v>
      </c>
      <c r="AJ242" s="27">
        <v>2.0699999999999998</v>
      </c>
      <c r="AK242" s="27">
        <v>103.23</v>
      </c>
      <c r="AL242" s="27">
        <v>1</v>
      </c>
      <c r="AM242" s="27">
        <v>1</v>
      </c>
      <c r="AN242" s="27" t="s">
        <v>88</v>
      </c>
      <c r="AO242" s="27" t="s">
        <v>87</v>
      </c>
      <c r="AP242" s="27"/>
      <c r="AQ242" s="27" t="s">
        <v>82</v>
      </c>
      <c r="AR242" s="27" t="s">
        <v>89</v>
      </c>
      <c r="AS242" s="27" t="s">
        <v>206</v>
      </c>
      <c r="AU242" t="s">
        <v>86</v>
      </c>
      <c r="AV242" s="29">
        <v>44013</v>
      </c>
      <c r="AW242" s="29">
        <v>43977</v>
      </c>
      <c r="AX242" t="s">
        <v>90</v>
      </c>
      <c r="AY242" t="s">
        <v>933</v>
      </c>
    </row>
    <row r="243" spans="1:51" x14ac:dyDescent="0.25">
      <c r="A243">
        <v>2357807</v>
      </c>
      <c r="B243" t="s">
        <v>356</v>
      </c>
      <c r="C243" t="s">
        <v>357</v>
      </c>
      <c r="D243" t="s">
        <v>934</v>
      </c>
      <c r="E243" t="s">
        <v>934</v>
      </c>
      <c r="H243" t="s">
        <v>81</v>
      </c>
      <c r="I243" t="s">
        <v>82</v>
      </c>
      <c r="J243">
        <v>2</v>
      </c>
      <c r="K243" t="s">
        <v>532</v>
      </c>
      <c r="L243" s="26">
        <v>32</v>
      </c>
      <c r="O243">
        <v>0.5</v>
      </c>
      <c r="P243">
        <v>1.3</v>
      </c>
      <c r="Q243">
        <v>3.8</v>
      </c>
      <c r="R243">
        <v>19.100000000000001</v>
      </c>
      <c r="S243">
        <v>14</v>
      </c>
      <c r="T243">
        <v>66.7</v>
      </c>
      <c r="U243">
        <v>58.6</v>
      </c>
      <c r="V243" t="s">
        <v>86</v>
      </c>
      <c r="W243">
        <v>30</v>
      </c>
      <c r="X243">
        <v>10</v>
      </c>
      <c r="Y243" s="27" t="s">
        <v>87</v>
      </c>
      <c r="Z243" s="27">
        <v>448</v>
      </c>
      <c r="AA243" s="27">
        <v>256</v>
      </c>
      <c r="AB243" s="27" t="s">
        <v>82</v>
      </c>
      <c r="AC243" s="27" t="s">
        <v>87</v>
      </c>
      <c r="AD243" s="27" t="s">
        <v>87</v>
      </c>
      <c r="AE243" s="27" t="s">
        <v>87</v>
      </c>
      <c r="AF243" s="27" t="s">
        <v>87</v>
      </c>
      <c r="AG243" s="27">
        <v>1</v>
      </c>
      <c r="AH243" s="27" t="s">
        <v>87</v>
      </c>
      <c r="AI243" s="28">
        <v>32</v>
      </c>
      <c r="AJ243" s="27">
        <v>2.0699999999999998</v>
      </c>
      <c r="AK243" s="27">
        <v>103.25</v>
      </c>
      <c r="AL243" s="27">
        <v>3</v>
      </c>
      <c r="AM243" s="27">
        <v>3</v>
      </c>
      <c r="AN243" s="27" t="s">
        <v>348</v>
      </c>
      <c r="AO243" s="27" t="s">
        <v>87</v>
      </c>
      <c r="AP243" s="27"/>
      <c r="AQ243" s="57" t="s">
        <v>935</v>
      </c>
      <c r="AR243" s="27" t="s">
        <v>87</v>
      </c>
      <c r="AS243" s="27" t="s">
        <v>87</v>
      </c>
      <c r="AT243" t="s">
        <v>147</v>
      </c>
      <c r="AU243" t="s">
        <v>86</v>
      </c>
      <c r="AV243" s="29">
        <v>44005</v>
      </c>
      <c r="AW243" s="29">
        <v>43931</v>
      </c>
      <c r="AX243" t="s">
        <v>349</v>
      </c>
      <c r="AY243" t="s">
        <v>936</v>
      </c>
    </row>
    <row r="244" spans="1:51" x14ac:dyDescent="0.25">
      <c r="A244">
        <v>2361380</v>
      </c>
      <c r="B244" t="s">
        <v>77</v>
      </c>
      <c r="C244" t="s">
        <v>78</v>
      </c>
      <c r="D244" t="s">
        <v>382</v>
      </c>
      <c r="E244" t="s">
        <v>937</v>
      </c>
      <c r="F244" t="s">
        <v>938</v>
      </c>
      <c r="G244">
        <v>884116000000</v>
      </c>
      <c r="H244" t="s">
        <v>81</v>
      </c>
      <c r="I244" t="s">
        <v>82</v>
      </c>
      <c r="K244" t="s">
        <v>532</v>
      </c>
      <c r="L244" s="26">
        <v>64</v>
      </c>
      <c r="M244" t="s">
        <v>85</v>
      </c>
      <c r="N244" t="s">
        <v>82</v>
      </c>
      <c r="O244">
        <v>0.5</v>
      </c>
      <c r="P244">
        <v>1.1000000000000001</v>
      </c>
      <c r="Q244">
        <v>1.1000000000000001</v>
      </c>
      <c r="R244">
        <v>8.6</v>
      </c>
      <c r="S244">
        <v>14</v>
      </c>
      <c r="T244">
        <v>43.2</v>
      </c>
      <c r="U244">
        <v>28.1</v>
      </c>
      <c r="V244" t="s">
        <v>86</v>
      </c>
      <c r="W244">
        <v>20</v>
      </c>
      <c r="X244">
        <v>10</v>
      </c>
      <c r="Y244" s="27" t="s">
        <v>82</v>
      </c>
      <c r="Z244" s="27">
        <v>288</v>
      </c>
      <c r="AA244" s="27">
        <v>192</v>
      </c>
      <c r="AB244" s="27" t="s">
        <v>87</v>
      </c>
      <c r="AC244" s="27" t="s">
        <v>87</v>
      </c>
      <c r="AD244" s="27" t="s">
        <v>87</v>
      </c>
      <c r="AE244" s="27" t="s">
        <v>87</v>
      </c>
      <c r="AF244" s="27">
        <v>130</v>
      </c>
      <c r="AG244" s="27" t="s">
        <v>87</v>
      </c>
      <c r="AH244" s="27" t="s">
        <v>87</v>
      </c>
      <c r="AI244" s="28">
        <v>64</v>
      </c>
      <c r="AJ244" s="27">
        <v>9.2200000000000006</v>
      </c>
      <c r="AK244" s="27">
        <v>129.9</v>
      </c>
      <c r="AL244" s="27">
        <v>1</v>
      </c>
      <c r="AM244" s="27">
        <v>2</v>
      </c>
      <c r="AN244" s="27" t="s">
        <v>88</v>
      </c>
      <c r="AO244" s="27" t="s">
        <v>87</v>
      </c>
      <c r="AP244" s="27"/>
      <c r="AQ244" s="27" t="s">
        <v>82</v>
      </c>
      <c r="AR244" s="27" t="s">
        <v>89</v>
      </c>
      <c r="AS244" s="27" t="s">
        <v>85</v>
      </c>
      <c r="AT244" t="s">
        <v>147</v>
      </c>
      <c r="AU244" t="s">
        <v>86</v>
      </c>
      <c r="AV244" s="29">
        <v>43991</v>
      </c>
      <c r="AW244" s="29">
        <v>43922</v>
      </c>
      <c r="AX244" t="s">
        <v>90</v>
      </c>
      <c r="AY244" t="s">
        <v>939</v>
      </c>
    </row>
    <row r="245" spans="1:51" x14ac:dyDescent="0.25">
      <c r="A245">
        <v>2360969</v>
      </c>
      <c r="B245" t="s">
        <v>291</v>
      </c>
      <c r="C245" t="s">
        <v>292</v>
      </c>
      <c r="D245" t="s">
        <v>940</v>
      </c>
      <c r="E245" t="s">
        <v>941</v>
      </c>
      <c r="F245" t="s">
        <v>942</v>
      </c>
      <c r="H245" t="s">
        <v>81</v>
      </c>
      <c r="I245" t="s">
        <v>86</v>
      </c>
      <c r="K245" t="s">
        <v>532</v>
      </c>
      <c r="L245" s="26">
        <v>16</v>
      </c>
      <c r="M245" t="s">
        <v>106</v>
      </c>
      <c r="N245" t="s">
        <v>86</v>
      </c>
      <c r="O245">
        <v>0.2</v>
      </c>
      <c r="P245">
        <v>0.5</v>
      </c>
      <c r="Q245">
        <v>3.4</v>
      </c>
      <c r="R245">
        <v>7.2</v>
      </c>
      <c r="S245">
        <v>14</v>
      </c>
      <c r="T245">
        <v>19.7</v>
      </c>
      <c r="U245">
        <v>23.9</v>
      </c>
      <c r="V245" t="s">
        <v>82</v>
      </c>
      <c r="W245">
        <v>20</v>
      </c>
      <c r="X245">
        <v>10</v>
      </c>
      <c r="Y245" s="27" t="s">
        <v>82</v>
      </c>
      <c r="Z245" s="27">
        <v>288.10000000000002</v>
      </c>
      <c r="AA245" s="27">
        <v>192</v>
      </c>
      <c r="AB245" s="27" t="s">
        <v>82</v>
      </c>
      <c r="AC245" s="27">
        <v>16.100000000000001</v>
      </c>
      <c r="AD245" s="27" t="s">
        <v>86</v>
      </c>
      <c r="AE245" s="27" t="s">
        <v>87</v>
      </c>
      <c r="AF245" s="27" t="s">
        <v>87</v>
      </c>
      <c r="AG245" s="27">
        <v>1</v>
      </c>
      <c r="AH245" s="27" t="s">
        <v>87</v>
      </c>
      <c r="AI245" s="28">
        <v>16</v>
      </c>
      <c r="AJ245" s="27">
        <v>2.0699999999999998</v>
      </c>
      <c r="AK245" s="27">
        <v>110.12</v>
      </c>
      <c r="AL245" s="27">
        <v>1</v>
      </c>
      <c r="AM245" s="27">
        <v>2</v>
      </c>
      <c r="AN245" s="27" t="s">
        <v>348</v>
      </c>
      <c r="AO245" s="27" t="s">
        <v>87</v>
      </c>
      <c r="AP245" s="27"/>
      <c r="AQ245" s="27" t="s">
        <v>82</v>
      </c>
      <c r="AR245" s="27" t="s">
        <v>106</v>
      </c>
      <c r="AS245" s="27" t="s">
        <v>87</v>
      </c>
      <c r="AU245" t="s">
        <v>82</v>
      </c>
      <c r="AV245" s="29">
        <v>43984</v>
      </c>
      <c r="AW245" s="29">
        <v>43919</v>
      </c>
      <c r="AX245" t="s">
        <v>90</v>
      </c>
      <c r="AY245" t="s">
        <v>943</v>
      </c>
    </row>
    <row r="246" spans="1:51" x14ac:dyDescent="0.25">
      <c r="A246">
        <v>2362276</v>
      </c>
      <c r="B246" t="s">
        <v>172</v>
      </c>
      <c r="C246" t="s">
        <v>173</v>
      </c>
      <c r="D246" t="s">
        <v>944</v>
      </c>
      <c r="E246" t="s">
        <v>945</v>
      </c>
      <c r="F246" t="s">
        <v>946</v>
      </c>
      <c r="G246" t="s">
        <v>947</v>
      </c>
      <c r="H246" t="s">
        <v>81</v>
      </c>
      <c r="I246" t="s">
        <v>86</v>
      </c>
      <c r="J246">
        <v>2</v>
      </c>
      <c r="K246" t="s">
        <v>948</v>
      </c>
      <c r="L246" s="26">
        <v>4</v>
      </c>
      <c r="M246" t="s">
        <v>106</v>
      </c>
      <c r="O246">
        <v>0.2</v>
      </c>
      <c r="P246">
        <v>0.8</v>
      </c>
      <c r="Q246">
        <v>2.1</v>
      </c>
      <c r="R246">
        <v>2.6</v>
      </c>
      <c r="S246">
        <v>14</v>
      </c>
      <c r="T246">
        <v>8.6999999999999993</v>
      </c>
      <c r="U246">
        <v>11.4</v>
      </c>
      <c r="V246" t="s">
        <v>86</v>
      </c>
      <c r="W246">
        <v>8</v>
      </c>
      <c r="X246">
        <v>8</v>
      </c>
      <c r="Y246" s="27" t="s">
        <v>86</v>
      </c>
      <c r="Z246" s="27">
        <v>0</v>
      </c>
      <c r="AA246" s="27">
        <v>0</v>
      </c>
      <c r="AB246" s="27" t="s">
        <v>86</v>
      </c>
      <c r="AC246" s="27" t="s">
        <v>87</v>
      </c>
      <c r="AD246" s="27" t="s">
        <v>86</v>
      </c>
      <c r="AE246" s="27" t="s">
        <v>87</v>
      </c>
      <c r="AF246" s="27" t="s">
        <v>87</v>
      </c>
      <c r="AG246" s="27">
        <v>0</v>
      </c>
      <c r="AH246" s="27" t="s">
        <v>87</v>
      </c>
      <c r="AI246" s="28">
        <v>4</v>
      </c>
      <c r="AJ246" s="27">
        <v>1.05</v>
      </c>
      <c r="AK246" s="27">
        <v>57.16</v>
      </c>
      <c r="AL246" s="27">
        <v>1</v>
      </c>
      <c r="AM246" s="27">
        <v>1</v>
      </c>
      <c r="AN246" s="27" t="s">
        <v>89</v>
      </c>
      <c r="AO246" s="27" t="s">
        <v>949</v>
      </c>
      <c r="AP246" s="27"/>
      <c r="AQ246" s="27" t="s">
        <v>82</v>
      </c>
      <c r="AR246" s="27" t="s">
        <v>106</v>
      </c>
      <c r="AS246" s="27" t="s">
        <v>87</v>
      </c>
      <c r="AT246" t="s">
        <v>98</v>
      </c>
      <c r="AU246" t="s">
        <v>86</v>
      </c>
      <c r="AV246" s="29">
        <v>43980</v>
      </c>
      <c r="AW246" s="29">
        <v>44012</v>
      </c>
      <c r="AX246" t="s">
        <v>950</v>
      </c>
      <c r="AY246" t="s">
        <v>951</v>
      </c>
    </row>
    <row r="247" spans="1:51" x14ac:dyDescent="0.25">
      <c r="A247">
        <v>2358233</v>
      </c>
      <c r="B247" t="s">
        <v>291</v>
      </c>
      <c r="C247" t="s">
        <v>292</v>
      </c>
      <c r="D247" t="s">
        <v>952</v>
      </c>
      <c r="E247" t="s">
        <v>953</v>
      </c>
      <c r="F247" t="s">
        <v>954</v>
      </c>
      <c r="H247" t="s">
        <v>81</v>
      </c>
      <c r="I247" t="s">
        <v>82</v>
      </c>
      <c r="J247">
        <v>2</v>
      </c>
      <c r="K247" t="s">
        <v>532</v>
      </c>
      <c r="L247" s="26">
        <v>32</v>
      </c>
      <c r="M247" t="s">
        <v>106</v>
      </c>
      <c r="N247" t="s">
        <v>86</v>
      </c>
      <c r="O247">
        <v>0.3</v>
      </c>
      <c r="P247">
        <v>0.8</v>
      </c>
      <c r="Q247">
        <v>9.6</v>
      </c>
      <c r="R247">
        <v>21.1</v>
      </c>
      <c r="S247">
        <v>14</v>
      </c>
      <c r="T247">
        <v>73.7</v>
      </c>
      <c r="U247">
        <v>67</v>
      </c>
      <c r="V247" t="s">
        <v>82</v>
      </c>
      <c r="W247">
        <v>20</v>
      </c>
      <c r="X247">
        <v>10</v>
      </c>
      <c r="Y247" s="27" t="s">
        <v>86</v>
      </c>
      <c r="Z247" s="27">
        <v>352.1</v>
      </c>
      <c r="AA247" s="27">
        <v>256</v>
      </c>
      <c r="AB247" s="27" t="s">
        <v>82</v>
      </c>
      <c r="AC247" s="27">
        <v>15.6</v>
      </c>
      <c r="AD247" s="27" t="s">
        <v>82</v>
      </c>
      <c r="AE247" s="27" t="s">
        <v>87</v>
      </c>
      <c r="AF247" s="27" t="s">
        <v>87</v>
      </c>
      <c r="AG247" s="27">
        <v>1</v>
      </c>
      <c r="AH247" s="27" t="s">
        <v>87</v>
      </c>
      <c r="AI247" s="28">
        <v>32</v>
      </c>
      <c r="AJ247" s="27">
        <v>8.2899999999999991</v>
      </c>
      <c r="AK247" s="27">
        <v>103.26</v>
      </c>
      <c r="AL247" s="27">
        <v>1</v>
      </c>
      <c r="AM247" s="27">
        <v>2</v>
      </c>
      <c r="AN247" s="27" t="s">
        <v>88</v>
      </c>
      <c r="AO247" s="27" t="s">
        <v>87</v>
      </c>
      <c r="AP247" s="27"/>
      <c r="AQ247" s="27" t="s">
        <v>86</v>
      </c>
      <c r="AR247" s="27" t="s">
        <v>106</v>
      </c>
      <c r="AS247" s="27" t="s">
        <v>87</v>
      </c>
      <c r="AU247" t="s">
        <v>82</v>
      </c>
      <c r="AV247" s="29">
        <v>43964</v>
      </c>
      <c r="AW247" s="29">
        <v>43896</v>
      </c>
      <c r="AX247" t="s">
        <v>90</v>
      </c>
      <c r="AY247" t="s">
        <v>955</v>
      </c>
    </row>
    <row r="248" spans="1:51" x14ac:dyDescent="0.25">
      <c r="A248">
        <v>2358234</v>
      </c>
      <c r="B248" t="s">
        <v>291</v>
      </c>
      <c r="C248" t="s">
        <v>292</v>
      </c>
      <c r="D248" t="s">
        <v>952</v>
      </c>
      <c r="E248" t="s">
        <v>956</v>
      </c>
      <c r="F248" t="s">
        <v>957</v>
      </c>
      <c r="H248" t="s">
        <v>81</v>
      </c>
      <c r="I248" t="s">
        <v>82</v>
      </c>
      <c r="J248">
        <v>2</v>
      </c>
      <c r="K248" t="s">
        <v>532</v>
      </c>
      <c r="L248" s="26">
        <v>16</v>
      </c>
      <c r="M248" t="s">
        <v>106</v>
      </c>
      <c r="N248" t="s">
        <v>86</v>
      </c>
      <c r="O248">
        <v>0.4</v>
      </c>
      <c r="P248">
        <v>0.5</v>
      </c>
      <c r="Q248">
        <v>4.5999999999999996</v>
      </c>
      <c r="R248">
        <v>8.6999999999999993</v>
      </c>
      <c r="S248">
        <v>14</v>
      </c>
      <c r="T248">
        <v>19.2</v>
      </c>
      <c r="U248">
        <v>29.4</v>
      </c>
      <c r="V248" t="s">
        <v>82</v>
      </c>
      <c r="W248">
        <v>20</v>
      </c>
      <c r="X248">
        <v>10</v>
      </c>
      <c r="Y248" s="27" t="s">
        <v>82</v>
      </c>
      <c r="Z248" s="27">
        <v>288.10000000000002</v>
      </c>
      <c r="AA248" s="27">
        <v>192</v>
      </c>
      <c r="AB248" s="27" t="s">
        <v>82</v>
      </c>
      <c r="AC248" s="27" t="s">
        <v>87</v>
      </c>
      <c r="AD248" s="27" t="s">
        <v>87</v>
      </c>
      <c r="AE248" s="27" t="s">
        <v>87</v>
      </c>
      <c r="AF248" s="27" t="s">
        <v>87</v>
      </c>
      <c r="AG248" s="27">
        <v>1</v>
      </c>
      <c r="AH248" s="27" t="s">
        <v>87</v>
      </c>
      <c r="AI248" s="28">
        <v>16</v>
      </c>
      <c r="AJ248" s="27">
        <v>2.0699999999999998</v>
      </c>
      <c r="AK248" s="27">
        <v>103.26</v>
      </c>
      <c r="AL248" s="27">
        <v>1</v>
      </c>
      <c r="AM248" s="27">
        <v>2</v>
      </c>
      <c r="AN248" s="27" t="s">
        <v>88</v>
      </c>
      <c r="AO248" s="27" t="s">
        <v>87</v>
      </c>
      <c r="AP248" s="27"/>
      <c r="AQ248" s="27" t="s">
        <v>82</v>
      </c>
      <c r="AR248" s="27" t="s">
        <v>106</v>
      </c>
      <c r="AS248" s="27" t="s">
        <v>87</v>
      </c>
      <c r="AU248" t="s">
        <v>82</v>
      </c>
      <c r="AV248" s="29">
        <v>43964</v>
      </c>
      <c r="AW248" s="29">
        <v>43902</v>
      </c>
      <c r="AX248" t="s">
        <v>90</v>
      </c>
      <c r="AY248" t="s">
        <v>958</v>
      </c>
    </row>
    <row r="249" spans="1:51" x14ac:dyDescent="0.25">
      <c r="A249">
        <v>2357679</v>
      </c>
      <c r="B249" t="s">
        <v>128</v>
      </c>
      <c r="C249" t="s">
        <v>129</v>
      </c>
      <c r="D249" t="s">
        <v>959</v>
      </c>
      <c r="E249" t="s">
        <v>960</v>
      </c>
      <c r="F249" t="s">
        <v>961</v>
      </c>
      <c r="H249" t="s">
        <v>81</v>
      </c>
      <c r="I249" t="s">
        <v>86</v>
      </c>
      <c r="J249">
        <v>1</v>
      </c>
      <c r="K249" t="s">
        <v>532</v>
      </c>
      <c r="L249" s="26">
        <v>16</v>
      </c>
      <c r="M249" t="s">
        <v>106</v>
      </c>
      <c r="N249" t="s">
        <v>86</v>
      </c>
      <c r="O249">
        <v>0.3</v>
      </c>
      <c r="P249">
        <v>0.7</v>
      </c>
      <c r="Q249">
        <v>0.7</v>
      </c>
      <c r="R249">
        <v>5.0999999999999996</v>
      </c>
      <c r="S249">
        <v>8</v>
      </c>
      <c r="T249">
        <v>15.2</v>
      </c>
      <c r="U249">
        <v>16.899999999999999</v>
      </c>
      <c r="V249" t="s">
        <v>86</v>
      </c>
      <c r="W249">
        <v>10</v>
      </c>
      <c r="X249">
        <v>10</v>
      </c>
      <c r="Y249" s="27" t="s">
        <v>87</v>
      </c>
      <c r="Z249" s="27">
        <v>56.1</v>
      </c>
      <c r="AA249" s="27">
        <v>64</v>
      </c>
      <c r="AB249" s="27" t="s">
        <v>86</v>
      </c>
      <c r="AC249" s="27" t="s">
        <v>87</v>
      </c>
      <c r="AD249" s="27" t="s">
        <v>86</v>
      </c>
      <c r="AE249" s="27" t="s">
        <v>87</v>
      </c>
      <c r="AF249" s="27" t="s">
        <v>87</v>
      </c>
      <c r="AG249" s="27">
        <v>0</v>
      </c>
      <c r="AH249" s="27" t="s">
        <v>87</v>
      </c>
      <c r="AI249" s="28">
        <v>16</v>
      </c>
      <c r="AJ249" s="27">
        <v>2.0699999999999998</v>
      </c>
      <c r="AK249" s="27">
        <v>83.42</v>
      </c>
      <c r="AL249" s="27">
        <v>1</v>
      </c>
      <c r="AM249" s="27">
        <v>1</v>
      </c>
      <c r="AN249" s="27" t="s">
        <v>88</v>
      </c>
      <c r="AO249" s="27" t="s">
        <v>87</v>
      </c>
      <c r="AP249" s="27"/>
      <c r="AQ249" s="27" t="s">
        <v>82</v>
      </c>
      <c r="AR249" s="27" t="s">
        <v>106</v>
      </c>
      <c r="AS249" s="27" t="s">
        <v>87</v>
      </c>
      <c r="AU249" t="s">
        <v>86</v>
      </c>
      <c r="AV249" s="29">
        <v>43943</v>
      </c>
      <c r="AW249" s="29">
        <v>43908</v>
      </c>
      <c r="AX249" t="s">
        <v>90</v>
      </c>
      <c r="AY249" t="s">
        <v>962</v>
      </c>
    </row>
    <row r="250" spans="1:51" x14ac:dyDescent="0.25">
      <c r="A250">
        <v>2356133</v>
      </c>
      <c r="B250" t="s">
        <v>77</v>
      </c>
      <c r="C250" t="s">
        <v>78</v>
      </c>
      <c r="D250" t="s">
        <v>963</v>
      </c>
      <c r="E250" t="s">
        <v>964</v>
      </c>
      <c r="H250" t="s">
        <v>81</v>
      </c>
      <c r="I250" t="s">
        <v>86</v>
      </c>
      <c r="J250">
        <v>1</v>
      </c>
      <c r="K250" t="s">
        <v>532</v>
      </c>
      <c r="L250" s="26">
        <v>32</v>
      </c>
      <c r="M250" t="s">
        <v>965</v>
      </c>
      <c r="N250" t="s">
        <v>86</v>
      </c>
      <c r="O250">
        <v>0.3</v>
      </c>
      <c r="P250">
        <v>2.1</v>
      </c>
      <c r="Q250">
        <v>2.1</v>
      </c>
      <c r="R250">
        <v>6.4</v>
      </c>
      <c r="S250">
        <v>8</v>
      </c>
      <c r="T250">
        <v>20.2</v>
      </c>
      <c r="U250">
        <v>25.7</v>
      </c>
      <c r="V250" t="s">
        <v>82</v>
      </c>
      <c r="W250">
        <v>10</v>
      </c>
      <c r="X250">
        <v>10</v>
      </c>
      <c r="Y250" s="27" t="s">
        <v>82</v>
      </c>
      <c r="Z250" s="27">
        <v>48</v>
      </c>
      <c r="AA250" s="27">
        <v>64</v>
      </c>
      <c r="AB250" s="27" t="s">
        <v>82</v>
      </c>
      <c r="AC250" s="27" t="s">
        <v>87</v>
      </c>
      <c r="AD250" s="27" t="s">
        <v>86</v>
      </c>
      <c r="AE250" s="27" t="s">
        <v>87</v>
      </c>
      <c r="AF250" s="27">
        <v>90</v>
      </c>
      <c r="AG250" s="27">
        <v>1</v>
      </c>
      <c r="AH250" s="27" t="s">
        <v>87</v>
      </c>
      <c r="AI250" s="28">
        <v>32</v>
      </c>
      <c r="AJ250" s="27">
        <v>1.05</v>
      </c>
      <c r="AK250" s="27">
        <v>103.96</v>
      </c>
      <c r="AL250" s="27">
        <v>1</v>
      </c>
      <c r="AM250" s="27">
        <v>1</v>
      </c>
      <c r="AN250" s="27" t="s">
        <v>425</v>
      </c>
      <c r="AO250" s="27" t="s">
        <v>87</v>
      </c>
      <c r="AP250" s="27"/>
      <c r="AQ250" s="27" t="s">
        <v>82</v>
      </c>
      <c r="AR250" s="27" t="s">
        <v>89</v>
      </c>
      <c r="AS250" s="27" t="s">
        <v>965</v>
      </c>
      <c r="AU250" t="s">
        <v>82</v>
      </c>
      <c r="AV250" s="29">
        <v>43941</v>
      </c>
      <c r="AW250" s="29">
        <v>43899</v>
      </c>
      <c r="AX250" t="s">
        <v>90</v>
      </c>
      <c r="AY250" t="s">
        <v>966</v>
      </c>
    </row>
    <row r="251" spans="1:51" x14ac:dyDescent="0.25">
      <c r="A251">
        <v>2357678</v>
      </c>
      <c r="B251" t="s">
        <v>128</v>
      </c>
      <c r="C251" t="s">
        <v>129</v>
      </c>
      <c r="D251" t="s">
        <v>967</v>
      </c>
      <c r="E251" t="s">
        <v>968</v>
      </c>
      <c r="F251" t="s">
        <v>969</v>
      </c>
      <c r="H251" t="s">
        <v>81</v>
      </c>
      <c r="I251" t="s">
        <v>86</v>
      </c>
      <c r="J251">
        <v>2</v>
      </c>
      <c r="K251" t="s">
        <v>532</v>
      </c>
      <c r="L251" s="26">
        <v>8</v>
      </c>
      <c r="M251" t="s">
        <v>106</v>
      </c>
      <c r="N251" t="s">
        <v>86</v>
      </c>
      <c r="O251">
        <v>0.4</v>
      </c>
      <c r="P251">
        <v>0.4</v>
      </c>
      <c r="Q251">
        <v>0.5</v>
      </c>
      <c r="R251">
        <v>4.8</v>
      </c>
      <c r="S251">
        <v>14</v>
      </c>
      <c r="T251">
        <v>12.9</v>
      </c>
      <c r="U251">
        <v>15</v>
      </c>
      <c r="V251" t="s">
        <v>86</v>
      </c>
      <c r="W251">
        <v>10</v>
      </c>
      <c r="X251">
        <v>10</v>
      </c>
      <c r="Y251" s="27" t="s">
        <v>82</v>
      </c>
      <c r="Z251" s="27">
        <v>56.1</v>
      </c>
      <c r="AA251" s="27">
        <v>64</v>
      </c>
      <c r="AB251" s="27" t="s">
        <v>86</v>
      </c>
      <c r="AC251" s="27" t="s">
        <v>87</v>
      </c>
      <c r="AD251" s="27" t="s">
        <v>86</v>
      </c>
      <c r="AE251" s="27" t="s">
        <v>87</v>
      </c>
      <c r="AF251" s="27" t="s">
        <v>87</v>
      </c>
      <c r="AG251" s="27">
        <v>0</v>
      </c>
      <c r="AH251" s="27" t="s">
        <v>87</v>
      </c>
      <c r="AI251" s="28">
        <v>8</v>
      </c>
      <c r="AJ251" s="27">
        <v>2.0699999999999998</v>
      </c>
      <c r="AK251" s="27">
        <v>83.42</v>
      </c>
      <c r="AL251" s="27">
        <v>1</v>
      </c>
      <c r="AM251" s="27">
        <v>1</v>
      </c>
      <c r="AN251" s="27" t="s">
        <v>88</v>
      </c>
      <c r="AO251" s="27" t="s">
        <v>87</v>
      </c>
      <c r="AP251" s="27"/>
      <c r="AQ251" s="27" t="s">
        <v>82</v>
      </c>
      <c r="AR251" s="27" t="s">
        <v>106</v>
      </c>
      <c r="AS251" s="27" t="s">
        <v>87</v>
      </c>
      <c r="AU251" t="s">
        <v>86</v>
      </c>
      <c r="AV251" s="29">
        <v>43936</v>
      </c>
      <c r="AW251" s="29">
        <v>43902</v>
      </c>
      <c r="AX251" t="s">
        <v>90</v>
      </c>
      <c r="AY251" t="s">
        <v>970</v>
      </c>
    </row>
    <row r="252" spans="1:51" x14ac:dyDescent="0.25">
      <c r="A252">
        <v>2357673</v>
      </c>
      <c r="B252" t="s">
        <v>77</v>
      </c>
      <c r="C252" t="s">
        <v>78</v>
      </c>
      <c r="D252" t="s">
        <v>971</v>
      </c>
      <c r="E252" t="s">
        <v>972</v>
      </c>
      <c r="F252" t="s">
        <v>973</v>
      </c>
      <c r="H252" t="s">
        <v>81</v>
      </c>
      <c r="I252" t="s">
        <v>82</v>
      </c>
      <c r="J252">
        <v>2</v>
      </c>
      <c r="K252" t="s">
        <v>532</v>
      </c>
      <c r="L252" s="26">
        <v>32</v>
      </c>
      <c r="M252" t="s">
        <v>85</v>
      </c>
      <c r="N252" t="s">
        <v>82</v>
      </c>
      <c r="O252">
        <v>0.4</v>
      </c>
      <c r="P252">
        <v>0.9</v>
      </c>
      <c r="Q252">
        <v>0.9</v>
      </c>
      <c r="R252">
        <v>8.8000000000000007</v>
      </c>
      <c r="S252">
        <v>14</v>
      </c>
      <c r="T252">
        <v>23.9</v>
      </c>
      <c r="U252">
        <v>27.4</v>
      </c>
      <c r="V252" t="s">
        <v>82</v>
      </c>
      <c r="W252">
        <v>10</v>
      </c>
      <c r="X252">
        <v>10</v>
      </c>
      <c r="Y252" s="27" t="s">
        <v>82</v>
      </c>
      <c r="Z252" s="27">
        <v>352</v>
      </c>
      <c r="AA252" s="27">
        <v>256</v>
      </c>
      <c r="AB252" s="27" t="s">
        <v>82</v>
      </c>
      <c r="AC252" s="27" t="s">
        <v>87</v>
      </c>
      <c r="AD252" s="27" t="s">
        <v>87</v>
      </c>
      <c r="AE252" s="27" t="s">
        <v>87</v>
      </c>
      <c r="AF252" s="27">
        <v>240</v>
      </c>
      <c r="AG252" s="27" t="s">
        <v>87</v>
      </c>
      <c r="AH252" s="27" t="s">
        <v>87</v>
      </c>
      <c r="AI252" s="28">
        <v>32</v>
      </c>
      <c r="AJ252" s="27">
        <v>2.0699999999999998</v>
      </c>
      <c r="AK252" s="27">
        <v>103.4</v>
      </c>
      <c r="AL252" s="27">
        <v>1</v>
      </c>
      <c r="AM252" s="27">
        <v>2</v>
      </c>
      <c r="AN252" s="27" t="s">
        <v>88</v>
      </c>
      <c r="AO252" s="27" t="s">
        <v>87</v>
      </c>
      <c r="AP252" s="27"/>
      <c r="AQ252" s="27" t="s">
        <v>82</v>
      </c>
      <c r="AR252" s="27" t="s">
        <v>89</v>
      </c>
      <c r="AS252" s="27" t="s">
        <v>85</v>
      </c>
      <c r="AT252" t="s">
        <v>147</v>
      </c>
      <c r="AU252" t="s">
        <v>82</v>
      </c>
      <c r="AV252" s="29">
        <v>43934</v>
      </c>
      <c r="AW252" s="29">
        <v>43893</v>
      </c>
      <c r="AX252" t="s">
        <v>90</v>
      </c>
      <c r="AY252" t="s">
        <v>974</v>
      </c>
    </row>
    <row r="253" spans="1:51" x14ac:dyDescent="0.25">
      <c r="A253">
        <v>2357674</v>
      </c>
      <c r="B253" t="s">
        <v>77</v>
      </c>
      <c r="C253" t="s">
        <v>78</v>
      </c>
      <c r="D253" t="s">
        <v>975</v>
      </c>
      <c r="E253" t="s">
        <v>976</v>
      </c>
      <c r="H253" t="s">
        <v>81</v>
      </c>
      <c r="I253" t="s">
        <v>82</v>
      </c>
      <c r="J253">
        <v>1</v>
      </c>
      <c r="K253" t="s">
        <v>977</v>
      </c>
      <c r="L253" s="26">
        <v>32</v>
      </c>
      <c r="M253" t="s">
        <v>106</v>
      </c>
      <c r="N253" t="s">
        <v>86</v>
      </c>
      <c r="O253">
        <v>0.4</v>
      </c>
      <c r="P253">
        <v>1.7</v>
      </c>
      <c r="Q253">
        <v>2.1</v>
      </c>
      <c r="R253">
        <v>4.5</v>
      </c>
      <c r="S253">
        <v>8</v>
      </c>
      <c r="T253">
        <v>22.5</v>
      </c>
      <c r="U253">
        <v>19.399999999999999</v>
      </c>
      <c r="V253" t="s">
        <v>82</v>
      </c>
      <c r="W253">
        <v>20</v>
      </c>
      <c r="X253">
        <v>5</v>
      </c>
      <c r="Y253" s="27" t="s">
        <v>82</v>
      </c>
      <c r="Z253" s="27">
        <v>56</v>
      </c>
      <c r="AA253" s="27">
        <v>64</v>
      </c>
      <c r="AB253" s="27" t="s">
        <v>82</v>
      </c>
      <c r="AC253" s="27" t="s">
        <v>87</v>
      </c>
      <c r="AD253" s="27" t="s">
        <v>87</v>
      </c>
      <c r="AE253" s="27" t="s">
        <v>87</v>
      </c>
      <c r="AF253" s="27">
        <v>65</v>
      </c>
      <c r="AG253" s="27">
        <v>1</v>
      </c>
      <c r="AH253" s="27" t="s">
        <v>87</v>
      </c>
      <c r="AI253" s="28">
        <v>32</v>
      </c>
      <c r="AJ253" s="27">
        <v>2.0699999999999998</v>
      </c>
      <c r="AK253" s="27">
        <v>83.3</v>
      </c>
      <c r="AL253" s="27">
        <v>1</v>
      </c>
      <c r="AM253" s="27">
        <v>2</v>
      </c>
      <c r="AN253" s="27" t="s">
        <v>348</v>
      </c>
      <c r="AO253" s="27" t="s">
        <v>87</v>
      </c>
      <c r="AP253" s="27"/>
      <c r="AQ253" s="27" t="s">
        <v>82</v>
      </c>
      <c r="AR253" s="27" t="s">
        <v>106</v>
      </c>
      <c r="AS253" s="27" t="s">
        <v>87</v>
      </c>
      <c r="AT253" t="s">
        <v>147</v>
      </c>
      <c r="AU253" t="s">
        <v>82</v>
      </c>
      <c r="AV253" s="29">
        <v>43934</v>
      </c>
      <c r="AW253" s="29">
        <v>43892</v>
      </c>
      <c r="AX253" t="s">
        <v>90</v>
      </c>
      <c r="AY253" t="s">
        <v>978</v>
      </c>
    </row>
    <row r="254" spans="1:51" x14ac:dyDescent="0.25">
      <c r="A254">
        <v>2357675</v>
      </c>
      <c r="B254" t="s">
        <v>77</v>
      </c>
      <c r="C254" t="s">
        <v>78</v>
      </c>
      <c r="D254" t="s">
        <v>979</v>
      </c>
      <c r="E254" t="s">
        <v>980</v>
      </c>
      <c r="F254" t="s">
        <v>981</v>
      </c>
      <c r="H254" t="s">
        <v>81</v>
      </c>
      <c r="I254" t="s">
        <v>86</v>
      </c>
      <c r="J254">
        <v>1</v>
      </c>
      <c r="K254" t="s">
        <v>532</v>
      </c>
      <c r="L254" s="26">
        <v>32</v>
      </c>
      <c r="M254" t="s">
        <v>85</v>
      </c>
      <c r="N254" t="s">
        <v>82</v>
      </c>
      <c r="O254">
        <v>0.6</v>
      </c>
      <c r="P254">
        <v>0.9</v>
      </c>
      <c r="Q254">
        <v>0.9</v>
      </c>
      <c r="R254">
        <v>5.6</v>
      </c>
      <c r="S254">
        <v>8</v>
      </c>
      <c r="T254">
        <v>21.3</v>
      </c>
      <c r="U254">
        <v>19.600000000000001</v>
      </c>
      <c r="V254" t="s">
        <v>86</v>
      </c>
      <c r="W254">
        <v>20</v>
      </c>
      <c r="X254">
        <v>10</v>
      </c>
      <c r="Y254" s="27" t="s">
        <v>82</v>
      </c>
      <c r="Z254" s="27">
        <v>56</v>
      </c>
      <c r="AA254" s="27">
        <v>64</v>
      </c>
      <c r="AB254" s="27" t="s">
        <v>86</v>
      </c>
      <c r="AC254" s="27" t="s">
        <v>87</v>
      </c>
      <c r="AD254" s="27" t="s">
        <v>87</v>
      </c>
      <c r="AE254" s="27" t="s">
        <v>87</v>
      </c>
      <c r="AF254" s="27">
        <v>65</v>
      </c>
      <c r="AG254" s="27" t="s">
        <v>87</v>
      </c>
      <c r="AH254" s="27" t="s">
        <v>87</v>
      </c>
      <c r="AI254" s="28">
        <v>32</v>
      </c>
      <c r="AJ254" s="27">
        <v>2.0699999999999998</v>
      </c>
      <c r="AK254" s="27">
        <v>103.4</v>
      </c>
      <c r="AL254" s="27">
        <v>1</v>
      </c>
      <c r="AM254" s="27">
        <v>1</v>
      </c>
      <c r="AN254" s="27" t="s">
        <v>88</v>
      </c>
      <c r="AO254" s="27" t="s">
        <v>87</v>
      </c>
      <c r="AP254" s="27"/>
      <c r="AQ254" s="27" t="s">
        <v>82</v>
      </c>
      <c r="AR254" s="27" t="s">
        <v>89</v>
      </c>
      <c r="AS254" s="27" t="s">
        <v>85</v>
      </c>
      <c r="AT254" t="s">
        <v>147</v>
      </c>
      <c r="AU254" t="s">
        <v>86</v>
      </c>
      <c r="AV254" s="29">
        <v>43934</v>
      </c>
      <c r="AW254" s="29">
        <v>43896</v>
      </c>
      <c r="AX254" t="s">
        <v>90</v>
      </c>
      <c r="AY254" t="s">
        <v>982</v>
      </c>
    </row>
    <row r="255" spans="1:51" x14ac:dyDescent="0.25">
      <c r="A255">
        <v>2357663</v>
      </c>
      <c r="B255" t="s">
        <v>128</v>
      </c>
      <c r="C255" t="s">
        <v>129</v>
      </c>
      <c r="D255" t="s">
        <v>983</v>
      </c>
      <c r="E255" t="s">
        <v>984</v>
      </c>
      <c r="F255" t="s">
        <v>985</v>
      </c>
      <c r="H255" t="s">
        <v>81</v>
      </c>
      <c r="I255" t="s">
        <v>82</v>
      </c>
      <c r="J255">
        <v>2</v>
      </c>
      <c r="K255" t="s">
        <v>532</v>
      </c>
      <c r="L255" s="26">
        <v>16</v>
      </c>
      <c r="M255" t="s">
        <v>106</v>
      </c>
      <c r="N255" t="s">
        <v>86</v>
      </c>
      <c r="O255">
        <v>0.3</v>
      </c>
      <c r="P255">
        <v>0.6</v>
      </c>
      <c r="Q255">
        <v>5</v>
      </c>
      <c r="R255">
        <v>7.8</v>
      </c>
      <c r="S255">
        <v>14</v>
      </c>
      <c r="T255">
        <v>19.2</v>
      </c>
      <c r="U255">
        <v>27.2</v>
      </c>
      <c r="V255" t="s">
        <v>82</v>
      </c>
      <c r="W255">
        <v>30</v>
      </c>
      <c r="X255">
        <v>10</v>
      </c>
      <c r="Y255" s="27" t="s">
        <v>82</v>
      </c>
      <c r="Z255" s="27">
        <v>192</v>
      </c>
      <c r="AA255" s="27">
        <v>128</v>
      </c>
      <c r="AB255" s="27" t="s">
        <v>82</v>
      </c>
      <c r="AC255" s="27" t="s">
        <v>87</v>
      </c>
      <c r="AD255" s="27" t="s">
        <v>86</v>
      </c>
      <c r="AE255" s="27" t="s">
        <v>87</v>
      </c>
      <c r="AF255" s="27" t="s">
        <v>87</v>
      </c>
      <c r="AG255" s="27">
        <v>1</v>
      </c>
      <c r="AH255" s="27" t="s">
        <v>87</v>
      </c>
      <c r="AI255" s="28">
        <v>16</v>
      </c>
      <c r="AJ255" s="27">
        <v>2.0699999999999998</v>
      </c>
      <c r="AK255" s="27">
        <v>103.26</v>
      </c>
      <c r="AL255" s="27">
        <v>1</v>
      </c>
      <c r="AM255" s="27">
        <v>2</v>
      </c>
      <c r="AN255" s="27" t="s">
        <v>348</v>
      </c>
      <c r="AO255" s="27" t="s">
        <v>87</v>
      </c>
      <c r="AP255" s="27"/>
      <c r="AQ255" s="27" t="s">
        <v>82</v>
      </c>
      <c r="AR255" s="27" t="s">
        <v>106</v>
      </c>
      <c r="AS255" s="27" t="s">
        <v>87</v>
      </c>
      <c r="AT255" t="s">
        <v>98</v>
      </c>
      <c r="AU255" t="s">
        <v>86</v>
      </c>
      <c r="AV255" s="29">
        <v>43931</v>
      </c>
      <c r="AW255" s="29">
        <v>43901</v>
      </c>
      <c r="AX255" t="s">
        <v>90</v>
      </c>
      <c r="AY255" t="s">
        <v>986</v>
      </c>
    </row>
    <row r="256" spans="1:51" x14ac:dyDescent="0.25">
      <c r="A256">
        <v>2357665</v>
      </c>
      <c r="B256" t="s">
        <v>291</v>
      </c>
      <c r="C256" t="s">
        <v>292</v>
      </c>
      <c r="D256" t="s">
        <v>987</v>
      </c>
      <c r="E256" t="s">
        <v>988</v>
      </c>
      <c r="F256" t="s">
        <v>989</v>
      </c>
      <c r="H256" t="s">
        <v>81</v>
      </c>
      <c r="I256" t="s">
        <v>82</v>
      </c>
      <c r="J256">
        <v>2</v>
      </c>
      <c r="K256" t="s">
        <v>532</v>
      </c>
      <c r="L256" s="26">
        <v>32</v>
      </c>
      <c r="M256" t="s">
        <v>206</v>
      </c>
      <c r="N256" t="s">
        <v>82</v>
      </c>
      <c r="O256">
        <v>0.3</v>
      </c>
      <c r="P256">
        <v>1</v>
      </c>
      <c r="Q256">
        <v>1</v>
      </c>
      <c r="R256">
        <v>11.8</v>
      </c>
      <c r="S256">
        <v>14</v>
      </c>
      <c r="T256">
        <v>35.9</v>
      </c>
      <c r="U256">
        <v>35.700000000000003</v>
      </c>
      <c r="V256" t="s">
        <v>82</v>
      </c>
      <c r="W256">
        <v>10</v>
      </c>
      <c r="X256">
        <v>10</v>
      </c>
      <c r="Y256" s="27" t="s">
        <v>82</v>
      </c>
      <c r="Z256" s="27">
        <v>264.10000000000002</v>
      </c>
      <c r="AA256" s="27">
        <v>192</v>
      </c>
      <c r="AB256" s="27" t="s">
        <v>82</v>
      </c>
      <c r="AC256" s="27">
        <v>15.6</v>
      </c>
      <c r="AD256" s="27" t="s">
        <v>82</v>
      </c>
      <c r="AE256" s="27" t="s">
        <v>87</v>
      </c>
      <c r="AF256" s="27" t="s">
        <v>87</v>
      </c>
      <c r="AG256" s="27">
        <v>1</v>
      </c>
      <c r="AH256" s="27" t="s">
        <v>87</v>
      </c>
      <c r="AI256" s="28">
        <v>32</v>
      </c>
      <c r="AJ256" s="27">
        <v>8.2899999999999991</v>
      </c>
      <c r="AK256" s="27">
        <v>103.26</v>
      </c>
      <c r="AL256" s="27">
        <v>1</v>
      </c>
      <c r="AM256" s="27">
        <v>2</v>
      </c>
      <c r="AN256" s="27" t="s">
        <v>88</v>
      </c>
      <c r="AO256" s="27" t="s">
        <v>87</v>
      </c>
      <c r="AP256" s="27"/>
      <c r="AQ256" s="27" t="s">
        <v>82</v>
      </c>
      <c r="AR256" s="27" t="s">
        <v>89</v>
      </c>
      <c r="AS256" s="27" t="s">
        <v>206</v>
      </c>
      <c r="AT256" t="s">
        <v>98</v>
      </c>
      <c r="AU256" t="s">
        <v>82</v>
      </c>
      <c r="AV256" s="29">
        <v>43931</v>
      </c>
      <c r="AW256" s="29">
        <v>43896</v>
      </c>
      <c r="AX256" t="s">
        <v>90</v>
      </c>
      <c r="AY256" t="s">
        <v>990</v>
      </c>
    </row>
    <row r="257" spans="1:51" x14ac:dyDescent="0.25">
      <c r="A257">
        <v>2356310</v>
      </c>
      <c r="B257" t="s">
        <v>128</v>
      </c>
      <c r="C257" t="s">
        <v>129</v>
      </c>
      <c r="D257" t="s">
        <v>991</v>
      </c>
      <c r="E257" t="s">
        <v>992</v>
      </c>
      <c r="F257" t="s">
        <v>993</v>
      </c>
      <c r="H257" t="s">
        <v>81</v>
      </c>
      <c r="I257" t="s">
        <v>86</v>
      </c>
      <c r="J257">
        <v>1</v>
      </c>
      <c r="K257" t="s">
        <v>532</v>
      </c>
      <c r="L257" s="26">
        <v>32</v>
      </c>
      <c r="M257" t="s">
        <v>134</v>
      </c>
      <c r="N257" t="s">
        <v>86</v>
      </c>
      <c r="O257">
        <v>0.3</v>
      </c>
      <c r="P257">
        <v>0.9</v>
      </c>
      <c r="Q257">
        <v>2.2000000000000002</v>
      </c>
      <c r="R257">
        <v>4.5999999999999996</v>
      </c>
      <c r="S257">
        <v>8</v>
      </c>
      <c r="T257">
        <v>22.5</v>
      </c>
      <c r="U257">
        <v>17.2</v>
      </c>
      <c r="V257" t="s">
        <v>82</v>
      </c>
      <c r="W257">
        <v>30</v>
      </c>
      <c r="X257">
        <v>10</v>
      </c>
      <c r="Y257" s="27" t="s">
        <v>87</v>
      </c>
      <c r="Z257" s="27">
        <v>40.1</v>
      </c>
      <c r="AA257" s="27">
        <v>64</v>
      </c>
      <c r="AB257" s="27" t="s">
        <v>82</v>
      </c>
      <c r="AC257" s="27" t="s">
        <v>87</v>
      </c>
      <c r="AD257" s="27" t="s">
        <v>86</v>
      </c>
      <c r="AE257" s="27" t="s">
        <v>87</v>
      </c>
      <c r="AF257" s="27" t="s">
        <v>87</v>
      </c>
      <c r="AG257" s="27">
        <v>1</v>
      </c>
      <c r="AH257" s="27" t="s">
        <v>87</v>
      </c>
      <c r="AI257" s="28">
        <v>32</v>
      </c>
      <c r="AJ257" s="27">
        <v>2.0699999999999998</v>
      </c>
      <c r="AK257" s="27">
        <v>83.42</v>
      </c>
      <c r="AL257" s="27">
        <v>1</v>
      </c>
      <c r="AM257" s="27">
        <v>2</v>
      </c>
      <c r="AN257" s="27" t="s">
        <v>348</v>
      </c>
      <c r="AO257" s="27" t="s">
        <v>87</v>
      </c>
      <c r="AP257" s="27"/>
      <c r="AQ257" s="27" t="s">
        <v>82</v>
      </c>
      <c r="AR257" s="27" t="s">
        <v>89</v>
      </c>
      <c r="AS257" s="27" t="s">
        <v>134</v>
      </c>
      <c r="AT257" t="s">
        <v>147</v>
      </c>
      <c r="AU257" t="s">
        <v>82</v>
      </c>
      <c r="AV257" s="29">
        <v>43895</v>
      </c>
      <c r="AW257" s="29">
        <v>43839</v>
      </c>
      <c r="AX257" t="s">
        <v>90</v>
      </c>
      <c r="AY257" t="s">
        <v>994</v>
      </c>
    </row>
    <row r="258" spans="1:51" x14ac:dyDescent="0.25">
      <c r="A258">
        <v>2356339</v>
      </c>
      <c r="B258" t="s">
        <v>128</v>
      </c>
      <c r="C258" t="s">
        <v>129</v>
      </c>
      <c r="D258" t="s">
        <v>995</v>
      </c>
      <c r="E258" t="s">
        <v>996</v>
      </c>
      <c r="F258" t="s">
        <v>997</v>
      </c>
      <c r="H258" t="s">
        <v>81</v>
      </c>
      <c r="I258" t="s">
        <v>86</v>
      </c>
      <c r="J258">
        <v>1</v>
      </c>
      <c r="K258" t="s">
        <v>532</v>
      </c>
      <c r="L258" s="26">
        <v>16</v>
      </c>
      <c r="M258" t="s">
        <v>134</v>
      </c>
      <c r="O258">
        <v>0.3</v>
      </c>
      <c r="P258">
        <v>0.4</v>
      </c>
      <c r="Q258">
        <v>0.4</v>
      </c>
      <c r="R258">
        <v>3.5</v>
      </c>
      <c r="S258">
        <v>8</v>
      </c>
      <c r="T258">
        <v>14.6</v>
      </c>
      <c r="U258">
        <v>11.4</v>
      </c>
      <c r="V258" t="s">
        <v>86</v>
      </c>
      <c r="W258">
        <v>10</v>
      </c>
      <c r="X258">
        <v>10</v>
      </c>
      <c r="Y258" s="27" t="s">
        <v>82</v>
      </c>
      <c r="Z258" s="27">
        <v>56.1</v>
      </c>
      <c r="AA258" s="27">
        <v>64</v>
      </c>
      <c r="AB258" s="27" t="s">
        <v>86</v>
      </c>
      <c r="AC258" s="27" t="s">
        <v>87</v>
      </c>
      <c r="AD258" s="27" t="s">
        <v>86</v>
      </c>
      <c r="AE258" s="27" t="s">
        <v>87</v>
      </c>
      <c r="AF258" s="27" t="s">
        <v>87</v>
      </c>
      <c r="AG258" s="27">
        <v>0</v>
      </c>
      <c r="AH258" s="27" t="s">
        <v>87</v>
      </c>
      <c r="AI258" s="28">
        <v>16</v>
      </c>
      <c r="AJ258" s="27">
        <v>2.0699999999999998</v>
      </c>
      <c r="AK258" s="27">
        <v>75.03</v>
      </c>
      <c r="AL258" s="27">
        <v>1</v>
      </c>
      <c r="AM258" s="27">
        <v>1</v>
      </c>
      <c r="AN258" s="27" t="s">
        <v>88</v>
      </c>
      <c r="AO258" s="27" t="s">
        <v>87</v>
      </c>
      <c r="AP258" s="27"/>
      <c r="AQ258" s="27" t="s">
        <v>82</v>
      </c>
      <c r="AR258" s="27" t="s">
        <v>89</v>
      </c>
      <c r="AS258" s="27" t="s">
        <v>134</v>
      </c>
      <c r="AU258" t="s">
        <v>86</v>
      </c>
      <c r="AV258" s="29">
        <v>43895</v>
      </c>
      <c r="AW258" s="29">
        <v>43869</v>
      </c>
      <c r="AX258" t="s">
        <v>90</v>
      </c>
      <c r="AY258" t="s">
        <v>998</v>
      </c>
    </row>
    <row r="259" spans="1:51" x14ac:dyDescent="0.25">
      <c r="A259">
        <v>2356312</v>
      </c>
      <c r="B259" t="s">
        <v>128</v>
      </c>
      <c r="C259" t="s">
        <v>129</v>
      </c>
      <c r="D259" t="s">
        <v>999</v>
      </c>
      <c r="E259" t="s">
        <v>1000</v>
      </c>
      <c r="F259" t="s">
        <v>1001</v>
      </c>
      <c r="H259" t="s">
        <v>81</v>
      </c>
      <c r="I259" t="s">
        <v>86</v>
      </c>
      <c r="J259">
        <v>1</v>
      </c>
      <c r="K259" t="s">
        <v>532</v>
      </c>
      <c r="L259" s="26">
        <v>16</v>
      </c>
      <c r="M259" t="s">
        <v>106</v>
      </c>
      <c r="N259" t="s">
        <v>86</v>
      </c>
      <c r="O259">
        <v>0.2</v>
      </c>
      <c r="P259">
        <v>0.5</v>
      </c>
      <c r="Q259">
        <v>0.5</v>
      </c>
      <c r="R259">
        <v>4</v>
      </c>
      <c r="S259">
        <v>8</v>
      </c>
      <c r="T259">
        <v>15.2</v>
      </c>
      <c r="U259">
        <v>12.8</v>
      </c>
      <c r="V259" t="s">
        <v>86</v>
      </c>
      <c r="W259">
        <v>10</v>
      </c>
      <c r="X259">
        <v>10</v>
      </c>
      <c r="Y259" s="27" t="s">
        <v>87</v>
      </c>
      <c r="Z259" s="27">
        <v>56.1</v>
      </c>
      <c r="AA259" s="27">
        <v>64</v>
      </c>
      <c r="AB259" s="27" t="s">
        <v>86</v>
      </c>
      <c r="AC259" s="27" t="s">
        <v>87</v>
      </c>
      <c r="AD259" s="27" t="s">
        <v>86</v>
      </c>
      <c r="AE259" s="27" t="s">
        <v>87</v>
      </c>
      <c r="AF259" s="27" t="s">
        <v>87</v>
      </c>
      <c r="AG259" s="27">
        <v>0</v>
      </c>
      <c r="AH259" s="27" t="s">
        <v>87</v>
      </c>
      <c r="AI259" s="28">
        <v>16</v>
      </c>
      <c r="AJ259" s="27">
        <v>2.0699999999999998</v>
      </c>
      <c r="AK259" s="27">
        <v>83.42</v>
      </c>
      <c r="AL259" s="27">
        <v>1</v>
      </c>
      <c r="AM259" s="27">
        <v>1</v>
      </c>
      <c r="AN259" s="27" t="s">
        <v>88</v>
      </c>
      <c r="AO259" s="27" t="s">
        <v>87</v>
      </c>
      <c r="AP259" s="27"/>
      <c r="AQ259" s="27" t="s">
        <v>82</v>
      </c>
      <c r="AR259" s="27" t="s">
        <v>106</v>
      </c>
      <c r="AS259" s="27" t="s">
        <v>87</v>
      </c>
      <c r="AU259" t="s">
        <v>86</v>
      </c>
      <c r="AV259" s="29">
        <v>43871</v>
      </c>
      <c r="AW259" s="29">
        <v>43847</v>
      </c>
      <c r="AX259" t="s">
        <v>90</v>
      </c>
      <c r="AY259" t="s">
        <v>1002</v>
      </c>
    </row>
    <row r="260" spans="1:51" x14ac:dyDescent="0.25">
      <c r="A260">
        <v>2356313</v>
      </c>
      <c r="B260" t="s">
        <v>128</v>
      </c>
      <c r="C260" t="s">
        <v>129</v>
      </c>
      <c r="D260" t="s">
        <v>1003</v>
      </c>
      <c r="E260" t="s">
        <v>1004</v>
      </c>
      <c r="F260" t="s">
        <v>1005</v>
      </c>
      <c r="H260" t="s">
        <v>81</v>
      </c>
      <c r="I260" t="s">
        <v>86</v>
      </c>
      <c r="J260">
        <v>1</v>
      </c>
      <c r="K260" t="s">
        <v>532</v>
      </c>
      <c r="L260" s="26">
        <v>16</v>
      </c>
      <c r="M260" t="s">
        <v>106</v>
      </c>
      <c r="N260" t="s">
        <v>86</v>
      </c>
      <c r="O260">
        <v>0.4</v>
      </c>
      <c r="P260">
        <v>0.6</v>
      </c>
      <c r="Q260">
        <v>3</v>
      </c>
      <c r="R260">
        <v>5.7</v>
      </c>
      <c r="S260">
        <v>8</v>
      </c>
      <c r="T260">
        <v>19.2</v>
      </c>
      <c r="U260">
        <v>20.3</v>
      </c>
      <c r="V260" t="s">
        <v>86</v>
      </c>
      <c r="W260">
        <v>30</v>
      </c>
      <c r="X260">
        <v>10</v>
      </c>
      <c r="Y260" s="27" t="s">
        <v>87</v>
      </c>
      <c r="Z260" s="27">
        <v>56.1</v>
      </c>
      <c r="AA260" s="27">
        <v>64</v>
      </c>
      <c r="AB260" s="27" t="s">
        <v>86</v>
      </c>
      <c r="AC260" s="27" t="s">
        <v>87</v>
      </c>
      <c r="AD260" s="27" t="s">
        <v>86</v>
      </c>
      <c r="AE260" s="27" t="s">
        <v>87</v>
      </c>
      <c r="AF260" s="27" t="s">
        <v>87</v>
      </c>
      <c r="AG260" s="27">
        <v>0</v>
      </c>
      <c r="AH260" s="27" t="s">
        <v>87</v>
      </c>
      <c r="AI260" s="28">
        <v>16</v>
      </c>
      <c r="AJ260" s="27">
        <v>2.0699999999999998</v>
      </c>
      <c r="AK260" s="27">
        <v>103.19</v>
      </c>
      <c r="AL260" s="27">
        <v>1</v>
      </c>
      <c r="AM260" s="27">
        <v>2</v>
      </c>
      <c r="AN260" s="27" t="s">
        <v>348</v>
      </c>
      <c r="AO260" s="27" t="s">
        <v>87</v>
      </c>
      <c r="AP260" s="27"/>
      <c r="AQ260" s="27" t="s">
        <v>82</v>
      </c>
      <c r="AR260" s="27" t="s">
        <v>106</v>
      </c>
      <c r="AS260" s="27" t="s">
        <v>87</v>
      </c>
      <c r="AU260" t="s">
        <v>86</v>
      </c>
      <c r="AV260" s="29">
        <v>43868</v>
      </c>
      <c r="AW260" s="29">
        <v>43852</v>
      </c>
      <c r="AX260" t="s">
        <v>90</v>
      </c>
      <c r="AY260" t="s">
        <v>1006</v>
      </c>
    </row>
    <row r="261" spans="1:51" ht="27" x14ac:dyDescent="0.25">
      <c r="B261" s="30" t="s">
        <v>291</v>
      </c>
      <c r="C261" s="30" t="s">
        <v>292</v>
      </c>
      <c r="D261" s="30" t="s">
        <v>1007</v>
      </c>
      <c r="H261" s="30" t="s">
        <v>81</v>
      </c>
      <c r="K261" s="30" t="s">
        <v>84</v>
      </c>
      <c r="L261" s="30">
        <v>64</v>
      </c>
      <c r="M261" s="30" t="s">
        <v>89</v>
      </c>
      <c r="O261" s="30">
        <v>0.38</v>
      </c>
      <c r="P261" s="30">
        <v>1.01</v>
      </c>
      <c r="Q261" s="30">
        <v>3.04</v>
      </c>
      <c r="R261" s="30">
        <v>4.3099999999999996</v>
      </c>
      <c r="V261" s="30" t="b">
        <v>0</v>
      </c>
      <c r="W261" s="30">
        <v>10</v>
      </c>
      <c r="X261" s="30">
        <v>10</v>
      </c>
      <c r="AB261" s="30"/>
      <c r="AC261" s="30">
        <v>14</v>
      </c>
      <c r="AD261" s="30" t="s">
        <v>935</v>
      </c>
      <c r="AF261" s="30">
        <v>45</v>
      </c>
      <c r="AI261" s="30">
        <v>64</v>
      </c>
      <c r="AJ261" s="30">
        <v>2.2999999999999998</v>
      </c>
      <c r="AK261" s="30">
        <v>88</v>
      </c>
      <c r="AL261" s="27">
        <v>1</v>
      </c>
      <c r="AM261" s="21">
        <v>1</v>
      </c>
      <c r="AQ261" s="27" t="s">
        <v>86</v>
      </c>
      <c r="AV261" s="32">
        <v>44652</v>
      </c>
    </row>
    <row r="262" spans="1:51" ht="27" x14ac:dyDescent="0.25">
      <c r="B262" s="30" t="s">
        <v>1008</v>
      </c>
      <c r="C262" s="30" t="s">
        <v>78</v>
      </c>
      <c r="D262" s="30" t="s">
        <v>1009</v>
      </c>
      <c r="H262" s="30" t="s">
        <v>81</v>
      </c>
      <c r="K262" s="30" t="s">
        <v>84</v>
      </c>
      <c r="L262" s="30">
        <v>32</v>
      </c>
      <c r="M262" s="30" t="s">
        <v>89</v>
      </c>
      <c r="O262" s="30">
        <v>0.3</v>
      </c>
      <c r="P262" s="30">
        <v>1.42</v>
      </c>
      <c r="Q262" s="30">
        <v>1.42</v>
      </c>
      <c r="R262" s="30">
        <v>6.54</v>
      </c>
      <c r="V262" s="30" t="b">
        <v>1</v>
      </c>
      <c r="W262" s="30">
        <v>10</v>
      </c>
      <c r="X262" s="30">
        <v>10</v>
      </c>
      <c r="AB262" s="30" t="b">
        <v>1</v>
      </c>
      <c r="AC262" s="30">
        <v>15.6</v>
      </c>
      <c r="AD262" s="30" t="s">
        <v>935</v>
      </c>
      <c r="AF262" s="30">
        <v>65</v>
      </c>
      <c r="AI262" s="30">
        <v>32</v>
      </c>
      <c r="AJ262" s="30">
        <v>2.1</v>
      </c>
      <c r="AK262" s="30">
        <v>103</v>
      </c>
      <c r="AL262" s="27">
        <v>1</v>
      </c>
      <c r="AM262" s="21">
        <v>3</v>
      </c>
      <c r="AQ262" s="27" t="s">
        <v>86</v>
      </c>
      <c r="AV262" s="32">
        <v>44761</v>
      </c>
    </row>
    <row r="263" spans="1:51" ht="27" x14ac:dyDescent="0.25">
      <c r="B263" s="30" t="s">
        <v>1010</v>
      </c>
      <c r="C263" s="30" t="s">
        <v>1011</v>
      </c>
      <c r="D263" s="30" t="s">
        <v>1012</v>
      </c>
      <c r="H263" s="30" t="s">
        <v>81</v>
      </c>
      <c r="K263" s="30" t="s">
        <v>1013</v>
      </c>
      <c r="L263" s="30">
        <v>32</v>
      </c>
      <c r="M263" s="30" t="s">
        <v>1014</v>
      </c>
      <c r="O263" s="30">
        <v>0.5</v>
      </c>
      <c r="P263" s="30">
        <v>2.2999999999999998</v>
      </c>
      <c r="Q263" s="30">
        <v>7.5</v>
      </c>
      <c r="R263" s="30">
        <v>12.2</v>
      </c>
      <c r="V263" s="30" t="b">
        <v>0</v>
      </c>
      <c r="W263" s="30">
        <v>5</v>
      </c>
      <c r="X263" s="30">
        <v>5</v>
      </c>
      <c r="AB263" s="30"/>
      <c r="AC263" s="30">
        <v>16.100000000000001</v>
      </c>
      <c r="AD263" s="30" t="s">
        <v>935</v>
      </c>
      <c r="AF263" s="30">
        <v>180</v>
      </c>
      <c r="AI263" s="30">
        <v>32</v>
      </c>
      <c r="AJ263" s="30">
        <v>4.0999999999999996</v>
      </c>
      <c r="AK263" s="30">
        <v>115</v>
      </c>
      <c r="AL263" s="27">
        <v>1</v>
      </c>
      <c r="AM263" s="21">
        <v>1</v>
      </c>
      <c r="AQ263" s="27" t="s">
        <v>86</v>
      </c>
      <c r="AV263" s="32">
        <v>45243</v>
      </c>
    </row>
    <row r="264" spans="1:51" ht="27" x14ac:dyDescent="0.25">
      <c r="B264" s="30" t="s">
        <v>1015</v>
      </c>
      <c r="C264" s="30" t="s">
        <v>1016</v>
      </c>
      <c r="D264" s="30" t="s">
        <v>1017</v>
      </c>
      <c r="H264" s="30" t="s">
        <v>81</v>
      </c>
      <c r="K264" s="30" t="s">
        <v>1018</v>
      </c>
      <c r="L264" s="30">
        <v>16</v>
      </c>
      <c r="M264" s="30" t="s">
        <v>1014</v>
      </c>
      <c r="O264" s="30">
        <v>0.32</v>
      </c>
      <c r="P264" s="30">
        <v>0.6</v>
      </c>
      <c r="Q264" s="30">
        <v>6.89</v>
      </c>
      <c r="R264" s="30">
        <v>14.25</v>
      </c>
      <c r="V264" s="30" t="b">
        <v>1</v>
      </c>
      <c r="W264" s="30">
        <v>30</v>
      </c>
      <c r="X264" s="30">
        <v>15</v>
      </c>
      <c r="AB264" s="30" t="b">
        <v>0</v>
      </c>
      <c r="AC264" s="30">
        <v>17.3</v>
      </c>
      <c r="AD264" s="30" t="s">
        <v>935</v>
      </c>
      <c r="AF264" s="30">
        <v>90</v>
      </c>
      <c r="AI264" s="30">
        <v>16</v>
      </c>
      <c r="AJ264" s="30">
        <v>2.1</v>
      </c>
      <c r="AK264" s="30">
        <v>128</v>
      </c>
      <c r="AL264" s="27">
        <v>1</v>
      </c>
      <c r="AM264" s="21">
        <v>1</v>
      </c>
      <c r="AQ264" s="27" t="s">
        <v>86</v>
      </c>
      <c r="AV264" s="32">
        <v>44861</v>
      </c>
    </row>
    <row r="265" spans="1:51" ht="27" x14ac:dyDescent="0.25">
      <c r="B265" s="30" t="s">
        <v>1019</v>
      </c>
      <c r="C265" s="30" t="s">
        <v>1020</v>
      </c>
      <c r="D265" s="30" t="s">
        <v>1021</v>
      </c>
      <c r="H265" s="30" t="s">
        <v>81</v>
      </c>
      <c r="K265" s="30" t="s">
        <v>572</v>
      </c>
      <c r="L265" s="30">
        <v>16</v>
      </c>
      <c r="M265" s="30" t="s">
        <v>1014</v>
      </c>
      <c r="O265" s="30">
        <v>0.21</v>
      </c>
      <c r="P265" s="30">
        <v>0.77</v>
      </c>
      <c r="Q265" s="30">
        <v>2.4</v>
      </c>
      <c r="R265" s="30">
        <v>4.05</v>
      </c>
      <c r="V265" s="30"/>
      <c r="W265" s="30">
        <v>30</v>
      </c>
      <c r="X265" s="30">
        <v>10</v>
      </c>
      <c r="AB265" s="30" t="b">
        <v>0</v>
      </c>
      <c r="AC265" s="30">
        <v>14</v>
      </c>
      <c r="AD265" s="30" t="s">
        <v>935</v>
      </c>
      <c r="AF265" s="30">
        <v>65</v>
      </c>
      <c r="AI265" s="30">
        <v>16</v>
      </c>
      <c r="AJ265" s="30">
        <v>2.1</v>
      </c>
      <c r="AK265" s="30">
        <v>83</v>
      </c>
      <c r="AL265" s="27">
        <v>1</v>
      </c>
      <c r="AM265" s="21">
        <v>2</v>
      </c>
      <c r="AQ265" s="27" t="s">
        <v>86</v>
      </c>
      <c r="AV265" s="32">
        <v>44406</v>
      </c>
    </row>
    <row r="266" spans="1:51" ht="27" x14ac:dyDescent="0.25">
      <c r="B266" s="30" t="s">
        <v>1015</v>
      </c>
      <c r="C266" s="30" t="s">
        <v>1016</v>
      </c>
      <c r="D266" s="30" t="s">
        <v>1022</v>
      </c>
      <c r="H266" s="30" t="s">
        <v>81</v>
      </c>
      <c r="K266" s="30" t="s">
        <v>1018</v>
      </c>
      <c r="L266" s="30">
        <v>64</v>
      </c>
      <c r="M266" s="30" t="s">
        <v>1014</v>
      </c>
      <c r="O266" s="30">
        <v>0.57999999999999996</v>
      </c>
      <c r="P266" s="30">
        <v>1.27</v>
      </c>
      <c r="Q266" s="30">
        <v>8.3000000000000007</v>
      </c>
      <c r="R266" s="30">
        <v>11.99</v>
      </c>
      <c r="V266" s="30" t="b">
        <v>1</v>
      </c>
      <c r="W266" s="30">
        <v>30</v>
      </c>
      <c r="X266" s="30">
        <v>15</v>
      </c>
      <c r="AB266" s="30" t="b">
        <v>0</v>
      </c>
      <c r="AC266" s="30">
        <v>15.6</v>
      </c>
      <c r="AD266" s="30" t="s">
        <v>935</v>
      </c>
      <c r="AF266" s="30">
        <v>90</v>
      </c>
      <c r="AI266" s="30">
        <v>64</v>
      </c>
      <c r="AJ266" s="30">
        <v>2.1</v>
      </c>
      <c r="AK266" s="30">
        <v>104</v>
      </c>
      <c r="AL266" s="27">
        <v>1</v>
      </c>
      <c r="AM266" s="21">
        <v>1</v>
      </c>
      <c r="AQ266" s="27" t="s">
        <v>86</v>
      </c>
      <c r="AV266" s="32">
        <v>44859</v>
      </c>
    </row>
    <row r="267" spans="1:51" ht="27" x14ac:dyDescent="0.25">
      <c r="B267" s="30" t="s">
        <v>1015</v>
      </c>
      <c r="C267" s="30" t="s">
        <v>1016</v>
      </c>
      <c r="D267" s="30" t="s">
        <v>1023</v>
      </c>
      <c r="H267" s="30" t="s">
        <v>81</v>
      </c>
      <c r="K267" s="30" t="s">
        <v>1018</v>
      </c>
      <c r="L267" s="30">
        <v>32</v>
      </c>
      <c r="M267" s="30" t="s">
        <v>1014</v>
      </c>
      <c r="O267" s="30">
        <v>0.71</v>
      </c>
      <c r="P267" s="30">
        <v>2.35</v>
      </c>
      <c r="Q267" s="30">
        <v>7.17</v>
      </c>
      <c r="R267" s="30">
        <v>10.42</v>
      </c>
      <c r="V267" s="30" t="b">
        <v>1</v>
      </c>
      <c r="W267" s="30">
        <v>30</v>
      </c>
      <c r="X267" s="30">
        <v>15</v>
      </c>
      <c r="AB267" s="30" t="b">
        <v>0</v>
      </c>
      <c r="AC267" s="30">
        <v>14.1</v>
      </c>
      <c r="AD267" s="30" t="s">
        <v>935</v>
      </c>
      <c r="AF267" s="30">
        <v>90</v>
      </c>
      <c r="AI267" s="30">
        <v>32</v>
      </c>
      <c r="AJ267" s="30">
        <v>2.1</v>
      </c>
      <c r="AK267" s="30">
        <v>85</v>
      </c>
      <c r="AL267" s="27">
        <v>1</v>
      </c>
      <c r="AM267" s="21">
        <v>1</v>
      </c>
      <c r="AQ267" s="27" t="s">
        <v>86</v>
      </c>
      <c r="AV267" s="32">
        <v>44859</v>
      </c>
    </row>
    <row r="268" spans="1:51" ht="27" x14ac:dyDescent="0.25">
      <c r="B268" s="30" t="s">
        <v>1015</v>
      </c>
      <c r="C268" s="30" t="s">
        <v>1016</v>
      </c>
      <c r="D268" s="30" t="s">
        <v>1024</v>
      </c>
      <c r="H268" s="30" t="s">
        <v>81</v>
      </c>
      <c r="K268" s="30" t="s">
        <v>1018</v>
      </c>
      <c r="L268" s="30">
        <v>32</v>
      </c>
      <c r="M268" s="30" t="s">
        <v>1014</v>
      </c>
      <c r="O268" s="30">
        <v>0.3</v>
      </c>
      <c r="P268" s="30">
        <v>0.86</v>
      </c>
      <c r="Q268" s="30">
        <v>7.73</v>
      </c>
      <c r="R268" s="30">
        <v>12.21</v>
      </c>
      <c r="V268" s="30" t="b">
        <v>1</v>
      </c>
      <c r="W268" s="30">
        <v>30</v>
      </c>
      <c r="X268" s="30">
        <v>15</v>
      </c>
      <c r="AB268" s="30" t="b">
        <v>0</v>
      </c>
      <c r="AC268" s="30">
        <v>15.6</v>
      </c>
      <c r="AD268" s="30" t="s">
        <v>935</v>
      </c>
      <c r="AF268" s="30">
        <v>90</v>
      </c>
      <c r="AI268" s="30">
        <v>32</v>
      </c>
      <c r="AJ268" s="30">
        <v>2.1</v>
      </c>
      <c r="AK268" s="30">
        <v>104</v>
      </c>
      <c r="AL268" s="27">
        <v>1</v>
      </c>
      <c r="AM268" s="21">
        <v>1</v>
      </c>
      <c r="AQ268" s="27" t="s">
        <v>86</v>
      </c>
      <c r="AV268" s="32">
        <v>44846</v>
      </c>
    </row>
    <row r="269" spans="1:51" ht="27" x14ac:dyDescent="0.25">
      <c r="B269" s="30" t="s">
        <v>1025</v>
      </c>
      <c r="C269" s="30" t="s">
        <v>1026</v>
      </c>
      <c r="D269" s="30" t="s">
        <v>1027</v>
      </c>
      <c r="H269" s="30" t="s">
        <v>81</v>
      </c>
      <c r="K269" s="30" t="s">
        <v>572</v>
      </c>
      <c r="L269" s="30">
        <v>8</v>
      </c>
      <c r="M269" s="30" t="s">
        <v>1014</v>
      </c>
      <c r="O269" s="30">
        <v>0.37</v>
      </c>
      <c r="P269" s="30">
        <v>5.36</v>
      </c>
      <c r="Q269" s="30">
        <v>5.49</v>
      </c>
      <c r="R269" s="30">
        <v>7.51</v>
      </c>
      <c r="V269" s="30" t="b">
        <v>1</v>
      </c>
      <c r="W269" s="30">
        <v>30</v>
      </c>
      <c r="X269" s="30">
        <v>10</v>
      </c>
      <c r="AB269" s="30" t="b">
        <v>1</v>
      </c>
      <c r="AC269" s="30">
        <v>12.5</v>
      </c>
      <c r="AD269" s="30" t="s">
        <v>935</v>
      </c>
      <c r="AF269" s="30">
        <v>90</v>
      </c>
      <c r="AI269" s="30">
        <v>8</v>
      </c>
      <c r="AJ269" s="30">
        <v>2.1</v>
      </c>
      <c r="AK269" s="30">
        <v>67</v>
      </c>
      <c r="AL269" s="27">
        <v>1</v>
      </c>
      <c r="AM269" s="21">
        <v>1</v>
      </c>
      <c r="AQ269" s="27" t="s">
        <v>86</v>
      </c>
      <c r="AV269" s="32">
        <v>44508</v>
      </c>
    </row>
    <row r="270" spans="1:51" ht="27" x14ac:dyDescent="0.25">
      <c r="B270" s="30" t="s">
        <v>1028</v>
      </c>
      <c r="C270" s="30" t="s">
        <v>1029</v>
      </c>
      <c r="D270" s="30" t="s">
        <v>1030</v>
      </c>
      <c r="H270" s="30" t="s">
        <v>81</v>
      </c>
      <c r="K270" s="30" t="s">
        <v>532</v>
      </c>
      <c r="L270" s="30">
        <v>16</v>
      </c>
      <c r="M270" s="30" t="s">
        <v>89</v>
      </c>
      <c r="O270" s="30">
        <v>0.42</v>
      </c>
      <c r="P270" s="30">
        <v>1.21</v>
      </c>
      <c r="Q270" s="30">
        <v>6.15</v>
      </c>
      <c r="R270" s="30">
        <v>11.81</v>
      </c>
      <c r="V270" s="30" t="b">
        <v>1</v>
      </c>
      <c r="W270" s="30">
        <v>30</v>
      </c>
      <c r="X270" s="30">
        <v>10</v>
      </c>
      <c r="AB270" s="30" t="b">
        <v>0</v>
      </c>
      <c r="AC270" s="30">
        <v>17.3</v>
      </c>
      <c r="AD270" s="30" t="s">
        <v>935</v>
      </c>
      <c r="AF270" s="30">
        <v>150</v>
      </c>
      <c r="AI270" s="30">
        <v>16</v>
      </c>
      <c r="AJ270" s="30">
        <v>2</v>
      </c>
      <c r="AK270" s="30">
        <v>127</v>
      </c>
      <c r="AL270" s="27">
        <v>1</v>
      </c>
      <c r="AM270" s="21">
        <v>1</v>
      </c>
      <c r="AQ270" s="27" t="s">
        <v>86</v>
      </c>
      <c r="AV270" s="32">
        <v>44433</v>
      </c>
    </row>
    <row r="271" spans="1:51" ht="27" x14ac:dyDescent="0.25">
      <c r="B271" s="30" t="s">
        <v>1015</v>
      </c>
      <c r="C271" s="30" t="s">
        <v>1016</v>
      </c>
      <c r="D271" s="30" t="s">
        <v>1031</v>
      </c>
      <c r="H271" s="30" t="s">
        <v>81</v>
      </c>
      <c r="K271" s="30" t="s">
        <v>1018</v>
      </c>
      <c r="L271" s="30">
        <v>16</v>
      </c>
      <c r="M271" s="30" t="s">
        <v>1014</v>
      </c>
      <c r="O271" s="30">
        <v>0.25</v>
      </c>
      <c r="P271" s="30">
        <v>0.86</v>
      </c>
      <c r="Q271" s="30">
        <v>6.73</v>
      </c>
      <c r="R271" s="30">
        <v>12.02</v>
      </c>
      <c r="V271" s="30" t="b">
        <v>1</v>
      </c>
      <c r="W271" s="30">
        <v>30</v>
      </c>
      <c r="X271" s="30">
        <v>15</v>
      </c>
      <c r="AB271" s="30" t="b">
        <v>0</v>
      </c>
      <c r="AC271" s="30">
        <v>15.6</v>
      </c>
      <c r="AD271" s="30" t="s">
        <v>935</v>
      </c>
      <c r="AF271" s="30">
        <v>150</v>
      </c>
      <c r="AI271" s="30">
        <v>16</v>
      </c>
      <c r="AJ271" s="30">
        <v>2.1</v>
      </c>
      <c r="AK271" s="30">
        <v>104</v>
      </c>
      <c r="AL271" s="27">
        <v>1</v>
      </c>
      <c r="AM271" s="21">
        <v>1</v>
      </c>
      <c r="AQ271" s="27" t="s">
        <v>86</v>
      </c>
      <c r="AV271" s="32">
        <v>44859</v>
      </c>
    </row>
    <row r="272" spans="1:51" ht="27" x14ac:dyDescent="0.25">
      <c r="B272" s="30" t="s">
        <v>1032</v>
      </c>
      <c r="C272" s="30" t="s">
        <v>1033</v>
      </c>
      <c r="D272" s="30" t="s">
        <v>1034</v>
      </c>
      <c r="H272" s="30" t="s">
        <v>81</v>
      </c>
      <c r="K272" s="30" t="s">
        <v>532</v>
      </c>
      <c r="L272" s="30">
        <v>16</v>
      </c>
      <c r="M272" s="30" t="s">
        <v>89</v>
      </c>
      <c r="O272" s="30">
        <v>0.85</v>
      </c>
      <c r="P272" s="30">
        <v>0.92</v>
      </c>
      <c r="Q272" s="30">
        <v>9.1199999999999992</v>
      </c>
      <c r="R272" s="30">
        <v>10.210000000000001</v>
      </c>
      <c r="V272" s="30"/>
      <c r="W272" s="30">
        <v>10</v>
      </c>
      <c r="X272" s="30">
        <v>5</v>
      </c>
      <c r="AB272" s="30"/>
      <c r="AC272" s="30">
        <v>15.6</v>
      </c>
      <c r="AD272" s="30" t="s">
        <v>935</v>
      </c>
      <c r="AF272" s="30">
        <v>36</v>
      </c>
      <c r="AI272" s="30">
        <v>16</v>
      </c>
      <c r="AJ272" s="30">
        <v>2.1</v>
      </c>
      <c r="AK272" s="30">
        <v>104</v>
      </c>
      <c r="AL272" s="27">
        <v>1</v>
      </c>
      <c r="AM272" s="21">
        <v>2</v>
      </c>
      <c r="AQ272" s="27" t="s">
        <v>86</v>
      </c>
      <c r="AV272" s="32">
        <v>45162</v>
      </c>
    </row>
    <row r="273" spans="2:48" ht="27" x14ac:dyDescent="0.25">
      <c r="B273" s="30" t="s">
        <v>1028</v>
      </c>
      <c r="C273" s="30" t="s">
        <v>1029</v>
      </c>
      <c r="D273" s="30" t="s">
        <v>1035</v>
      </c>
      <c r="H273" s="30" t="s">
        <v>81</v>
      </c>
      <c r="K273" s="30" t="s">
        <v>1036</v>
      </c>
      <c r="L273" s="30">
        <v>8</v>
      </c>
      <c r="M273" s="30" t="s">
        <v>1014</v>
      </c>
      <c r="O273" s="30">
        <v>0.26</v>
      </c>
      <c r="P273" s="30">
        <v>0.28000000000000003</v>
      </c>
      <c r="Q273" s="30">
        <v>8.08</v>
      </c>
      <c r="R273" s="30">
        <v>11.34</v>
      </c>
      <c r="V273" s="30" t="b">
        <v>0</v>
      </c>
      <c r="W273" s="30">
        <v>30</v>
      </c>
      <c r="X273" s="30">
        <v>15</v>
      </c>
      <c r="AB273" s="30"/>
      <c r="AC273" s="30">
        <v>15.6</v>
      </c>
      <c r="AD273" s="30" t="s">
        <v>935</v>
      </c>
      <c r="AF273" s="30">
        <v>60</v>
      </c>
      <c r="AI273" s="30">
        <v>8</v>
      </c>
      <c r="AJ273" s="30">
        <v>2.1</v>
      </c>
      <c r="AK273" s="30">
        <v>105</v>
      </c>
      <c r="AL273" s="27">
        <v>1</v>
      </c>
      <c r="AM273" s="21">
        <v>1</v>
      </c>
      <c r="AQ273" s="27" t="s">
        <v>86</v>
      </c>
      <c r="AV273" s="32">
        <v>45212</v>
      </c>
    </row>
    <row r="274" spans="2:48" x14ac:dyDescent="0.25">
      <c r="B274" s="30" t="s">
        <v>291</v>
      </c>
      <c r="C274" s="30" t="s">
        <v>292</v>
      </c>
      <c r="D274" s="30" t="s">
        <v>1037</v>
      </c>
      <c r="H274" s="30" t="s">
        <v>81</v>
      </c>
      <c r="K274" s="30" t="s">
        <v>1013</v>
      </c>
      <c r="L274" s="30">
        <v>32</v>
      </c>
      <c r="M274" s="30" t="s">
        <v>1014</v>
      </c>
      <c r="O274" s="30">
        <v>0.95</v>
      </c>
      <c r="P274" s="30">
        <v>1.77</v>
      </c>
      <c r="Q274" s="30">
        <v>6.74</v>
      </c>
      <c r="R274" s="30">
        <v>9.4499999999999993</v>
      </c>
      <c r="V274" s="30" t="b">
        <v>0</v>
      </c>
      <c r="W274" s="30">
        <v>10</v>
      </c>
      <c r="X274" s="30">
        <v>10</v>
      </c>
      <c r="AB274" s="30"/>
      <c r="AC274" s="30">
        <v>14</v>
      </c>
      <c r="AD274" s="30" t="s">
        <v>935</v>
      </c>
      <c r="AF274" s="30">
        <v>84</v>
      </c>
      <c r="AI274" s="30">
        <v>32</v>
      </c>
      <c r="AJ274" s="30">
        <v>4.0999999999999996</v>
      </c>
      <c r="AK274" s="30">
        <v>89</v>
      </c>
      <c r="AL274" s="27">
        <v>1</v>
      </c>
      <c r="AM274" s="21">
        <v>1</v>
      </c>
      <c r="AQ274" s="27" t="s">
        <v>86</v>
      </c>
      <c r="AV274" s="32">
        <v>44827</v>
      </c>
    </row>
    <row r="275" spans="2:48" ht="27" x14ac:dyDescent="0.25">
      <c r="B275" s="30" t="s">
        <v>291</v>
      </c>
      <c r="C275" s="30" t="s">
        <v>292</v>
      </c>
      <c r="D275" s="30" t="s">
        <v>1038</v>
      </c>
      <c r="H275" s="30" t="s">
        <v>81</v>
      </c>
      <c r="K275" s="30" t="s">
        <v>84</v>
      </c>
      <c r="L275" s="30">
        <v>32</v>
      </c>
      <c r="M275" s="30" t="s">
        <v>89</v>
      </c>
      <c r="O275" s="30">
        <v>0.44</v>
      </c>
      <c r="P275" s="30">
        <v>0.99</v>
      </c>
      <c r="Q275" s="30">
        <v>7.62</v>
      </c>
      <c r="R275" s="30">
        <v>10.3</v>
      </c>
      <c r="V275" s="30" t="b">
        <v>0</v>
      </c>
      <c r="W275" s="30">
        <v>10</v>
      </c>
      <c r="X275" s="30">
        <v>10</v>
      </c>
      <c r="AB275" s="30"/>
      <c r="AC275" s="30">
        <v>13.5</v>
      </c>
      <c r="AD275" s="30" t="s">
        <v>82</v>
      </c>
      <c r="AF275" s="30">
        <v>65</v>
      </c>
      <c r="AI275" s="30">
        <v>32</v>
      </c>
      <c r="AJ275" s="30">
        <v>6</v>
      </c>
      <c r="AK275" s="30">
        <v>84</v>
      </c>
      <c r="AL275" s="27">
        <v>1</v>
      </c>
      <c r="AM275" s="21">
        <v>1</v>
      </c>
      <c r="AQ275" s="27" t="s">
        <v>86</v>
      </c>
      <c r="AV275" s="32">
        <v>44705</v>
      </c>
    </row>
    <row r="276" spans="2:48" x14ac:dyDescent="0.25">
      <c r="B276" s="30" t="s">
        <v>291</v>
      </c>
      <c r="C276" s="30" t="s">
        <v>292</v>
      </c>
      <c r="D276" s="30" t="s">
        <v>1039</v>
      </c>
      <c r="H276" s="30" t="s">
        <v>81</v>
      </c>
      <c r="K276" s="30" t="s">
        <v>1040</v>
      </c>
      <c r="L276" s="30">
        <v>32</v>
      </c>
      <c r="M276" s="30" t="s">
        <v>89</v>
      </c>
      <c r="O276" s="30">
        <v>0.44</v>
      </c>
      <c r="P276" s="30">
        <v>0.99</v>
      </c>
      <c r="Q276" s="30">
        <v>7.62</v>
      </c>
      <c r="R276" s="30">
        <v>10.3</v>
      </c>
      <c r="V276" s="30" t="b">
        <v>0</v>
      </c>
      <c r="W276" s="30">
        <v>10</v>
      </c>
      <c r="X276" s="30">
        <v>10</v>
      </c>
      <c r="AB276" s="30"/>
      <c r="AC276" s="30">
        <v>13.5</v>
      </c>
      <c r="AD276" s="30" t="s">
        <v>935</v>
      </c>
      <c r="AF276" s="30">
        <v>65</v>
      </c>
      <c r="AI276" s="30">
        <v>32</v>
      </c>
      <c r="AJ276" s="30">
        <v>6</v>
      </c>
      <c r="AK276" s="30">
        <v>84</v>
      </c>
      <c r="AL276" s="27">
        <v>1</v>
      </c>
      <c r="AM276" s="21">
        <v>1</v>
      </c>
      <c r="AQ276" s="27" t="s">
        <v>86</v>
      </c>
      <c r="AV276" s="32">
        <v>44907</v>
      </c>
    </row>
    <row r="277" spans="2:48" x14ac:dyDescent="0.25">
      <c r="B277" s="30" t="s">
        <v>291</v>
      </c>
      <c r="C277" s="30" t="s">
        <v>292</v>
      </c>
      <c r="D277" s="30" t="s">
        <v>1041</v>
      </c>
      <c r="H277" s="30" t="s">
        <v>81</v>
      </c>
      <c r="K277" s="30" t="s">
        <v>1013</v>
      </c>
      <c r="L277" s="30">
        <v>16</v>
      </c>
      <c r="M277" s="30" t="s">
        <v>1014</v>
      </c>
      <c r="O277" s="30">
        <v>0.31</v>
      </c>
      <c r="P277" s="30">
        <v>1.34</v>
      </c>
      <c r="Q277" s="30">
        <v>3.19</v>
      </c>
      <c r="R277" s="30">
        <v>11.31</v>
      </c>
      <c r="V277" s="30" t="b">
        <v>0</v>
      </c>
      <c r="W277" s="30">
        <v>5</v>
      </c>
      <c r="X277" s="30">
        <v>5</v>
      </c>
      <c r="AB277" s="30"/>
      <c r="AC277" s="30">
        <v>17</v>
      </c>
      <c r="AD277" s="30" t="s">
        <v>935</v>
      </c>
      <c r="AF277" s="30">
        <v>90</v>
      </c>
      <c r="AI277" s="30">
        <v>16</v>
      </c>
      <c r="AJ277" s="30">
        <v>4.9000000000000004</v>
      </c>
      <c r="AK277" s="30">
        <v>139</v>
      </c>
      <c r="AL277" s="27">
        <v>1</v>
      </c>
      <c r="AM277" s="21">
        <v>1</v>
      </c>
      <c r="AQ277" s="27" t="s">
        <v>86</v>
      </c>
      <c r="AV277" s="32">
        <v>45034</v>
      </c>
    </row>
    <row r="278" spans="2:48" ht="27" x14ac:dyDescent="0.25">
      <c r="B278" s="30" t="s">
        <v>1042</v>
      </c>
      <c r="C278" s="30" t="s">
        <v>104</v>
      </c>
      <c r="D278" s="30" t="s">
        <v>1043</v>
      </c>
      <c r="H278" s="30" t="s">
        <v>81</v>
      </c>
      <c r="K278" s="30" t="s">
        <v>84</v>
      </c>
      <c r="L278" s="30">
        <v>32</v>
      </c>
      <c r="M278" s="30" t="s">
        <v>89</v>
      </c>
      <c r="O278" s="30">
        <v>0.4</v>
      </c>
      <c r="P278" s="30">
        <v>0.61</v>
      </c>
      <c r="Q278" s="30">
        <v>6.51</v>
      </c>
      <c r="R278" s="30">
        <v>10.56</v>
      </c>
      <c r="V278" s="30"/>
      <c r="W278" s="30">
        <v>10</v>
      </c>
      <c r="X278" s="30">
        <v>10</v>
      </c>
      <c r="AB278" s="30" t="b">
        <v>0</v>
      </c>
      <c r="AC278" s="30">
        <v>16</v>
      </c>
      <c r="AD278" s="30" t="s">
        <v>935</v>
      </c>
      <c r="AF278" s="30">
        <v>100</v>
      </c>
      <c r="AI278" s="30">
        <v>32</v>
      </c>
      <c r="AJ278" s="30">
        <v>4.0999999999999996</v>
      </c>
      <c r="AK278" s="30">
        <v>115</v>
      </c>
      <c r="AL278" s="27">
        <v>1</v>
      </c>
      <c r="AM278" s="21">
        <v>1</v>
      </c>
      <c r="AQ278" s="27" t="s">
        <v>86</v>
      </c>
      <c r="AV278" s="32">
        <v>44607</v>
      </c>
    </row>
    <row r="279" spans="2:48" ht="27" x14ac:dyDescent="0.25">
      <c r="B279" s="30" t="s">
        <v>1015</v>
      </c>
      <c r="C279" s="30" t="s">
        <v>1016</v>
      </c>
      <c r="D279" s="30" t="s">
        <v>1044</v>
      </c>
      <c r="H279" s="30" t="s">
        <v>81</v>
      </c>
      <c r="K279" s="30" t="s">
        <v>1018</v>
      </c>
      <c r="L279" s="30">
        <v>16</v>
      </c>
      <c r="M279" s="30" t="s">
        <v>1014</v>
      </c>
      <c r="O279" s="30">
        <v>1.07</v>
      </c>
      <c r="P279" s="30">
        <v>1.42</v>
      </c>
      <c r="Q279" s="30">
        <v>5.88</v>
      </c>
      <c r="R279" s="30">
        <v>9.1999999999999993</v>
      </c>
      <c r="V279" s="30" t="b">
        <v>1</v>
      </c>
      <c r="W279" s="30">
        <v>30</v>
      </c>
      <c r="X279" s="30">
        <v>15</v>
      </c>
      <c r="AB279" s="30" t="b">
        <v>0</v>
      </c>
      <c r="AC279" s="30">
        <v>14.1</v>
      </c>
      <c r="AD279" s="30" t="s">
        <v>935</v>
      </c>
      <c r="AF279" s="30">
        <v>40</v>
      </c>
      <c r="AI279" s="30">
        <v>16</v>
      </c>
      <c r="AJ279" s="30">
        <v>2.1</v>
      </c>
      <c r="AK279" s="30">
        <v>85</v>
      </c>
      <c r="AL279" s="27">
        <v>1</v>
      </c>
      <c r="AM279" s="21">
        <v>1</v>
      </c>
      <c r="AQ279" s="27" t="s">
        <v>86</v>
      </c>
      <c r="AV279" s="32">
        <v>44859</v>
      </c>
    </row>
    <row r="280" spans="2:48" ht="27" x14ac:dyDescent="0.25">
      <c r="B280" s="30" t="s">
        <v>1042</v>
      </c>
      <c r="C280" s="30" t="s">
        <v>104</v>
      </c>
      <c r="D280" s="30" t="s">
        <v>1045</v>
      </c>
      <c r="H280" s="30" t="s">
        <v>81</v>
      </c>
      <c r="K280" s="30" t="s">
        <v>84</v>
      </c>
      <c r="L280" s="30">
        <v>32</v>
      </c>
      <c r="M280" s="30" t="s">
        <v>1014</v>
      </c>
      <c r="O280" s="30">
        <v>0.62</v>
      </c>
      <c r="P280" s="30">
        <v>1.07</v>
      </c>
      <c r="Q280" s="30">
        <v>1.08</v>
      </c>
      <c r="R280" s="30">
        <v>11.51</v>
      </c>
      <c r="V280" s="30" t="b">
        <v>0</v>
      </c>
      <c r="W280" s="30">
        <v>10</v>
      </c>
      <c r="X280" s="30">
        <v>4</v>
      </c>
      <c r="AB280" s="30"/>
      <c r="AC280" s="30">
        <v>16</v>
      </c>
      <c r="AD280" s="30" t="s">
        <v>935</v>
      </c>
      <c r="AF280" s="30">
        <v>135</v>
      </c>
      <c r="AI280" s="30">
        <v>32</v>
      </c>
      <c r="AJ280" s="30">
        <v>4.0999999999999996</v>
      </c>
      <c r="AK280" s="30">
        <v>115</v>
      </c>
      <c r="AL280" s="27">
        <v>1</v>
      </c>
      <c r="AM280" s="21">
        <v>1</v>
      </c>
      <c r="AQ280" s="27" t="s">
        <v>86</v>
      </c>
      <c r="AV280" s="32">
        <v>44729</v>
      </c>
    </row>
    <row r="281" spans="2:48" ht="27" x14ac:dyDescent="0.25">
      <c r="B281" s="30" t="s">
        <v>1042</v>
      </c>
      <c r="C281" s="30" t="s">
        <v>104</v>
      </c>
      <c r="D281" s="30" t="s">
        <v>1046</v>
      </c>
      <c r="H281" s="30" t="s">
        <v>81</v>
      </c>
      <c r="K281" s="30" t="s">
        <v>84</v>
      </c>
      <c r="L281" s="30">
        <v>32</v>
      </c>
      <c r="M281" s="30" t="s">
        <v>1014</v>
      </c>
      <c r="O281" s="30">
        <v>0.42</v>
      </c>
      <c r="P281" s="30">
        <v>1.43</v>
      </c>
      <c r="Q281" s="30">
        <v>3.43</v>
      </c>
      <c r="R281" s="30">
        <v>10.220000000000001</v>
      </c>
      <c r="V281" s="30" t="b">
        <v>0</v>
      </c>
      <c r="W281" s="30">
        <v>10</v>
      </c>
      <c r="X281" s="30">
        <v>4</v>
      </c>
      <c r="AB281" s="30"/>
      <c r="AC281" s="30">
        <v>17.3</v>
      </c>
      <c r="AD281" s="30" t="s">
        <v>935</v>
      </c>
      <c r="AF281" s="30">
        <v>100</v>
      </c>
      <c r="AI281" s="30">
        <v>32</v>
      </c>
      <c r="AJ281" s="30">
        <v>4.4000000000000004</v>
      </c>
      <c r="AK281" s="30">
        <v>115</v>
      </c>
      <c r="AL281" s="27">
        <v>1</v>
      </c>
      <c r="AM281" s="21">
        <v>1</v>
      </c>
      <c r="AQ281" s="27" t="s">
        <v>86</v>
      </c>
      <c r="AV281" s="32">
        <v>44729</v>
      </c>
    </row>
    <row r="282" spans="2:48" ht="27" x14ac:dyDescent="0.25">
      <c r="B282" s="30" t="s">
        <v>1015</v>
      </c>
      <c r="C282" s="30" t="s">
        <v>1016</v>
      </c>
      <c r="D282" s="30" t="s">
        <v>1047</v>
      </c>
      <c r="H282" s="30" t="s">
        <v>81</v>
      </c>
      <c r="K282" s="30" t="s">
        <v>1018</v>
      </c>
      <c r="L282" s="30">
        <v>8</v>
      </c>
      <c r="M282" s="30" t="s">
        <v>1014</v>
      </c>
      <c r="O282" s="30">
        <v>0.72</v>
      </c>
      <c r="P282" s="30">
        <v>2.09</v>
      </c>
      <c r="Q282" s="30">
        <v>5.56</v>
      </c>
      <c r="R282" s="30">
        <v>8.31</v>
      </c>
      <c r="V282" s="30" t="b">
        <v>0</v>
      </c>
      <c r="W282" s="30">
        <v>30</v>
      </c>
      <c r="X282" s="30">
        <v>15</v>
      </c>
      <c r="AB282" s="30"/>
      <c r="AC282" s="30">
        <v>14</v>
      </c>
      <c r="AD282" s="30" t="s">
        <v>82</v>
      </c>
      <c r="AF282" s="30">
        <v>65</v>
      </c>
      <c r="AI282" s="30">
        <v>8</v>
      </c>
      <c r="AJ282" s="30">
        <v>2.1</v>
      </c>
      <c r="AK282" s="30">
        <v>84</v>
      </c>
      <c r="AL282" s="27">
        <v>1</v>
      </c>
      <c r="AM282" s="21">
        <v>1</v>
      </c>
      <c r="AQ282" s="27" t="s">
        <v>86</v>
      </c>
      <c r="AV282" s="32">
        <v>44846</v>
      </c>
    </row>
    <row r="283" spans="2:48" ht="27" x14ac:dyDescent="0.25">
      <c r="B283" s="30" t="s">
        <v>291</v>
      </c>
      <c r="C283" s="30" t="s">
        <v>292</v>
      </c>
      <c r="D283" s="30" t="s">
        <v>1048</v>
      </c>
      <c r="H283" s="30" t="s">
        <v>81</v>
      </c>
      <c r="K283" s="30" t="s">
        <v>84</v>
      </c>
      <c r="L283" s="30">
        <v>8</v>
      </c>
      <c r="M283" s="30" t="s">
        <v>89</v>
      </c>
      <c r="O283" s="30">
        <v>0.34</v>
      </c>
      <c r="P283" s="30">
        <v>0.8</v>
      </c>
      <c r="Q283" s="30">
        <v>7.79</v>
      </c>
      <c r="R283" s="30">
        <v>9.06</v>
      </c>
      <c r="V283" s="30" t="b">
        <v>0</v>
      </c>
      <c r="W283" s="30">
        <v>10</v>
      </c>
      <c r="X283" s="30">
        <v>10</v>
      </c>
      <c r="AB283" s="30"/>
      <c r="AC283" s="30">
        <v>13.3</v>
      </c>
      <c r="AD283" s="30" t="s">
        <v>82</v>
      </c>
      <c r="AF283" s="30">
        <v>65</v>
      </c>
      <c r="AI283" s="30">
        <v>8</v>
      </c>
      <c r="AJ283" s="30">
        <v>2.2999999999999998</v>
      </c>
      <c r="AK283" s="30">
        <v>80</v>
      </c>
      <c r="AL283" s="27">
        <v>1</v>
      </c>
      <c r="AM283" s="21">
        <v>1</v>
      </c>
      <c r="AQ283" s="27" t="s">
        <v>86</v>
      </c>
      <c r="AV283" s="32">
        <v>44634</v>
      </c>
    </row>
    <row r="284" spans="2:48" ht="27" x14ac:dyDescent="0.25">
      <c r="B284" s="30" t="s">
        <v>1049</v>
      </c>
      <c r="C284" s="30" t="s">
        <v>1050</v>
      </c>
      <c r="D284" s="30" t="s">
        <v>1051</v>
      </c>
      <c r="H284" s="30" t="s">
        <v>81</v>
      </c>
      <c r="K284" s="30" t="s">
        <v>1052</v>
      </c>
      <c r="L284" s="30">
        <v>32</v>
      </c>
      <c r="M284" s="30" t="s">
        <v>89</v>
      </c>
      <c r="O284" s="30">
        <v>0.26</v>
      </c>
      <c r="P284" s="30">
        <v>1.39</v>
      </c>
      <c r="Q284" s="30">
        <v>1.39</v>
      </c>
      <c r="R284" s="30">
        <v>10.25</v>
      </c>
      <c r="V284" s="30" t="b">
        <v>1</v>
      </c>
      <c r="W284" s="30">
        <v>10</v>
      </c>
      <c r="X284" s="30">
        <v>10</v>
      </c>
      <c r="AB284" s="30" t="b">
        <v>1</v>
      </c>
      <c r="AC284" s="30">
        <v>14</v>
      </c>
      <c r="AD284" s="30" t="s">
        <v>935</v>
      </c>
      <c r="AF284" s="30">
        <v>65</v>
      </c>
      <c r="AI284" s="30">
        <v>32</v>
      </c>
      <c r="AJ284" s="30">
        <v>8.4</v>
      </c>
      <c r="AK284" s="30">
        <v>83</v>
      </c>
      <c r="AL284" s="27">
        <v>1</v>
      </c>
      <c r="AM284" s="21">
        <v>2</v>
      </c>
      <c r="AQ284" s="27" t="s">
        <v>86</v>
      </c>
      <c r="AV284" s="32">
        <v>44671</v>
      </c>
    </row>
    <row r="285" spans="2:48" ht="27" x14ac:dyDescent="0.25">
      <c r="B285" s="30" t="s">
        <v>1053</v>
      </c>
      <c r="C285" s="30" t="s">
        <v>1054</v>
      </c>
      <c r="D285" s="30" t="s">
        <v>1055</v>
      </c>
      <c r="H285" s="30" t="s">
        <v>81</v>
      </c>
      <c r="K285" s="30" t="s">
        <v>84</v>
      </c>
      <c r="L285" s="30">
        <v>32</v>
      </c>
      <c r="M285" s="30" t="s">
        <v>1014</v>
      </c>
      <c r="O285" s="30">
        <v>0.17</v>
      </c>
      <c r="P285" s="30">
        <v>1.48</v>
      </c>
      <c r="Q285" s="30">
        <v>3.57</v>
      </c>
      <c r="R285" s="30">
        <v>6.91</v>
      </c>
      <c r="V285" s="30" t="b">
        <v>1</v>
      </c>
      <c r="W285" s="30">
        <v>15</v>
      </c>
      <c r="X285" s="30">
        <v>10</v>
      </c>
      <c r="AB285" s="30" t="b">
        <v>1</v>
      </c>
      <c r="AC285" s="30">
        <v>15.6</v>
      </c>
      <c r="AD285" s="30" t="s">
        <v>935</v>
      </c>
      <c r="AF285" s="30">
        <v>65</v>
      </c>
      <c r="AI285" s="30">
        <v>32</v>
      </c>
      <c r="AJ285" s="30">
        <v>8.3000000000000007</v>
      </c>
      <c r="AK285" s="30">
        <v>103</v>
      </c>
      <c r="AL285" s="27">
        <v>1</v>
      </c>
      <c r="AM285" s="21">
        <v>2</v>
      </c>
      <c r="AQ285" s="27" t="s">
        <v>86</v>
      </c>
      <c r="AV285" s="32">
        <v>44538</v>
      </c>
    </row>
    <row r="286" spans="2:48" ht="27" x14ac:dyDescent="0.25">
      <c r="B286" s="30" t="s">
        <v>1056</v>
      </c>
      <c r="C286" s="30" t="s">
        <v>1057</v>
      </c>
      <c r="D286" s="30" t="s">
        <v>1058</v>
      </c>
      <c r="H286" s="30" t="s">
        <v>81</v>
      </c>
      <c r="K286" s="30" t="s">
        <v>1059</v>
      </c>
      <c r="L286" s="30">
        <v>16</v>
      </c>
      <c r="M286" s="30" t="s">
        <v>1014</v>
      </c>
      <c r="O286" s="30">
        <v>0.39</v>
      </c>
      <c r="P286" s="30">
        <v>0.99</v>
      </c>
      <c r="Q286" s="30">
        <v>6.46</v>
      </c>
      <c r="R286" s="30">
        <v>8.86</v>
      </c>
      <c r="V286" s="30"/>
      <c r="W286" s="30">
        <v>5</v>
      </c>
      <c r="X286" s="30">
        <v>5</v>
      </c>
      <c r="AB286" s="30" t="b">
        <v>0</v>
      </c>
      <c r="AC286" s="30">
        <v>15.6</v>
      </c>
      <c r="AD286" s="30" t="s">
        <v>935</v>
      </c>
      <c r="AF286" s="30">
        <v>65</v>
      </c>
      <c r="AI286" s="30">
        <v>16</v>
      </c>
      <c r="AJ286" s="30">
        <v>2.1</v>
      </c>
      <c r="AK286" s="30">
        <v>104</v>
      </c>
      <c r="AL286" s="27">
        <v>1</v>
      </c>
      <c r="AM286" s="21">
        <v>1</v>
      </c>
      <c r="AQ286" s="27" t="s">
        <v>86</v>
      </c>
      <c r="AV286" s="32">
        <v>45250</v>
      </c>
    </row>
    <row r="287" spans="2:48" ht="27" x14ac:dyDescent="0.25">
      <c r="B287" s="30" t="s">
        <v>1060</v>
      </c>
      <c r="C287" s="30" t="s">
        <v>129</v>
      </c>
      <c r="D287" s="30" t="s">
        <v>1061</v>
      </c>
      <c r="H287" s="30" t="s">
        <v>81</v>
      </c>
      <c r="K287" s="30" t="s">
        <v>84</v>
      </c>
      <c r="L287" s="30">
        <v>16</v>
      </c>
      <c r="M287" s="30" t="s">
        <v>89</v>
      </c>
      <c r="O287" s="30">
        <v>0.39</v>
      </c>
      <c r="P287" s="30">
        <v>1.1100000000000001</v>
      </c>
      <c r="Q287" s="30">
        <v>1.07</v>
      </c>
      <c r="R287" s="30">
        <v>10.42</v>
      </c>
      <c r="V287" s="30" t="b">
        <v>0</v>
      </c>
      <c r="W287" s="30">
        <v>10</v>
      </c>
      <c r="X287" s="30">
        <v>10</v>
      </c>
      <c r="AB287" s="30"/>
      <c r="AC287" s="30">
        <v>14</v>
      </c>
      <c r="AD287" s="30" t="s">
        <v>82</v>
      </c>
      <c r="AF287" s="30">
        <v>100</v>
      </c>
      <c r="AI287" s="30">
        <v>16</v>
      </c>
      <c r="AJ287" s="30">
        <v>5.2</v>
      </c>
      <c r="AK287" s="30">
        <v>83</v>
      </c>
      <c r="AL287" s="27">
        <v>1</v>
      </c>
      <c r="AM287" s="21">
        <v>2</v>
      </c>
      <c r="AQ287" s="27" t="s">
        <v>86</v>
      </c>
      <c r="AV287" s="32">
        <v>44673</v>
      </c>
    </row>
    <row r="288" spans="2:48" ht="27" x14ac:dyDescent="0.25">
      <c r="B288" s="30" t="s">
        <v>1060</v>
      </c>
      <c r="C288" s="30" t="s">
        <v>129</v>
      </c>
      <c r="D288" s="30" t="s">
        <v>1062</v>
      </c>
      <c r="H288" s="30" t="s">
        <v>81</v>
      </c>
      <c r="K288" s="30" t="s">
        <v>133</v>
      </c>
      <c r="L288" s="30">
        <v>16</v>
      </c>
      <c r="M288" s="30" t="s">
        <v>89</v>
      </c>
      <c r="O288" s="30">
        <v>0.57999999999999996</v>
      </c>
      <c r="P288" s="30">
        <v>1.55</v>
      </c>
      <c r="Q288" s="30">
        <v>1.55</v>
      </c>
      <c r="R288" s="30">
        <v>9.5</v>
      </c>
      <c r="V288" s="30" t="b">
        <v>1</v>
      </c>
      <c r="W288" s="30">
        <v>10</v>
      </c>
      <c r="X288" s="30">
        <v>5</v>
      </c>
      <c r="AB288" s="30" t="b">
        <v>1</v>
      </c>
      <c r="AC288" s="30">
        <v>14</v>
      </c>
      <c r="AD288" s="30" t="s">
        <v>935</v>
      </c>
      <c r="AF288" s="30">
        <v>90</v>
      </c>
      <c r="AI288" s="30">
        <v>16</v>
      </c>
      <c r="AJ288" s="30">
        <v>5.2</v>
      </c>
      <c r="AK288" s="30">
        <v>88</v>
      </c>
      <c r="AL288" s="27">
        <v>1</v>
      </c>
      <c r="AM288" s="21">
        <v>1</v>
      </c>
      <c r="AQ288" s="27" t="s">
        <v>86</v>
      </c>
      <c r="AV288" s="32">
        <v>44662</v>
      </c>
    </row>
    <row r="289" spans="2:48" ht="27" x14ac:dyDescent="0.25">
      <c r="B289" s="30" t="s">
        <v>291</v>
      </c>
      <c r="C289" s="30" t="s">
        <v>292</v>
      </c>
      <c r="D289" s="30" t="s">
        <v>1063</v>
      </c>
      <c r="H289" s="30" t="s">
        <v>81</v>
      </c>
      <c r="K289" s="30" t="s">
        <v>84</v>
      </c>
      <c r="L289" s="30">
        <v>8</v>
      </c>
      <c r="M289" s="30" t="s">
        <v>89</v>
      </c>
      <c r="O289" s="30">
        <v>0.44</v>
      </c>
      <c r="P289" s="30">
        <v>0.82</v>
      </c>
      <c r="Q289" s="30">
        <v>7.96</v>
      </c>
      <c r="R289" s="30">
        <v>8.3000000000000007</v>
      </c>
      <c r="V289" s="30" t="b">
        <v>0</v>
      </c>
      <c r="W289" s="30">
        <v>10</v>
      </c>
      <c r="X289" s="30">
        <v>10</v>
      </c>
      <c r="AB289" s="30"/>
      <c r="AC289" s="30">
        <v>13.3</v>
      </c>
      <c r="AD289" s="30" t="s">
        <v>935</v>
      </c>
      <c r="AF289" s="30">
        <v>65</v>
      </c>
      <c r="AI289" s="30">
        <v>8</v>
      </c>
      <c r="AJ289" s="30">
        <v>2.2999999999999998</v>
      </c>
      <c r="AK289" s="30">
        <v>80</v>
      </c>
      <c r="AL289" s="27">
        <v>1</v>
      </c>
      <c r="AM289" s="21">
        <v>1</v>
      </c>
      <c r="AQ289" s="27" t="s">
        <v>86</v>
      </c>
      <c r="AV289" s="32">
        <v>44634</v>
      </c>
    </row>
    <row r="290" spans="2:48" ht="27" x14ac:dyDescent="0.25">
      <c r="B290" s="30" t="s">
        <v>1015</v>
      </c>
      <c r="C290" s="30" t="s">
        <v>1016</v>
      </c>
      <c r="D290" s="30" t="s">
        <v>1064</v>
      </c>
      <c r="H290" s="30" t="s">
        <v>81</v>
      </c>
      <c r="K290" s="30" t="s">
        <v>1018</v>
      </c>
      <c r="L290" s="30">
        <v>32</v>
      </c>
      <c r="M290" s="30" t="s">
        <v>1014</v>
      </c>
      <c r="O290" s="30">
        <v>0.89</v>
      </c>
      <c r="P290" s="30">
        <v>1.05</v>
      </c>
      <c r="Q290" s="30">
        <v>4.53</v>
      </c>
      <c r="R290" s="30">
        <v>8.76</v>
      </c>
      <c r="V290" s="30" t="b">
        <v>1</v>
      </c>
      <c r="W290" s="30">
        <v>30</v>
      </c>
      <c r="X290" s="30">
        <v>15</v>
      </c>
      <c r="AB290" s="30" t="b">
        <v>0</v>
      </c>
      <c r="AC290" s="30">
        <v>15.6</v>
      </c>
      <c r="AD290" s="30" t="s">
        <v>82</v>
      </c>
      <c r="AF290" s="30">
        <v>65</v>
      </c>
      <c r="AI290" s="30">
        <v>32</v>
      </c>
      <c r="AJ290" s="30">
        <v>2.1</v>
      </c>
      <c r="AK290" s="30">
        <v>104</v>
      </c>
      <c r="AL290" s="27">
        <v>1</v>
      </c>
      <c r="AM290" s="21">
        <v>1</v>
      </c>
      <c r="AQ290" s="27" t="s">
        <v>86</v>
      </c>
      <c r="AV290" s="32">
        <v>44859</v>
      </c>
    </row>
    <row r="291" spans="2:48" ht="27" x14ac:dyDescent="0.25">
      <c r="B291" s="30" t="s">
        <v>1060</v>
      </c>
      <c r="C291" s="30" t="s">
        <v>129</v>
      </c>
      <c r="D291" s="30" t="s">
        <v>1065</v>
      </c>
      <c r="H291" s="30" t="s">
        <v>81</v>
      </c>
      <c r="K291" s="30" t="s">
        <v>133</v>
      </c>
      <c r="L291" s="30">
        <v>16</v>
      </c>
      <c r="M291" s="30" t="s">
        <v>89</v>
      </c>
      <c r="O291" s="30">
        <v>0.44</v>
      </c>
      <c r="P291" s="30">
        <v>1.06</v>
      </c>
      <c r="Q291" s="30">
        <v>1.06</v>
      </c>
      <c r="R291" s="30">
        <v>10.07</v>
      </c>
      <c r="V291" s="30" t="b">
        <v>1</v>
      </c>
      <c r="W291" s="30">
        <v>10</v>
      </c>
      <c r="X291" s="30">
        <v>5</v>
      </c>
      <c r="AB291" s="30" t="b">
        <v>1</v>
      </c>
      <c r="AC291" s="30">
        <v>14</v>
      </c>
      <c r="AD291" s="30" t="s">
        <v>935</v>
      </c>
      <c r="AF291" s="30">
        <v>90</v>
      </c>
      <c r="AI291" s="30">
        <v>16</v>
      </c>
      <c r="AJ291" s="30">
        <v>5.2</v>
      </c>
      <c r="AK291" s="30">
        <v>88</v>
      </c>
      <c r="AL291" s="27">
        <v>1</v>
      </c>
      <c r="AM291" s="21">
        <v>1</v>
      </c>
      <c r="AQ291" s="27" t="s">
        <v>86</v>
      </c>
      <c r="AV291" s="32">
        <v>44662</v>
      </c>
    </row>
    <row r="292" spans="2:48" ht="27" x14ac:dyDescent="0.25">
      <c r="B292" s="30" t="s">
        <v>1042</v>
      </c>
      <c r="C292" s="30" t="s">
        <v>104</v>
      </c>
      <c r="D292" s="30" t="s">
        <v>1066</v>
      </c>
      <c r="H292" s="30" t="s">
        <v>81</v>
      </c>
      <c r="K292" s="30" t="s">
        <v>84</v>
      </c>
      <c r="L292" s="30">
        <v>16</v>
      </c>
      <c r="M292" s="30" t="s">
        <v>89</v>
      </c>
      <c r="O292" s="30">
        <v>0.5</v>
      </c>
      <c r="P292" s="30">
        <v>1.01</v>
      </c>
      <c r="Q292" s="30">
        <v>1.01</v>
      </c>
      <c r="R292" s="30">
        <v>10.050000000000001</v>
      </c>
      <c r="V292" s="30"/>
      <c r="W292" s="30">
        <v>10</v>
      </c>
      <c r="X292" s="30">
        <v>10</v>
      </c>
      <c r="AB292" s="30" t="b">
        <v>0</v>
      </c>
      <c r="AC292" s="30">
        <v>16</v>
      </c>
      <c r="AD292" s="30" t="s">
        <v>935</v>
      </c>
      <c r="AF292" s="30">
        <v>135</v>
      </c>
      <c r="AI292" s="30">
        <v>16</v>
      </c>
      <c r="AJ292" s="30">
        <v>4.0999999999999996</v>
      </c>
      <c r="AK292" s="30">
        <v>115</v>
      </c>
      <c r="AL292" s="27">
        <v>1</v>
      </c>
      <c r="AM292" s="21">
        <v>1</v>
      </c>
      <c r="AQ292" s="27" t="s">
        <v>86</v>
      </c>
      <c r="AV292" s="32">
        <v>44615</v>
      </c>
    </row>
    <row r="293" spans="2:48" x14ac:dyDescent="0.25">
      <c r="B293" s="30" t="s">
        <v>1067</v>
      </c>
      <c r="C293" s="30" t="s">
        <v>173</v>
      </c>
      <c r="D293" s="30" t="s">
        <v>1068</v>
      </c>
      <c r="H293" s="30" t="s">
        <v>81</v>
      </c>
      <c r="K293" s="30" t="s">
        <v>1069</v>
      </c>
      <c r="L293" s="30">
        <v>16</v>
      </c>
      <c r="M293" s="30" t="s">
        <v>89</v>
      </c>
      <c r="O293" s="30">
        <v>0.42</v>
      </c>
      <c r="P293" s="30">
        <v>1.07</v>
      </c>
      <c r="Q293" s="30">
        <v>2.9</v>
      </c>
      <c r="R293" s="30">
        <v>9.39</v>
      </c>
      <c r="V293" s="30" t="b">
        <v>0</v>
      </c>
      <c r="W293" s="30">
        <v>10</v>
      </c>
      <c r="X293" s="30">
        <v>10</v>
      </c>
      <c r="AB293" s="30"/>
      <c r="AC293" s="30">
        <v>16</v>
      </c>
      <c r="AD293" s="30" t="s">
        <v>82</v>
      </c>
      <c r="AF293" s="30">
        <v>100</v>
      </c>
      <c r="AI293" s="30">
        <v>16</v>
      </c>
      <c r="AJ293" s="30">
        <v>6.4</v>
      </c>
      <c r="AK293" s="30">
        <v>115</v>
      </c>
      <c r="AL293" s="27">
        <v>1</v>
      </c>
      <c r="AM293" s="21">
        <v>3</v>
      </c>
      <c r="AQ293" s="27" t="s">
        <v>86</v>
      </c>
      <c r="AV293" s="32">
        <v>44970</v>
      </c>
    </row>
    <row r="294" spans="2:48" ht="27" x14ac:dyDescent="0.25">
      <c r="B294" s="30" t="s">
        <v>1070</v>
      </c>
      <c r="C294" s="30" t="s">
        <v>814</v>
      </c>
      <c r="D294" s="30" t="s">
        <v>1071</v>
      </c>
      <c r="H294" s="30" t="s">
        <v>81</v>
      </c>
      <c r="K294" s="30" t="s">
        <v>84</v>
      </c>
      <c r="L294" s="30">
        <v>64</v>
      </c>
      <c r="M294" s="30" t="s">
        <v>89</v>
      </c>
      <c r="O294" s="30">
        <v>0.28999999999999998</v>
      </c>
      <c r="P294" s="30">
        <v>1.41</v>
      </c>
      <c r="Q294" s="30">
        <v>4.58</v>
      </c>
      <c r="R294" s="30">
        <v>8.31</v>
      </c>
      <c r="V294" s="30" t="b">
        <v>1</v>
      </c>
      <c r="W294" s="30">
        <v>10</v>
      </c>
      <c r="X294" s="30">
        <v>10</v>
      </c>
      <c r="AB294" s="30" t="b">
        <v>1</v>
      </c>
      <c r="AC294" s="30">
        <v>15.6</v>
      </c>
      <c r="AD294" s="30" t="s">
        <v>935</v>
      </c>
      <c r="AF294" s="30">
        <v>65</v>
      </c>
      <c r="AI294" s="30">
        <v>64</v>
      </c>
      <c r="AJ294" s="30">
        <v>2.1</v>
      </c>
      <c r="AK294" s="30">
        <v>103</v>
      </c>
      <c r="AL294" s="27">
        <v>1</v>
      </c>
      <c r="AM294" s="21">
        <v>1</v>
      </c>
      <c r="AQ294" s="27" t="s">
        <v>86</v>
      </c>
      <c r="AV294" s="32">
        <v>44812</v>
      </c>
    </row>
    <row r="295" spans="2:48" ht="27" x14ac:dyDescent="0.25">
      <c r="B295" s="30" t="s">
        <v>1072</v>
      </c>
      <c r="C295" s="30" t="s">
        <v>255</v>
      </c>
      <c r="D295" s="30" t="s">
        <v>1073</v>
      </c>
      <c r="H295" s="30" t="s">
        <v>81</v>
      </c>
      <c r="K295" s="30" t="s">
        <v>84</v>
      </c>
      <c r="L295" s="30">
        <v>32</v>
      </c>
      <c r="M295" s="30" t="s">
        <v>89</v>
      </c>
      <c r="O295" s="30">
        <v>0.38</v>
      </c>
      <c r="P295" s="30">
        <v>0.95</v>
      </c>
      <c r="Q295" s="30">
        <v>3.71</v>
      </c>
      <c r="R295" s="30">
        <v>8.91</v>
      </c>
      <c r="V295" s="30"/>
      <c r="W295" s="30">
        <v>10</v>
      </c>
      <c r="X295" s="30">
        <v>10</v>
      </c>
      <c r="AB295" s="30" t="b">
        <v>0</v>
      </c>
      <c r="AC295" s="30">
        <v>16</v>
      </c>
      <c r="AD295" s="30" t="s">
        <v>935</v>
      </c>
      <c r="AF295" s="30">
        <v>65</v>
      </c>
      <c r="AI295" s="30">
        <v>32</v>
      </c>
      <c r="AJ295" s="30">
        <v>6.4</v>
      </c>
      <c r="AK295" s="30">
        <v>115</v>
      </c>
      <c r="AL295" s="27">
        <v>1</v>
      </c>
      <c r="AM295" s="21">
        <v>2</v>
      </c>
      <c r="AQ295" s="27" t="s">
        <v>86</v>
      </c>
      <c r="AV295" s="32">
        <v>44908</v>
      </c>
    </row>
    <row r="296" spans="2:48" ht="27" x14ac:dyDescent="0.25">
      <c r="B296" s="30" t="s">
        <v>291</v>
      </c>
      <c r="C296" s="30" t="s">
        <v>292</v>
      </c>
      <c r="D296" s="30" t="s">
        <v>1074</v>
      </c>
      <c r="H296" s="30" t="s">
        <v>81</v>
      </c>
      <c r="K296" s="30" t="s">
        <v>84</v>
      </c>
      <c r="L296" s="30">
        <v>8</v>
      </c>
      <c r="M296" s="30" t="s">
        <v>89</v>
      </c>
      <c r="O296" s="30">
        <v>0.37</v>
      </c>
      <c r="P296" s="30">
        <v>0.68</v>
      </c>
      <c r="Q296" s="30">
        <v>7.49</v>
      </c>
      <c r="R296" s="30">
        <v>7.94</v>
      </c>
      <c r="V296" s="30" t="b">
        <v>0</v>
      </c>
      <c r="W296" s="30">
        <v>10</v>
      </c>
      <c r="X296" s="30">
        <v>10</v>
      </c>
      <c r="AB296" s="30"/>
      <c r="AC296" s="30">
        <v>13.3</v>
      </c>
      <c r="AD296" s="30" t="s">
        <v>82</v>
      </c>
      <c r="AF296" s="30">
        <v>45</v>
      </c>
      <c r="AI296" s="30">
        <v>8</v>
      </c>
      <c r="AJ296" s="30">
        <v>2.2999999999999998</v>
      </c>
      <c r="AK296" s="30">
        <v>80</v>
      </c>
      <c r="AL296" s="27">
        <v>1</v>
      </c>
      <c r="AM296" s="21">
        <v>1</v>
      </c>
      <c r="AQ296" s="27" t="s">
        <v>86</v>
      </c>
      <c r="AV296" s="32">
        <v>44634</v>
      </c>
    </row>
    <row r="297" spans="2:48" ht="27" x14ac:dyDescent="0.25">
      <c r="B297" s="30" t="s">
        <v>1042</v>
      </c>
      <c r="C297" s="30" t="s">
        <v>104</v>
      </c>
      <c r="D297" s="30" t="s">
        <v>1075</v>
      </c>
      <c r="H297" s="30" t="s">
        <v>81</v>
      </c>
      <c r="K297" s="30" t="s">
        <v>84</v>
      </c>
      <c r="L297" s="30">
        <v>32</v>
      </c>
      <c r="M297" s="30" t="s">
        <v>89</v>
      </c>
      <c r="O297" s="30">
        <v>0.5</v>
      </c>
      <c r="P297" s="30">
        <v>1.7</v>
      </c>
      <c r="Q297" s="30">
        <v>5.7</v>
      </c>
      <c r="R297" s="30">
        <v>7.5</v>
      </c>
      <c r="V297" s="30" t="b">
        <v>0</v>
      </c>
      <c r="W297" s="30">
        <v>10</v>
      </c>
      <c r="X297" s="30">
        <v>10</v>
      </c>
      <c r="AB297" s="30"/>
      <c r="AC297" s="30">
        <v>13</v>
      </c>
      <c r="AD297" s="30" t="s">
        <v>935</v>
      </c>
      <c r="AF297" s="30">
        <v>65</v>
      </c>
      <c r="AI297" s="30">
        <v>32</v>
      </c>
      <c r="AJ297" s="30">
        <v>4.0999999999999996</v>
      </c>
      <c r="AK297" s="30">
        <v>79</v>
      </c>
      <c r="AL297" s="27">
        <v>1</v>
      </c>
      <c r="AM297" s="21">
        <v>1</v>
      </c>
      <c r="AQ297" s="27" t="s">
        <v>86</v>
      </c>
      <c r="AV297" s="32">
        <v>44644</v>
      </c>
    </row>
    <row r="298" spans="2:48" ht="27" x14ac:dyDescent="0.25">
      <c r="B298" s="30" t="s">
        <v>1008</v>
      </c>
      <c r="C298" s="30" t="s">
        <v>78</v>
      </c>
      <c r="D298" s="30" t="s">
        <v>1076</v>
      </c>
      <c r="H298" s="30" t="s">
        <v>81</v>
      </c>
      <c r="K298" s="30" t="s">
        <v>84</v>
      </c>
      <c r="L298" s="30">
        <v>32</v>
      </c>
      <c r="M298" s="30" t="s">
        <v>89</v>
      </c>
      <c r="O298" s="30">
        <v>0.43</v>
      </c>
      <c r="P298" s="30">
        <v>0.83</v>
      </c>
      <c r="Q298" s="30">
        <v>4.84</v>
      </c>
      <c r="R298" s="30">
        <v>8.4600000000000009</v>
      </c>
      <c r="V298" s="30" t="b">
        <v>0</v>
      </c>
      <c r="W298" s="30">
        <v>10</v>
      </c>
      <c r="X298" s="30">
        <v>10</v>
      </c>
      <c r="AB298" s="30"/>
      <c r="AC298" s="30">
        <v>14</v>
      </c>
      <c r="AD298" s="30" t="s">
        <v>935</v>
      </c>
      <c r="AF298" s="30">
        <v>90</v>
      </c>
      <c r="AI298" s="30">
        <v>32</v>
      </c>
      <c r="AJ298" s="30">
        <v>8.3000000000000007</v>
      </c>
      <c r="AK298" s="30">
        <v>84</v>
      </c>
      <c r="AL298" s="27">
        <v>1</v>
      </c>
      <c r="AM298" s="21">
        <v>1</v>
      </c>
      <c r="AQ298" s="27" t="s">
        <v>86</v>
      </c>
      <c r="AV298" s="32">
        <v>44505</v>
      </c>
    </row>
    <row r="299" spans="2:48" x14ac:dyDescent="0.25">
      <c r="B299" s="30" t="s">
        <v>1067</v>
      </c>
      <c r="C299" s="30" t="s">
        <v>173</v>
      </c>
      <c r="D299" s="30" t="s">
        <v>1077</v>
      </c>
      <c r="H299" s="30" t="s">
        <v>81</v>
      </c>
      <c r="K299" s="30" t="s">
        <v>1069</v>
      </c>
      <c r="L299" s="30">
        <v>32</v>
      </c>
      <c r="M299" s="30" t="s">
        <v>89</v>
      </c>
      <c r="O299" s="30">
        <v>0.37</v>
      </c>
      <c r="P299" s="30">
        <v>0.69</v>
      </c>
      <c r="Q299" s="30">
        <v>4.1900000000000004</v>
      </c>
      <c r="R299" s="30">
        <v>8.83</v>
      </c>
      <c r="V299" s="30" t="b">
        <v>0</v>
      </c>
      <c r="W299" s="30">
        <v>10</v>
      </c>
      <c r="X299" s="30">
        <v>10</v>
      </c>
      <c r="AB299" s="30"/>
      <c r="AC299" s="30">
        <v>14</v>
      </c>
      <c r="AD299" s="30" t="s">
        <v>935</v>
      </c>
      <c r="AF299" s="30">
        <v>100</v>
      </c>
      <c r="AI299" s="30">
        <v>32</v>
      </c>
      <c r="AJ299" s="30">
        <v>5.2</v>
      </c>
      <c r="AK299" s="30">
        <v>88</v>
      </c>
      <c r="AL299" s="27">
        <v>1</v>
      </c>
      <c r="AM299" s="21">
        <v>1</v>
      </c>
      <c r="AQ299" s="27" t="s">
        <v>86</v>
      </c>
      <c r="AV299" s="32">
        <v>45219</v>
      </c>
    </row>
    <row r="300" spans="2:48" x14ac:dyDescent="0.25">
      <c r="B300" s="30" t="s">
        <v>1067</v>
      </c>
      <c r="C300" s="30" t="s">
        <v>173</v>
      </c>
      <c r="D300" s="30" t="s">
        <v>1078</v>
      </c>
      <c r="H300" s="30" t="s">
        <v>81</v>
      </c>
      <c r="K300" s="30" t="s">
        <v>1013</v>
      </c>
      <c r="L300" s="30">
        <v>32</v>
      </c>
      <c r="M300" s="30" t="s">
        <v>89</v>
      </c>
      <c r="O300" s="30">
        <v>0.33</v>
      </c>
      <c r="P300" s="30">
        <v>1.67</v>
      </c>
      <c r="Q300" s="30">
        <v>3.07</v>
      </c>
      <c r="R300" s="30">
        <v>8.07</v>
      </c>
      <c r="V300" s="30" t="b">
        <v>0</v>
      </c>
      <c r="W300" s="30">
        <v>10</v>
      </c>
      <c r="X300" s="30">
        <v>10</v>
      </c>
      <c r="AB300" s="30"/>
      <c r="AC300" s="30">
        <v>16</v>
      </c>
      <c r="AD300" s="30" t="s">
        <v>935</v>
      </c>
      <c r="AF300" s="30">
        <v>65</v>
      </c>
      <c r="AI300" s="30">
        <v>32</v>
      </c>
      <c r="AJ300" s="30">
        <v>9.1999999999999993</v>
      </c>
      <c r="AK300" s="30">
        <v>115</v>
      </c>
      <c r="AL300" s="27">
        <v>1</v>
      </c>
      <c r="AM300" s="21">
        <v>3</v>
      </c>
      <c r="AQ300" s="27" t="s">
        <v>86</v>
      </c>
      <c r="AV300" s="32">
        <v>44873</v>
      </c>
    </row>
    <row r="301" spans="2:48" ht="27" x14ac:dyDescent="0.25">
      <c r="B301" s="30" t="s">
        <v>1008</v>
      </c>
      <c r="C301" s="30" t="s">
        <v>78</v>
      </c>
      <c r="D301" s="30" t="s">
        <v>1079</v>
      </c>
      <c r="H301" s="30" t="s">
        <v>81</v>
      </c>
      <c r="K301" s="30" t="s">
        <v>84</v>
      </c>
      <c r="L301" s="30">
        <v>32</v>
      </c>
      <c r="M301" s="30" t="s">
        <v>89</v>
      </c>
      <c r="O301" s="30">
        <v>0.38</v>
      </c>
      <c r="P301" s="30">
        <v>1.1499999999999999</v>
      </c>
      <c r="Q301" s="30">
        <v>4.91</v>
      </c>
      <c r="R301" s="30">
        <v>7.88</v>
      </c>
      <c r="V301" s="30" t="b">
        <v>0</v>
      </c>
      <c r="W301" s="30">
        <v>10</v>
      </c>
      <c r="X301" s="30">
        <v>10</v>
      </c>
      <c r="AB301" s="30"/>
      <c r="AC301" s="30">
        <v>13.3</v>
      </c>
      <c r="AD301" s="30" t="s">
        <v>935</v>
      </c>
      <c r="AF301" s="30">
        <v>90</v>
      </c>
      <c r="AI301" s="30">
        <v>32</v>
      </c>
      <c r="AJ301" s="30">
        <v>2.1</v>
      </c>
      <c r="AK301" s="30">
        <v>76</v>
      </c>
      <c r="AL301" s="27">
        <v>1</v>
      </c>
      <c r="AM301" s="21">
        <v>1</v>
      </c>
      <c r="AQ301" s="27" t="s">
        <v>86</v>
      </c>
      <c r="AV301" s="32">
        <v>44505</v>
      </c>
    </row>
    <row r="302" spans="2:48" ht="27" x14ac:dyDescent="0.25">
      <c r="B302" s="30" t="s">
        <v>1042</v>
      </c>
      <c r="C302" s="30" t="s">
        <v>104</v>
      </c>
      <c r="D302" s="30" t="s">
        <v>1080</v>
      </c>
      <c r="H302" s="30" t="s">
        <v>81</v>
      </c>
      <c r="K302" s="30" t="s">
        <v>84</v>
      </c>
      <c r="L302" s="30">
        <v>32</v>
      </c>
      <c r="M302" s="30" t="s">
        <v>89</v>
      </c>
      <c r="O302" s="30">
        <v>1</v>
      </c>
      <c r="P302" s="30">
        <v>2.77</v>
      </c>
      <c r="Q302" s="30">
        <v>2.77</v>
      </c>
      <c r="R302" s="30">
        <v>7.68</v>
      </c>
      <c r="V302" s="30" t="b">
        <v>1</v>
      </c>
      <c r="W302" s="30">
        <v>10</v>
      </c>
      <c r="X302" s="30">
        <v>10</v>
      </c>
      <c r="AB302" s="30" t="b">
        <v>1</v>
      </c>
      <c r="AC302" s="30">
        <v>13.3</v>
      </c>
      <c r="AD302" s="30" t="s">
        <v>935</v>
      </c>
      <c r="AF302" s="30">
        <v>65</v>
      </c>
      <c r="AI302" s="30">
        <v>32</v>
      </c>
      <c r="AJ302" s="30">
        <v>5.2</v>
      </c>
      <c r="AK302" s="30">
        <v>80</v>
      </c>
      <c r="AL302" s="27">
        <v>1</v>
      </c>
      <c r="AM302" s="21">
        <v>2</v>
      </c>
      <c r="AQ302" s="27" t="s">
        <v>86</v>
      </c>
      <c r="AV302" s="32">
        <v>44642</v>
      </c>
    </row>
    <row r="303" spans="2:48" ht="27" x14ac:dyDescent="0.25">
      <c r="B303" s="30" t="s">
        <v>1070</v>
      </c>
      <c r="C303" s="30" t="s">
        <v>814</v>
      </c>
      <c r="D303" s="30" t="s">
        <v>1081</v>
      </c>
      <c r="H303" s="30" t="s">
        <v>81</v>
      </c>
      <c r="K303" s="30" t="s">
        <v>84</v>
      </c>
      <c r="L303" s="30">
        <v>64</v>
      </c>
      <c r="M303" s="30" t="s">
        <v>89</v>
      </c>
      <c r="O303" s="30">
        <v>0.28999999999999998</v>
      </c>
      <c r="P303" s="30">
        <v>1.08</v>
      </c>
      <c r="Q303" s="30">
        <v>4.72</v>
      </c>
      <c r="R303" s="30">
        <v>8.0299999999999994</v>
      </c>
      <c r="V303" s="30" t="b">
        <v>1</v>
      </c>
      <c r="W303" s="30">
        <v>10</v>
      </c>
      <c r="X303" s="30">
        <v>10</v>
      </c>
      <c r="AB303" s="30" t="b">
        <v>1</v>
      </c>
      <c r="AC303" s="30">
        <v>14</v>
      </c>
      <c r="AD303" s="30" t="s">
        <v>935</v>
      </c>
      <c r="AF303" s="30">
        <v>65</v>
      </c>
      <c r="AI303" s="30">
        <v>64</v>
      </c>
      <c r="AJ303" s="30">
        <v>2.1</v>
      </c>
      <c r="AK303" s="30">
        <v>83</v>
      </c>
      <c r="AL303" s="27">
        <v>1</v>
      </c>
      <c r="AM303" s="21">
        <v>1</v>
      </c>
      <c r="AQ303" s="27" t="s">
        <v>86</v>
      </c>
      <c r="AV303" s="32">
        <v>44812</v>
      </c>
    </row>
    <row r="304" spans="2:48" x14ac:dyDescent="0.25">
      <c r="B304" s="30" t="s">
        <v>291</v>
      </c>
      <c r="C304" s="30" t="s">
        <v>292</v>
      </c>
      <c r="D304" s="30" t="s">
        <v>1082</v>
      </c>
      <c r="H304" s="30" t="s">
        <v>81</v>
      </c>
      <c r="K304" s="30" t="s">
        <v>1083</v>
      </c>
      <c r="L304" s="30">
        <v>16</v>
      </c>
      <c r="M304" s="30" t="s">
        <v>1014</v>
      </c>
      <c r="O304" s="30">
        <v>0.41</v>
      </c>
      <c r="P304" s="30">
        <v>0.93</v>
      </c>
      <c r="Q304" s="30">
        <v>4.3899999999999997</v>
      </c>
      <c r="R304" s="30">
        <v>8.11</v>
      </c>
      <c r="V304" s="30" t="b">
        <v>1</v>
      </c>
      <c r="W304" s="30">
        <v>10</v>
      </c>
      <c r="X304" s="30">
        <v>10</v>
      </c>
      <c r="AB304" s="30" t="b">
        <v>1</v>
      </c>
      <c r="AC304" s="30">
        <v>17.3</v>
      </c>
      <c r="AD304" s="30" t="s">
        <v>935</v>
      </c>
      <c r="AF304" s="30">
        <v>120</v>
      </c>
      <c r="AI304" s="30">
        <v>16</v>
      </c>
      <c r="AJ304" s="30">
        <v>2.1</v>
      </c>
      <c r="AK304" s="30">
        <v>127</v>
      </c>
      <c r="AL304" s="27">
        <v>1</v>
      </c>
      <c r="AM304" s="21">
        <v>3</v>
      </c>
      <c r="AQ304" s="27" t="s">
        <v>86</v>
      </c>
      <c r="AV304" s="32">
        <v>44627</v>
      </c>
    </row>
    <row r="305" spans="2:48" ht="27" x14ac:dyDescent="0.25">
      <c r="B305" s="30" t="s">
        <v>356</v>
      </c>
      <c r="C305" s="30" t="s">
        <v>357</v>
      </c>
      <c r="D305" s="30" t="s">
        <v>1084</v>
      </c>
      <c r="H305" s="30" t="s">
        <v>81</v>
      </c>
      <c r="K305" s="30" t="s">
        <v>84</v>
      </c>
      <c r="L305" s="30">
        <v>16</v>
      </c>
      <c r="M305" s="30" t="s">
        <v>89</v>
      </c>
      <c r="O305" s="30">
        <v>0.4</v>
      </c>
      <c r="P305" s="30">
        <v>0.6</v>
      </c>
      <c r="Q305" s="30">
        <v>0.6</v>
      </c>
      <c r="R305" s="30">
        <v>4.0999999999999996</v>
      </c>
      <c r="V305" s="30" t="b">
        <v>0</v>
      </c>
      <c r="W305" s="30">
        <v>10</v>
      </c>
      <c r="X305" s="30">
        <v>10</v>
      </c>
      <c r="AB305" s="30"/>
      <c r="AC305" s="30">
        <v>13.3</v>
      </c>
      <c r="AD305" s="30" t="s">
        <v>82</v>
      </c>
      <c r="AF305" s="30">
        <v>65</v>
      </c>
      <c r="AI305" s="30">
        <v>16</v>
      </c>
      <c r="AJ305" s="30">
        <v>2.1</v>
      </c>
      <c r="AK305" s="30">
        <v>75</v>
      </c>
      <c r="AL305" s="27">
        <v>1</v>
      </c>
      <c r="AM305" s="21">
        <v>1</v>
      </c>
      <c r="AQ305" s="27" t="s">
        <v>86</v>
      </c>
      <c r="AV305" s="32">
        <v>44516</v>
      </c>
    </row>
    <row r="306" spans="2:48" ht="27" x14ac:dyDescent="0.25">
      <c r="B306" s="30" t="s">
        <v>1060</v>
      </c>
      <c r="C306" s="30" t="s">
        <v>129</v>
      </c>
      <c r="D306" s="30" t="s">
        <v>1085</v>
      </c>
      <c r="H306" s="30" t="s">
        <v>81</v>
      </c>
      <c r="K306" s="30" t="s">
        <v>84</v>
      </c>
      <c r="L306" s="30">
        <v>16</v>
      </c>
      <c r="M306" s="30" t="s">
        <v>89</v>
      </c>
      <c r="O306" s="30">
        <v>0.39</v>
      </c>
      <c r="P306" s="30">
        <v>0.63</v>
      </c>
      <c r="Q306" s="30">
        <v>0.63</v>
      </c>
      <c r="R306" s="30">
        <v>9.6300000000000008</v>
      </c>
      <c r="V306" s="30" t="b">
        <v>0</v>
      </c>
      <c r="W306" s="30">
        <v>10</v>
      </c>
      <c r="X306" s="30">
        <v>10</v>
      </c>
      <c r="AB306" s="30"/>
      <c r="AC306" s="30">
        <v>17.3</v>
      </c>
      <c r="AD306" s="30" t="s">
        <v>935</v>
      </c>
      <c r="AF306" s="30">
        <v>65</v>
      </c>
      <c r="AI306" s="30">
        <v>16</v>
      </c>
      <c r="AJ306" s="30">
        <v>4.9000000000000004</v>
      </c>
      <c r="AK306" s="30">
        <v>127</v>
      </c>
      <c r="AL306" s="27">
        <v>1</v>
      </c>
      <c r="AM306" s="21">
        <v>1</v>
      </c>
      <c r="AQ306" s="27" t="s">
        <v>86</v>
      </c>
      <c r="AV306" s="32">
        <v>45085</v>
      </c>
    </row>
    <row r="307" spans="2:48" ht="40.5" x14ac:dyDescent="0.25">
      <c r="B307" s="30" t="s">
        <v>1028</v>
      </c>
      <c r="C307" s="30" t="s">
        <v>1029</v>
      </c>
      <c r="D307" s="30" t="s">
        <v>1086</v>
      </c>
      <c r="H307" s="30" t="s">
        <v>81</v>
      </c>
      <c r="K307" s="30" t="s">
        <v>1087</v>
      </c>
      <c r="L307" s="30">
        <v>8</v>
      </c>
      <c r="M307" s="30" t="s">
        <v>1014</v>
      </c>
      <c r="O307" s="30">
        <v>1.89</v>
      </c>
      <c r="P307" s="30">
        <v>1.92</v>
      </c>
      <c r="Q307" s="30">
        <v>3.69</v>
      </c>
      <c r="R307" s="30">
        <v>5.76</v>
      </c>
      <c r="V307" s="30" t="b">
        <v>0</v>
      </c>
      <c r="W307" s="30">
        <v>30</v>
      </c>
      <c r="X307" s="30">
        <v>10</v>
      </c>
      <c r="AB307" s="30"/>
      <c r="AC307" s="30">
        <v>15.6</v>
      </c>
      <c r="AD307" s="30" t="s">
        <v>82</v>
      </c>
      <c r="AF307" s="30">
        <v>65</v>
      </c>
      <c r="AI307" s="30">
        <v>8</v>
      </c>
      <c r="AJ307" s="30">
        <v>2.1</v>
      </c>
      <c r="AK307" s="30">
        <v>103</v>
      </c>
      <c r="AL307" s="27">
        <v>1</v>
      </c>
      <c r="AM307" s="21">
        <v>1</v>
      </c>
      <c r="AQ307" s="27" t="s">
        <v>86</v>
      </c>
      <c r="AV307" s="32">
        <v>44447</v>
      </c>
    </row>
    <row r="308" spans="2:48" ht="27" x14ac:dyDescent="0.25">
      <c r="B308" s="30" t="s">
        <v>1072</v>
      </c>
      <c r="C308" s="30" t="s">
        <v>255</v>
      </c>
      <c r="D308" s="30" t="s">
        <v>1088</v>
      </c>
      <c r="H308" s="30" t="s">
        <v>81</v>
      </c>
      <c r="K308" s="30" t="s">
        <v>84</v>
      </c>
      <c r="L308" s="30">
        <v>32</v>
      </c>
      <c r="M308" s="30" t="s">
        <v>89</v>
      </c>
      <c r="O308" s="30">
        <v>0.38</v>
      </c>
      <c r="P308" s="30">
        <v>1.17</v>
      </c>
      <c r="Q308" s="30">
        <v>3.52</v>
      </c>
      <c r="R308" s="30">
        <v>7.83</v>
      </c>
      <c r="V308" s="30"/>
      <c r="W308" s="30">
        <v>10</v>
      </c>
      <c r="X308" s="30">
        <v>10</v>
      </c>
      <c r="AB308" s="30" t="b">
        <v>0</v>
      </c>
      <c r="AC308" s="30">
        <v>14</v>
      </c>
      <c r="AD308" s="30" t="s">
        <v>935</v>
      </c>
      <c r="AF308" s="30">
        <v>65</v>
      </c>
      <c r="AI308" s="30">
        <v>32</v>
      </c>
      <c r="AJ308" s="30">
        <v>5.0999999999999996</v>
      </c>
      <c r="AK308" s="30">
        <v>88</v>
      </c>
      <c r="AL308" s="27">
        <v>1</v>
      </c>
      <c r="AM308" s="21">
        <v>2</v>
      </c>
      <c r="AQ308" s="27" t="s">
        <v>86</v>
      </c>
      <c r="AV308" s="32">
        <v>44908</v>
      </c>
    </row>
    <row r="309" spans="2:48" ht="27" x14ac:dyDescent="0.25">
      <c r="B309" s="30" t="s">
        <v>1008</v>
      </c>
      <c r="C309" s="30" t="s">
        <v>78</v>
      </c>
      <c r="D309" s="30" t="s">
        <v>1089</v>
      </c>
      <c r="H309" s="30" t="s">
        <v>81</v>
      </c>
      <c r="K309" s="30" t="s">
        <v>84</v>
      </c>
      <c r="L309" s="30">
        <v>64</v>
      </c>
      <c r="M309" s="30" t="s">
        <v>89</v>
      </c>
      <c r="O309" s="30">
        <v>0.46</v>
      </c>
      <c r="P309" s="30">
        <v>1.37</v>
      </c>
      <c r="Q309" s="30">
        <v>4.3899999999999997</v>
      </c>
      <c r="R309" s="30">
        <v>7.16</v>
      </c>
      <c r="V309" s="30" t="b">
        <v>1</v>
      </c>
      <c r="W309" s="30">
        <v>10</v>
      </c>
      <c r="X309" s="30">
        <v>10</v>
      </c>
      <c r="AB309" s="30" t="b">
        <v>1</v>
      </c>
      <c r="AC309" s="30">
        <v>14</v>
      </c>
      <c r="AD309" s="30" t="s">
        <v>935</v>
      </c>
      <c r="AF309" s="30">
        <v>90</v>
      </c>
      <c r="AI309" s="30">
        <v>64</v>
      </c>
      <c r="AJ309" s="30">
        <v>2.1</v>
      </c>
      <c r="AK309" s="30">
        <v>84</v>
      </c>
      <c r="AL309" s="27">
        <v>1</v>
      </c>
      <c r="AM309" s="21">
        <v>1</v>
      </c>
      <c r="AQ309" s="27" t="s">
        <v>86</v>
      </c>
      <c r="AV309" s="32">
        <v>44495</v>
      </c>
    </row>
    <row r="310" spans="2:48" ht="27" x14ac:dyDescent="0.25">
      <c r="B310" s="30" t="s">
        <v>1090</v>
      </c>
      <c r="C310" s="30" t="s">
        <v>117</v>
      </c>
      <c r="D310" s="30" t="s">
        <v>1091</v>
      </c>
      <c r="H310" s="30" t="s">
        <v>81</v>
      </c>
      <c r="K310" s="30" t="s">
        <v>1059</v>
      </c>
      <c r="L310" s="30">
        <v>16</v>
      </c>
      <c r="M310" s="30" t="s">
        <v>89</v>
      </c>
      <c r="O310" s="30">
        <v>0.74</v>
      </c>
      <c r="P310" s="30">
        <v>0.86</v>
      </c>
      <c r="Q310" s="30">
        <v>0.86</v>
      </c>
      <c r="R310" s="30">
        <v>8.67</v>
      </c>
      <c r="V310" s="30" t="b">
        <v>0</v>
      </c>
      <c r="W310" s="30">
        <v>10</v>
      </c>
      <c r="X310" s="30">
        <v>5</v>
      </c>
      <c r="AB310" s="30"/>
      <c r="AC310" s="30">
        <v>16</v>
      </c>
      <c r="AD310" s="30" t="s">
        <v>935</v>
      </c>
      <c r="AF310" s="30">
        <v>65</v>
      </c>
      <c r="AI310" s="30">
        <v>16</v>
      </c>
      <c r="AJ310" s="30">
        <v>4.0999999999999996</v>
      </c>
      <c r="AK310" s="30">
        <v>115</v>
      </c>
      <c r="AL310" s="27">
        <v>1</v>
      </c>
      <c r="AM310" s="21">
        <v>1</v>
      </c>
      <c r="AQ310" s="27" t="s">
        <v>86</v>
      </c>
      <c r="AV310" s="32">
        <v>44844</v>
      </c>
    </row>
    <row r="311" spans="2:48" ht="27" x14ac:dyDescent="0.25">
      <c r="B311" s="30" t="s">
        <v>1070</v>
      </c>
      <c r="C311" s="30" t="s">
        <v>814</v>
      </c>
      <c r="D311" s="30" t="s">
        <v>1092</v>
      </c>
      <c r="H311" s="30" t="s">
        <v>81</v>
      </c>
      <c r="K311" s="30" t="s">
        <v>84</v>
      </c>
      <c r="L311" s="30">
        <v>64</v>
      </c>
      <c r="M311" s="30" t="s">
        <v>89</v>
      </c>
      <c r="O311" s="30">
        <v>0.24</v>
      </c>
      <c r="P311" s="30">
        <v>1.77</v>
      </c>
      <c r="Q311" s="30">
        <v>1.77</v>
      </c>
      <c r="R311" s="30">
        <v>7.66</v>
      </c>
      <c r="V311" s="30" t="b">
        <v>1</v>
      </c>
      <c r="W311" s="30">
        <v>10</v>
      </c>
      <c r="X311" s="30">
        <v>10</v>
      </c>
      <c r="AB311" s="30" t="b">
        <v>1</v>
      </c>
      <c r="AC311" s="30">
        <v>16</v>
      </c>
      <c r="AD311" s="30" t="s">
        <v>935</v>
      </c>
      <c r="AF311" s="30">
        <v>65</v>
      </c>
      <c r="AI311" s="30">
        <v>64</v>
      </c>
      <c r="AJ311" s="30">
        <v>2.2999999999999998</v>
      </c>
      <c r="AK311" s="30">
        <v>115</v>
      </c>
      <c r="AL311" s="27">
        <v>1</v>
      </c>
      <c r="AM311" s="21">
        <v>1</v>
      </c>
      <c r="AQ311" s="27" t="s">
        <v>86</v>
      </c>
      <c r="AV311" s="32">
        <v>45021</v>
      </c>
    </row>
    <row r="312" spans="2:48" ht="27" x14ac:dyDescent="0.25">
      <c r="B312" s="30" t="s">
        <v>1042</v>
      </c>
      <c r="C312" s="30" t="s">
        <v>103</v>
      </c>
      <c r="D312" s="30" t="s">
        <v>1093</v>
      </c>
      <c r="H312" s="30" t="s">
        <v>81</v>
      </c>
      <c r="K312" s="30" t="s">
        <v>1094</v>
      </c>
      <c r="L312" s="30">
        <v>40</v>
      </c>
      <c r="M312" s="30" t="s">
        <v>89</v>
      </c>
      <c r="O312" s="30">
        <v>0.31</v>
      </c>
      <c r="P312" s="30">
        <v>1.1299999999999999</v>
      </c>
      <c r="Q312" s="30">
        <v>7.62</v>
      </c>
      <c r="R312" s="30">
        <v>10.01</v>
      </c>
      <c r="V312" s="30" t="b">
        <v>0</v>
      </c>
      <c r="W312" s="30">
        <v>10</v>
      </c>
      <c r="X312" s="30">
        <v>10</v>
      </c>
      <c r="AB312" s="30"/>
      <c r="AC312" s="30">
        <v>15.6</v>
      </c>
      <c r="AD312" s="30" t="s">
        <v>935</v>
      </c>
      <c r="AF312" s="30">
        <v>65</v>
      </c>
      <c r="AI312" s="30">
        <v>40</v>
      </c>
      <c r="AJ312" s="30">
        <v>2.1</v>
      </c>
      <c r="AK312" s="30">
        <v>104</v>
      </c>
      <c r="AL312" s="27">
        <v>1</v>
      </c>
      <c r="AM312" s="21">
        <v>2</v>
      </c>
      <c r="AQ312" s="27" t="s">
        <v>86</v>
      </c>
      <c r="AV312" s="32">
        <v>44606</v>
      </c>
    </row>
    <row r="313" spans="2:48" ht="27" x14ac:dyDescent="0.25">
      <c r="B313" s="30" t="s">
        <v>1070</v>
      </c>
      <c r="C313" s="30" t="s">
        <v>814</v>
      </c>
      <c r="D313" s="30" t="s">
        <v>1095</v>
      </c>
      <c r="H313" s="30" t="s">
        <v>81</v>
      </c>
      <c r="K313" s="30" t="s">
        <v>84</v>
      </c>
      <c r="L313" s="30">
        <v>64</v>
      </c>
      <c r="M313" s="30" t="s">
        <v>89</v>
      </c>
      <c r="O313" s="30">
        <v>0.32</v>
      </c>
      <c r="P313" s="30">
        <v>1.75</v>
      </c>
      <c r="Q313" s="30">
        <v>1.75</v>
      </c>
      <c r="R313" s="30">
        <v>7.58</v>
      </c>
      <c r="V313" s="30" t="b">
        <v>1</v>
      </c>
      <c r="W313" s="30">
        <v>10</v>
      </c>
      <c r="X313" s="30">
        <v>10</v>
      </c>
      <c r="AB313" s="30" t="b">
        <v>1</v>
      </c>
      <c r="AC313" s="30">
        <v>13.3</v>
      </c>
      <c r="AD313" s="30" t="s">
        <v>82</v>
      </c>
      <c r="AF313" s="30">
        <v>65</v>
      </c>
      <c r="AI313" s="30">
        <v>64</v>
      </c>
      <c r="AJ313" s="30">
        <v>2.1</v>
      </c>
      <c r="AK313" s="30">
        <v>75</v>
      </c>
      <c r="AL313" s="27">
        <v>1</v>
      </c>
      <c r="AM313" s="21">
        <v>1</v>
      </c>
      <c r="AQ313" s="27" t="s">
        <v>86</v>
      </c>
      <c r="AV313" s="32">
        <v>45021</v>
      </c>
    </row>
    <row r="314" spans="2:48" ht="27" x14ac:dyDescent="0.25">
      <c r="B314" s="30" t="s">
        <v>291</v>
      </c>
      <c r="C314" s="30" t="s">
        <v>292</v>
      </c>
      <c r="D314" s="30" t="s">
        <v>1096</v>
      </c>
      <c r="H314" s="30" t="s">
        <v>81</v>
      </c>
      <c r="K314" s="30" t="s">
        <v>84</v>
      </c>
      <c r="L314" s="30">
        <v>16</v>
      </c>
      <c r="M314" s="30" t="s">
        <v>89</v>
      </c>
      <c r="O314" s="30">
        <v>0.36</v>
      </c>
      <c r="P314" s="30">
        <v>1.71</v>
      </c>
      <c r="Q314" s="30">
        <v>3.96</v>
      </c>
      <c r="R314" s="30">
        <v>6.84</v>
      </c>
      <c r="V314" s="30" t="b">
        <v>0</v>
      </c>
      <c r="W314" s="30">
        <v>10</v>
      </c>
      <c r="X314" s="30">
        <v>10</v>
      </c>
      <c r="AB314" s="30"/>
      <c r="AC314" s="30">
        <v>14</v>
      </c>
      <c r="AD314" s="30" t="s">
        <v>935</v>
      </c>
      <c r="AF314" s="30">
        <v>65</v>
      </c>
      <c r="AI314" s="30">
        <v>16</v>
      </c>
      <c r="AJ314" s="30">
        <v>2.2999999999999998</v>
      </c>
      <c r="AK314" s="30">
        <v>88</v>
      </c>
      <c r="AL314" s="27">
        <v>1</v>
      </c>
      <c r="AM314" s="21">
        <v>1</v>
      </c>
      <c r="AQ314" s="27" t="s">
        <v>86</v>
      </c>
      <c r="AV314" s="32">
        <v>44634</v>
      </c>
    </row>
    <row r="315" spans="2:48" ht="27" x14ac:dyDescent="0.25">
      <c r="B315" s="30" t="s">
        <v>1015</v>
      </c>
      <c r="C315" s="30" t="s">
        <v>1016</v>
      </c>
      <c r="D315" s="30" t="s">
        <v>1097</v>
      </c>
      <c r="H315" s="30" t="s">
        <v>81</v>
      </c>
      <c r="K315" s="30" t="s">
        <v>1018</v>
      </c>
      <c r="L315" s="30">
        <v>64</v>
      </c>
      <c r="M315" s="30" t="s">
        <v>1014</v>
      </c>
      <c r="O315" s="30">
        <v>0.62</v>
      </c>
      <c r="P315" s="30">
        <v>0.95</v>
      </c>
      <c r="Q315" s="30">
        <v>3.98</v>
      </c>
      <c r="R315" s="30">
        <v>7.35</v>
      </c>
      <c r="V315" s="30" t="b">
        <v>1</v>
      </c>
      <c r="W315" s="30">
        <v>30</v>
      </c>
      <c r="X315" s="30">
        <v>15</v>
      </c>
      <c r="AB315" s="30" t="b">
        <v>0</v>
      </c>
      <c r="AC315" s="30">
        <v>14.1</v>
      </c>
      <c r="AD315" s="30" t="s">
        <v>82</v>
      </c>
      <c r="AF315" s="30">
        <v>40</v>
      </c>
      <c r="AI315" s="30">
        <v>64</v>
      </c>
      <c r="AJ315" s="30">
        <v>2.1</v>
      </c>
      <c r="AK315" s="30">
        <v>85</v>
      </c>
      <c r="AL315" s="27">
        <v>1</v>
      </c>
      <c r="AM315" s="21">
        <v>1</v>
      </c>
      <c r="AQ315" s="27" t="s">
        <v>86</v>
      </c>
      <c r="AV315" s="32">
        <v>44859</v>
      </c>
    </row>
    <row r="316" spans="2:48" ht="27" x14ac:dyDescent="0.25">
      <c r="B316" s="30" t="s">
        <v>1015</v>
      </c>
      <c r="C316" s="30" t="s">
        <v>1016</v>
      </c>
      <c r="D316" s="30" t="s">
        <v>1098</v>
      </c>
      <c r="H316" s="30" t="s">
        <v>81</v>
      </c>
      <c r="K316" s="30" t="s">
        <v>1018</v>
      </c>
      <c r="L316" s="30">
        <v>64</v>
      </c>
      <c r="M316" s="30" t="s">
        <v>1014</v>
      </c>
      <c r="O316" s="30">
        <v>0.19</v>
      </c>
      <c r="P316" s="30">
        <v>1.07</v>
      </c>
      <c r="Q316" s="30">
        <v>3.46</v>
      </c>
      <c r="R316" s="30">
        <v>7.73</v>
      </c>
      <c r="V316" s="30" t="b">
        <v>1</v>
      </c>
      <c r="W316" s="30">
        <v>30</v>
      </c>
      <c r="X316" s="30">
        <v>15</v>
      </c>
      <c r="AB316" s="30" t="b">
        <v>0</v>
      </c>
      <c r="AC316" s="30">
        <v>15.6</v>
      </c>
      <c r="AD316" s="30" t="s">
        <v>935</v>
      </c>
      <c r="AF316" s="30">
        <v>65</v>
      </c>
      <c r="AI316" s="30">
        <v>64</v>
      </c>
      <c r="AJ316" s="30">
        <v>2.1</v>
      </c>
      <c r="AK316" s="30">
        <v>104</v>
      </c>
      <c r="AL316" s="27">
        <v>1</v>
      </c>
      <c r="AM316" s="21">
        <v>1</v>
      </c>
      <c r="AQ316" s="27" t="s">
        <v>86</v>
      </c>
      <c r="AV316" s="32">
        <v>44867</v>
      </c>
    </row>
    <row r="317" spans="2:48" x14ac:dyDescent="0.25">
      <c r="B317" s="30" t="s">
        <v>291</v>
      </c>
      <c r="C317" s="30" t="s">
        <v>292</v>
      </c>
      <c r="D317" s="30" t="s">
        <v>1099</v>
      </c>
      <c r="H317" s="30" t="s">
        <v>81</v>
      </c>
      <c r="K317" s="30" t="s">
        <v>1100</v>
      </c>
      <c r="L317" s="30">
        <v>32</v>
      </c>
      <c r="M317" s="30" t="s">
        <v>1014</v>
      </c>
      <c r="O317" s="30">
        <v>0.46</v>
      </c>
      <c r="P317" s="30">
        <v>1.19</v>
      </c>
      <c r="Q317" s="30">
        <v>5.08</v>
      </c>
      <c r="R317" s="30">
        <v>6.82</v>
      </c>
      <c r="V317" s="30"/>
      <c r="W317" s="30">
        <v>20</v>
      </c>
      <c r="X317" s="30">
        <v>10</v>
      </c>
      <c r="AB317" s="30" t="b">
        <v>0</v>
      </c>
      <c r="AC317" s="30">
        <v>14</v>
      </c>
      <c r="AD317" s="30" t="s">
        <v>935</v>
      </c>
      <c r="AF317" s="30">
        <v>45</v>
      </c>
      <c r="AI317" s="30">
        <v>32</v>
      </c>
      <c r="AJ317" s="30">
        <v>2</v>
      </c>
      <c r="AK317" s="30">
        <v>84</v>
      </c>
      <c r="AL317" s="27">
        <v>1</v>
      </c>
      <c r="AM317" s="21">
        <v>1</v>
      </c>
      <c r="AQ317" s="27" t="s">
        <v>86</v>
      </c>
      <c r="AV317" s="32">
        <v>44631</v>
      </c>
    </row>
    <row r="318" spans="2:48" ht="27" x14ac:dyDescent="0.25">
      <c r="B318" s="30" t="s">
        <v>1090</v>
      </c>
      <c r="C318" s="30" t="s">
        <v>117</v>
      </c>
      <c r="D318" s="30" t="s">
        <v>1101</v>
      </c>
      <c r="H318" s="30" t="s">
        <v>81</v>
      </c>
      <c r="K318" s="30" t="s">
        <v>572</v>
      </c>
      <c r="L318" s="30">
        <v>16</v>
      </c>
      <c r="M318" s="30" t="s">
        <v>89</v>
      </c>
      <c r="O318" s="30">
        <v>0.67</v>
      </c>
      <c r="P318" s="30">
        <v>1.1200000000000001</v>
      </c>
      <c r="Q318" s="30">
        <v>1.1200000000000001</v>
      </c>
      <c r="R318" s="30">
        <v>8.0399999999999991</v>
      </c>
      <c r="V318" s="30" t="b">
        <v>0</v>
      </c>
      <c r="W318" s="30">
        <v>10</v>
      </c>
      <c r="X318" s="30">
        <v>5</v>
      </c>
      <c r="AB318" s="30"/>
      <c r="AC318" s="30">
        <v>15.6</v>
      </c>
      <c r="AD318" s="30" t="s">
        <v>935</v>
      </c>
      <c r="AF318" s="30">
        <v>65</v>
      </c>
      <c r="AI318" s="30">
        <v>16</v>
      </c>
      <c r="AJ318" s="30">
        <v>2.1</v>
      </c>
      <c r="AK318" s="30">
        <v>104</v>
      </c>
      <c r="AL318" s="27">
        <v>1</v>
      </c>
      <c r="AM318" s="21">
        <v>1</v>
      </c>
      <c r="AQ318" s="27" t="s">
        <v>86</v>
      </c>
      <c r="AV318" s="32">
        <v>44399</v>
      </c>
    </row>
    <row r="319" spans="2:48" x14ac:dyDescent="0.25">
      <c r="B319" s="30" t="s">
        <v>1060</v>
      </c>
      <c r="C319" s="30" t="s">
        <v>129</v>
      </c>
      <c r="D319" s="30" t="s">
        <v>1102</v>
      </c>
      <c r="H319" s="30" t="s">
        <v>81</v>
      </c>
      <c r="K319" s="30" t="s">
        <v>1103</v>
      </c>
      <c r="L319" s="30">
        <v>16</v>
      </c>
      <c r="M319" s="30" t="s">
        <v>1014</v>
      </c>
      <c r="O319" s="30">
        <v>0.36</v>
      </c>
      <c r="P319" s="30">
        <v>0.95</v>
      </c>
      <c r="Q319" s="30">
        <v>1.1399999999999999</v>
      </c>
      <c r="R319" s="30">
        <v>8.44</v>
      </c>
      <c r="V319" s="30" t="b">
        <v>0</v>
      </c>
      <c r="W319" s="30">
        <v>10</v>
      </c>
      <c r="X319" s="30">
        <v>10</v>
      </c>
      <c r="AB319" s="30"/>
      <c r="AC319" s="30">
        <v>16</v>
      </c>
      <c r="AD319" s="30" t="s">
        <v>935</v>
      </c>
      <c r="AF319" s="30">
        <v>90</v>
      </c>
      <c r="AI319" s="30">
        <v>16</v>
      </c>
      <c r="AJ319" s="30">
        <v>9.1999999999999993</v>
      </c>
      <c r="AK319" s="30">
        <v>112</v>
      </c>
      <c r="AL319" s="27">
        <v>1</v>
      </c>
      <c r="AM319" s="21">
        <v>2</v>
      </c>
      <c r="AQ319" s="27" t="s">
        <v>86</v>
      </c>
      <c r="AV319" s="32">
        <v>45085</v>
      </c>
    </row>
    <row r="320" spans="2:48" ht="27" x14ac:dyDescent="0.25">
      <c r="B320" s="30" t="s">
        <v>1025</v>
      </c>
      <c r="C320" s="30" t="s">
        <v>1026</v>
      </c>
      <c r="D320" s="30" t="s">
        <v>1104</v>
      </c>
      <c r="H320" s="30" t="s">
        <v>81</v>
      </c>
      <c r="K320" s="30" t="s">
        <v>133</v>
      </c>
      <c r="L320" s="30">
        <v>8</v>
      </c>
      <c r="M320" s="30" t="s">
        <v>1014</v>
      </c>
      <c r="O320" s="30">
        <v>0.31</v>
      </c>
      <c r="P320" s="30">
        <v>1.32</v>
      </c>
      <c r="Q320" s="30">
        <v>4.99</v>
      </c>
      <c r="R320" s="30">
        <v>6.75</v>
      </c>
      <c r="V320" s="30" t="b">
        <v>1</v>
      </c>
      <c r="W320" s="30">
        <v>30</v>
      </c>
      <c r="X320" s="30">
        <v>10</v>
      </c>
      <c r="AB320" s="30" t="b">
        <v>1</v>
      </c>
      <c r="AC320" s="30">
        <v>11.6</v>
      </c>
      <c r="AD320" s="30" t="s">
        <v>935</v>
      </c>
      <c r="AF320" s="30">
        <v>65</v>
      </c>
      <c r="AI320" s="30">
        <v>8</v>
      </c>
      <c r="AJ320" s="30">
        <v>2.1</v>
      </c>
      <c r="AK320" s="30">
        <v>57</v>
      </c>
      <c r="AL320" s="27">
        <v>1</v>
      </c>
      <c r="AM320" s="21">
        <v>1</v>
      </c>
      <c r="AQ320" s="27" t="s">
        <v>86</v>
      </c>
      <c r="AV320" s="32">
        <v>44979</v>
      </c>
    </row>
    <row r="321" spans="2:48" ht="27" x14ac:dyDescent="0.25">
      <c r="B321" s="30" t="s">
        <v>291</v>
      </c>
      <c r="C321" s="30" t="s">
        <v>292</v>
      </c>
      <c r="D321" s="30" t="s">
        <v>1105</v>
      </c>
      <c r="H321" s="30" t="s">
        <v>81</v>
      </c>
      <c r="K321" s="30" t="s">
        <v>84</v>
      </c>
      <c r="L321" s="30">
        <v>64</v>
      </c>
      <c r="M321" s="30" t="s">
        <v>89</v>
      </c>
      <c r="O321" s="30">
        <v>0.32</v>
      </c>
      <c r="P321" s="30">
        <v>2.4300000000000002</v>
      </c>
      <c r="Q321" s="30">
        <v>3.7</v>
      </c>
      <c r="R321" s="30">
        <v>5.85</v>
      </c>
      <c r="V321" s="30" t="b">
        <v>0</v>
      </c>
      <c r="W321" s="30">
        <v>10</v>
      </c>
      <c r="X321" s="30">
        <v>10</v>
      </c>
      <c r="AB321" s="30"/>
      <c r="AC321" s="30">
        <v>14</v>
      </c>
      <c r="AD321" s="30" t="s">
        <v>935</v>
      </c>
      <c r="AF321" s="30">
        <v>45</v>
      </c>
      <c r="AI321" s="30">
        <v>64</v>
      </c>
      <c r="AJ321" s="30">
        <v>2.2999999999999998</v>
      </c>
      <c r="AK321" s="30">
        <v>88</v>
      </c>
      <c r="AL321" s="27">
        <v>1</v>
      </c>
      <c r="AM321" s="21">
        <v>1</v>
      </c>
      <c r="AQ321" s="27" t="s">
        <v>86</v>
      </c>
      <c r="AV321" s="32">
        <v>44636</v>
      </c>
    </row>
    <row r="322" spans="2:48" ht="27" x14ac:dyDescent="0.25">
      <c r="B322" s="30" t="s">
        <v>1072</v>
      </c>
      <c r="C322" s="30" t="s">
        <v>255</v>
      </c>
      <c r="D322" s="30" t="s">
        <v>1106</v>
      </c>
      <c r="H322" s="30" t="s">
        <v>81</v>
      </c>
      <c r="K322" s="30" t="s">
        <v>84</v>
      </c>
      <c r="L322" s="30">
        <v>16</v>
      </c>
      <c r="M322" s="30" t="s">
        <v>89</v>
      </c>
      <c r="O322" s="30">
        <v>0.27</v>
      </c>
      <c r="P322" s="30">
        <v>1.7</v>
      </c>
      <c r="Q322" s="30">
        <v>1.7</v>
      </c>
      <c r="R322" s="30">
        <v>7.34</v>
      </c>
      <c r="V322" s="30"/>
      <c r="W322" s="30">
        <v>5</v>
      </c>
      <c r="X322" s="30">
        <v>5</v>
      </c>
      <c r="AB322" s="30" t="b">
        <v>0</v>
      </c>
      <c r="AC322" s="30">
        <v>16</v>
      </c>
      <c r="AD322" s="30" t="s">
        <v>935</v>
      </c>
      <c r="AF322" s="30">
        <v>65</v>
      </c>
      <c r="AI322" s="30">
        <v>16</v>
      </c>
      <c r="AJ322" s="30">
        <v>4</v>
      </c>
      <c r="AK322" s="30">
        <v>115</v>
      </c>
      <c r="AL322" s="27">
        <v>1</v>
      </c>
      <c r="AM322" s="21">
        <v>1</v>
      </c>
      <c r="AQ322" s="27" t="s">
        <v>86</v>
      </c>
      <c r="AV322" s="32">
        <v>45294</v>
      </c>
    </row>
    <row r="323" spans="2:48" x14ac:dyDescent="0.25">
      <c r="B323" s="30" t="s">
        <v>291</v>
      </c>
      <c r="C323" s="30" t="s">
        <v>292</v>
      </c>
      <c r="D323" s="30" t="s">
        <v>1107</v>
      </c>
      <c r="H323" s="30" t="s">
        <v>81</v>
      </c>
      <c r="K323" s="30" t="s">
        <v>1083</v>
      </c>
      <c r="L323" s="30">
        <v>16</v>
      </c>
      <c r="M323" s="30" t="s">
        <v>1014</v>
      </c>
      <c r="O323" s="30">
        <v>0.43</v>
      </c>
      <c r="P323" s="30">
        <v>0.87</v>
      </c>
      <c r="Q323" s="30">
        <v>0.98</v>
      </c>
      <c r="R323" s="30">
        <v>8.43</v>
      </c>
      <c r="V323" s="30" t="b">
        <v>0</v>
      </c>
      <c r="W323" s="30">
        <v>10</v>
      </c>
      <c r="X323" s="30">
        <v>10</v>
      </c>
      <c r="AB323" s="30"/>
      <c r="AC323" s="30">
        <v>15.6</v>
      </c>
      <c r="AD323" s="30" t="s">
        <v>935</v>
      </c>
      <c r="AF323" s="30">
        <v>65</v>
      </c>
      <c r="AI323" s="30">
        <v>16</v>
      </c>
      <c r="AJ323" s="30">
        <v>8.3000000000000007</v>
      </c>
      <c r="AK323" s="30">
        <v>104</v>
      </c>
      <c r="AL323" s="27">
        <v>1</v>
      </c>
      <c r="AM323" s="21">
        <v>1</v>
      </c>
      <c r="AQ323" s="27" t="s">
        <v>86</v>
      </c>
      <c r="AV323" s="32">
        <v>44627</v>
      </c>
    </row>
    <row r="324" spans="2:48" ht="54" x14ac:dyDescent="0.25">
      <c r="B324" s="30" t="s">
        <v>1042</v>
      </c>
      <c r="C324" s="30" t="s">
        <v>104</v>
      </c>
      <c r="D324" s="30" t="s">
        <v>1108</v>
      </c>
      <c r="H324" s="30" t="s">
        <v>81</v>
      </c>
      <c r="K324" s="30" t="s">
        <v>1109</v>
      </c>
      <c r="L324" s="30">
        <v>32</v>
      </c>
      <c r="M324" s="30" t="s">
        <v>89</v>
      </c>
      <c r="O324" s="30">
        <v>0.27</v>
      </c>
      <c r="P324" s="30">
        <v>1.42</v>
      </c>
      <c r="Q324" s="30">
        <v>1.42</v>
      </c>
      <c r="R324" s="30">
        <v>7.66</v>
      </c>
      <c r="V324" s="30" t="b">
        <v>1</v>
      </c>
      <c r="W324" s="30">
        <v>10</v>
      </c>
      <c r="X324" s="30">
        <v>10</v>
      </c>
      <c r="AB324" s="30" t="b">
        <v>0</v>
      </c>
      <c r="AC324" s="30">
        <v>14</v>
      </c>
      <c r="AD324" s="30" t="s">
        <v>935</v>
      </c>
      <c r="AF324" s="30">
        <v>65</v>
      </c>
      <c r="AI324" s="30">
        <v>32</v>
      </c>
      <c r="AJ324" s="30">
        <v>9.1999999999999993</v>
      </c>
      <c r="AK324" s="30">
        <v>88</v>
      </c>
      <c r="AL324" s="27">
        <v>1</v>
      </c>
      <c r="AM324" s="21">
        <v>2</v>
      </c>
      <c r="AQ324" s="27" t="s">
        <v>86</v>
      </c>
      <c r="AV324" s="32">
        <v>44579</v>
      </c>
    </row>
    <row r="325" spans="2:48" ht="27" x14ac:dyDescent="0.25">
      <c r="B325" s="30" t="s">
        <v>1060</v>
      </c>
      <c r="C325" s="30" t="s">
        <v>129</v>
      </c>
      <c r="D325" s="30" t="s">
        <v>1110</v>
      </c>
      <c r="H325" s="30" t="s">
        <v>81</v>
      </c>
      <c r="K325" s="30" t="s">
        <v>133</v>
      </c>
      <c r="L325" s="30">
        <v>24</v>
      </c>
      <c r="M325" s="30" t="s">
        <v>89</v>
      </c>
      <c r="O325" s="30">
        <v>0.46</v>
      </c>
      <c r="P325" s="30">
        <v>1.04</v>
      </c>
      <c r="Q325" s="30">
        <v>1.04</v>
      </c>
      <c r="R325" s="30">
        <v>8.0399999999999991</v>
      </c>
      <c r="V325" s="30" t="b">
        <v>0</v>
      </c>
      <c r="W325" s="30">
        <v>10</v>
      </c>
      <c r="X325" s="30">
        <v>10</v>
      </c>
      <c r="AB325" s="30"/>
      <c r="AC325" s="30">
        <v>14.5</v>
      </c>
      <c r="AD325" s="30" t="s">
        <v>82</v>
      </c>
      <c r="AF325" s="30">
        <v>90</v>
      </c>
      <c r="AI325" s="30">
        <v>24</v>
      </c>
      <c r="AJ325" s="30">
        <v>5.2</v>
      </c>
      <c r="AK325" s="30">
        <v>94</v>
      </c>
      <c r="AL325" s="27">
        <v>1</v>
      </c>
      <c r="AM325" s="21">
        <v>1</v>
      </c>
      <c r="AQ325" s="27" t="s">
        <v>86</v>
      </c>
      <c r="AV325" s="32">
        <v>44669</v>
      </c>
    </row>
    <row r="326" spans="2:48" ht="27" x14ac:dyDescent="0.25">
      <c r="B326" s="30" t="s">
        <v>1042</v>
      </c>
      <c r="C326" s="30" t="s">
        <v>104</v>
      </c>
      <c r="D326" s="30" t="s">
        <v>1111</v>
      </c>
      <c r="H326" s="30" t="s">
        <v>81</v>
      </c>
      <c r="K326" s="30" t="s">
        <v>84</v>
      </c>
      <c r="L326" s="30">
        <v>32</v>
      </c>
      <c r="M326" s="30" t="s">
        <v>1014</v>
      </c>
      <c r="O326" s="30">
        <v>0.36</v>
      </c>
      <c r="P326" s="30">
        <v>0.61</v>
      </c>
      <c r="Q326" s="30">
        <v>5.62</v>
      </c>
      <c r="R326" s="30">
        <v>7.01</v>
      </c>
      <c r="V326" s="30"/>
      <c r="W326" s="30">
        <v>30</v>
      </c>
      <c r="X326" s="30">
        <v>10</v>
      </c>
      <c r="AB326" s="30" t="b">
        <v>1</v>
      </c>
      <c r="AC326" s="30">
        <v>15.6</v>
      </c>
      <c r="AD326" s="30" t="s">
        <v>935</v>
      </c>
      <c r="AF326" s="30">
        <v>135</v>
      </c>
      <c r="AI326" s="30">
        <v>32</v>
      </c>
      <c r="AJ326" s="30">
        <v>8</v>
      </c>
      <c r="AK326" s="30">
        <v>103</v>
      </c>
      <c r="AL326" s="27">
        <v>1</v>
      </c>
      <c r="AM326" s="21">
        <v>1</v>
      </c>
      <c r="AQ326" s="27" t="s">
        <v>86</v>
      </c>
      <c r="AV326" s="32">
        <v>44431</v>
      </c>
    </row>
    <row r="327" spans="2:48" ht="27" x14ac:dyDescent="0.25">
      <c r="B327" s="30" t="s">
        <v>1112</v>
      </c>
      <c r="C327" s="30" t="s">
        <v>1113</v>
      </c>
      <c r="D327" s="30" t="s">
        <v>1114</v>
      </c>
      <c r="H327" s="30" t="s">
        <v>81</v>
      </c>
      <c r="K327" s="30" t="s">
        <v>84</v>
      </c>
      <c r="L327" s="30">
        <v>16</v>
      </c>
      <c r="M327" s="30" t="s">
        <v>1014</v>
      </c>
      <c r="O327" s="30">
        <v>0.46</v>
      </c>
      <c r="P327" s="30">
        <v>0.71</v>
      </c>
      <c r="Q327" s="30">
        <v>4.7</v>
      </c>
      <c r="R327" s="30">
        <v>7.14</v>
      </c>
      <c r="V327" s="30"/>
      <c r="W327" s="30">
        <v>5</v>
      </c>
      <c r="X327" s="30">
        <v>10</v>
      </c>
      <c r="AB327" s="30" t="b">
        <v>0</v>
      </c>
      <c r="AC327" s="30">
        <v>15.6</v>
      </c>
      <c r="AD327" s="30" t="s">
        <v>82</v>
      </c>
      <c r="AF327" s="30">
        <v>40</v>
      </c>
      <c r="AI327" s="30">
        <v>16</v>
      </c>
      <c r="AJ327" s="30">
        <v>2.1</v>
      </c>
      <c r="AK327" s="30">
        <v>104</v>
      </c>
      <c r="AL327" s="27">
        <v>1</v>
      </c>
      <c r="AM327" s="21">
        <v>1</v>
      </c>
      <c r="AQ327" s="27" t="s">
        <v>86</v>
      </c>
      <c r="AV327" s="32">
        <v>45077</v>
      </c>
    </row>
    <row r="328" spans="2:48" ht="27" x14ac:dyDescent="0.25">
      <c r="B328" s="30" t="s">
        <v>1112</v>
      </c>
      <c r="C328" s="30" t="s">
        <v>1113</v>
      </c>
      <c r="D328" s="30" t="s">
        <v>1115</v>
      </c>
      <c r="H328" s="30" t="s">
        <v>81</v>
      </c>
      <c r="K328" s="30" t="s">
        <v>84</v>
      </c>
      <c r="L328" s="30">
        <v>16</v>
      </c>
      <c r="M328" s="30" t="s">
        <v>1014</v>
      </c>
      <c r="O328" s="30">
        <v>0.46</v>
      </c>
      <c r="P328" s="30">
        <v>0.71</v>
      </c>
      <c r="Q328" s="30">
        <v>4.7</v>
      </c>
      <c r="R328" s="30">
        <v>7.14</v>
      </c>
      <c r="V328" s="30"/>
      <c r="W328" s="30">
        <v>5</v>
      </c>
      <c r="X328" s="30">
        <v>10</v>
      </c>
      <c r="AB328" s="30" t="b">
        <v>0</v>
      </c>
      <c r="AC328" s="30">
        <v>16</v>
      </c>
      <c r="AD328" s="30" t="s">
        <v>82</v>
      </c>
      <c r="AF328" s="30">
        <v>40</v>
      </c>
      <c r="AI328" s="30">
        <v>16</v>
      </c>
      <c r="AJ328" s="30">
        <v>2.1</v>
      </c>
      <c r="AK328" s="30">
        <v>104</v>
      </c>
      <c r="AL328" s="27">
        <v>1</v>
      </c>
      <c r="AM328" s="21">
        <v>1</v>
      </c>
      <c r="AQ328" s="27" t="s">
        <v>86</v>
      </c>
      <c r="AV328" s="32">
        <v>45077</v>
      </c>
    </row>
    <row r="329" spans="2:48" ht="27" x14ac:dyDescent="0.25">
      <c r="B329" s="30" t="s">
        <v>1112</v>
      </c>
      <c r="C329" s="30" t="s">
        <v>1113</v>
      </c>
      <c r="D329" s="30" t="s">
        <v>1116</v>
      </c>
      <c r="H329" s="30" t="s">
        <v>81</v>
      </c>
      <c r="K329" s="30" t="s">
        <v>84</v>
      </c>
      <c r="L329" s="30">
        <v>16</v>
      </c>
      <c r="M329" s="30" t="s">
        <v>1014</v>
      </c>
      <c r="O329" s="30">
        <v>0.46</v>
      </c>
      <c r="P329" s="30">
        <v>0.71</v>
      </c>
      <c r="Q329" s="30">
        <v>4.7</v>
      </c>
      <c r="R329" s="30">
        <v>7.14</v>
      </c>
      <c r="V329" s="30"/>
      <c r="W329" s="30">
        <v>5</v>
      </c>
      <c r="X329" s="30">
        <v>10</v>
      </c>
      <c r="AB329" s="30" t="b">
        <v>0</v>
      </c>
      <c r="AC329" s="30">
        <v>16</v>
      </c>
      <c r="AD329" s="30" t="s">
        <v>935</v>
      </c>
      <c r="AF329" s="30">
        <v>40</v>
      </c>
      <c r="AI329" s="30">
        <v>16</v>
      </c>
      <c r="AJ329" s="30">
        <v>2.1</v>
      </c>
      <c r="AK329" s="30">
        <v>104</v>
      </c>
      <c r="AL329" s="27">
        <v>1</v>
      </c>
      <c r="AM329" s="21">
        <v>1</v>
      </c>
      <c r="AQ329" s="27" t="s">
        <v>86</v>
      </c>
      <c r="AV329" s="32">
        <v>45077</v>
      </c>
    </row>
    <row r="330" spans="2:48" ht="27" x14ac:dyDescent="0.25">
      <c r="B330" s="30" t="s">
        <v>1112</v>
      </c>
      <c r="C330" s="30" t="s">
        <v>1113</v>
      </c>
      <c r="D330" s="30" t="s">
        <v>1117</v>
      </c>
      <c r="H330" s="30" t="s">
        <v>81</v>
      </c>
      <c r="K330" s="30" t="s">
        <v>84</v>
      </c>
      <c r="L330" s="30">
        <v>16</v>
      </c>
      <c r="M330" s="30" t="s">
        <v>1014</v>
      </c>
      <c r="O330" s="30">
        <v>0.46</v>
      </c>
      <c r="P330" s="30">
        <v>0.71</v>
      </c>
      <c r="Q330" s="30">
        <v>4.7</v>
      </c>
      <c r="R330" s="30">
        <v>7.14</v>
      </c>
      <c r="V330" s="30"/>
      <c r="W330" s="30">
        <v>5</v>
      </c>
      <c r="X330" s="30">
        <v>10</v>
      </c>
      <c r="AB330" s="30" t="b">
        <v>0</v>
      </c>
      <c r="AC330" s="30">
        <v>16</v>
      </c>
      <c r="AD330" s="30" t="s">
        <v>935</v>
      </c>
      <c r="AF330" s="30">
        <v>40</v>
      </c>
      <c r="AI330" s="30">
        <v>16</v>
      </c>
      <c r="AJ330" s="30">
        <v>2.1</v>
      </c>
      <c r="AK330" s="30">
        <v>104</v>
      </c>
      <c r="AL330" s="27">
        <v>1</v>
      </c>
      <c r="AM330" s="21">
        <v>1</v>
      </c>
      <c r="AQ330" s="27" t="s">
        <v>86</v>
      </c>
      <c r="AV330" s="32">
        <v>45077</v>
      </c>
    </row>
    <row r="331" spans="2:48" ht="27" x14ac:dyDescent="0.25">
      <c r="B331" s="30" t="s">
        <v>1112</v>
      </c>
      <c r="C331" s="30" t="s">
        <v>1113</v>
      </c>
      <c r="D331" s="30" t="s">
        <v>1118</v>
      </c>
      <c r="H331" s="30" t="s">
        <v>81</v>
      </c>
      <c r="K331" s="30" t="s">
        <v>84</v>
      </c>
      <c r="L331" s="30">
        <v>16</v>
      </c>
      <c r="M331" s="30" t="s">
        <v>1014</v>
      </c>
      <c r="O331" s="30">
        <v>0.46</v>
      </c>
      <c r="P331" s="30">
        <v>0.71</v>
      </c>
      <c r="Q331" s="30">
        <v>4.7</v>
      </c>
      <c r="R331" s="30">
        <v>7.14</v>
      </c>
      <c r="V331" s="30"/>
      <c r="W331" s="30">
        <v>5</v>
      </c>
      <c r="X331" s="30">
        <v>10</v>
      </c>
      <c r="AB331" s="30" t="b">
        <v>0</v>
      </c>
      <c r="AC331" s="30">
        <v>16</v>
      </c>
      <c r="AD331" s="30" t="s">
        <v>935</v>
      </c>
      <c r="AF331" s="30">
        <v>40</v>
      </c>
      <c r="AI331" s="30">
        <v>16</v>
      </c>
      <c r="AJ331" s="30">
        <v>2.1</v>
      </c>
      <c r="AK331" s="30">
        <v>104</v>
      </c>
      <c r="AL331" s="27">
        <v>1</v>
      </c>
      <c r="AM331" s="21">
        <v>1</v>
      </c>
      <c r="AQ331" s="27" t="s">
        <v>86</v>
      </c>
      <c r="AV331" s="32">
        <v>45077</v>
      </c>
    </row>
    <row r="332" spans="2:48" ht="27" x14ac:dyDescent="0.25">
      <c r="B332" s="30" t="s">
        <v>1112</v>
      </c>
      <c r="C332" s="30" t="s">
        <v>1113</v>
      </c>
      <c r="D332" s="30" t="s">
        <v>1119</v>
      </c>
      <c r="H332" s="30" t="s">
        <v>81</v>
      </c>
      <c r="K332" s="30" t="s">
        <v>84</v>
      </c>
      <c r="L332" s="30">
        <v>16</v>
      </c>
      <c r="M332" s="30" t="s">
        <v>1014</v>
      </c>
      <c r="O332" s="30">
        <v>0.46</v>
      </c>
      <c r="P332" s="30">
        <v>0.71</v>
      </c>
      <c r="Q332" s="30">
        <v>4.7</v>
      </c>
      <c r="R332" s="30">
        <v>7.14</v>
      </c>
      <c r="V332" s="30"/>
      <c r="W332" s="30">
        <v>5</v>
      </c>
      <c r="X332" s="30">
        <v>10</v>
      </c>
      <c r="AB332" s="30" t="b">
        <v>0</v>
      </c>
      <c r="AC332" s="30">
        <v>16</v>
      </c>
      <c r="AD332" s="30" t="s">
        <v>935</v>
      </c>
      <c r="AF332" s="30">
        <v>40</v>
      </c>
      <c r="AI332" s="30">
        <v>16</v>
      </c>
      <c r="AJ332" s="30">
        <v>2.1</v>
      </c>
      <c r="AK332" s="30">
        <v>104</v>
      </c>
      <c r="AL332" s="27">
        <v>1</v>
      </c>
      <c r="AM332" s="21">
        <v>1</v>
      </c>
      <c r="AQ332" s="27" t="s">
        <v>86</v>
      </c>
      <c r="AV332" s="32">
        <v>45077</v>
      </c>
    </row>
    <row r="333" spans="2:48" ht="27" x14ac:dyDescent="0.25">
      <c r="B333" s="30" t="s">
        <v>1112</v>
      </c>
      <c r="C333" s="30" t="s">
        <v>1113</v>
      </c>
      <c r="D333" s="30" t="s">
        <v>1120</v>
      </c>
      <c r="H333" s="30" t="s">
        <v>81</v>
      </c>
      <c r="K333" s="30" t="s">
        <v>84</v>
      </c>
      <c r="L333" s="30">
        <v>16</v>
      </c>
      <c r="M333" s="30" t="s">
        <v>1014</v>
      </c>
      <c r="O333" s="30">
        <v>0.46</v>
      </c>
      <c r="P333" s="30">
        <v>0.71</v>
      </c>
      <c r="Q333" s="30">
        <v>4.7</v>
      </c>
      <c r="R333" s="30">
        <v>7.14</v>
      </c>
      <c r="V333" s="30"/>
      <c r="W333" s="30">
        <v>5</v>
      </c>
      <c r="X333" s="30">
        <v>10</v>
      </c>
      <c r="AB333" s="30" t="b">
        <v>0</v>
      </c>
      <c r="AC333" s="30">
        <v>16</v>
      </c>
      <c r="AD333" s="30" t="s">
        <v>935</v>
      </c>
      <c r="AF333" s="30">
        <v>40</v>
      </c>
      <c r="AI333" s="30">
        <v>16</v>
      </c>
      <c r="AJ333" s="30">
        <v>2.1</v>
      </c>
      <c r="AK333" s="30">
        <v>104</v>
      </c>
      <c r="AL333" s="27">
        <v>1</v>
      </c>
      <c r="AM333" s="21">
        <v>1</v>
      </c>
      <c r="AQ333" s="27" t="s">
        <v>86</v>
      </c>
      <c r="AV333" s="32">
        <v>45077</v>
      </c>
    </row>
    <row r="334" spans="2:48" ht="27" x14ac:dyDescent="0.25">
      <c r="B334" s="30" t="s">
        <v>1112</v>
      </c>
      <c r="C334" s="30" t="s">
        <v>1113</v>
      </c>
      <c r="D334" s="30" t="s">
        <v>1121</v>
      </c>
      <c r="H334" s="30" t="s">
        <v>81</v>
      </c>
      <c r="K334" s="30" t="s">
        <v>84</v>
      </c>
      <c r="L334" s="30">
        <v>16</v>
      </c>
      <c r="M334" s="30" t="s">
        <v>1014</v>
      </c>
      <c r="O334" s="30">
        <v>0.46</v>
      </c>
      <c r="P334" s="30">
        <v>0.71</v>
      </c>
      <c r="Q334" s="30">
        <v>4.7</v>
      </c>
      <c r="R334" s="30">
        <v>7.14</v>
      </c>
      <c r="V334" s="30"/>
      <c r="W334" s="30">
        <v>5</v>
      </c>
      <c r="X334" s="30">
        <v>10</v>
      </c>
      <c r="AB334" s="30" t="b">
        <v>0</v>
      </c>
      <c r="AC334" s="30">
        <v>16</v>
      </c>
      <c r="AD334" s="30" t="s">
        <v>935</v>
      </c>
      <c r="AF334" s="30">
        <v>40</v>
      </c>
      <c r="AI334" s="30">
        <v>16</v>
      </c>
      <c r="AJ334" s="30">
        <v>2.1</v>
      </c>
      <c r="AK334" s="30">
        <v>104</v>
      </c>
      <c r="AL334" s="27">
        <v>1</v>
      </c>
      <c r="AM334" s="21">
        <v>1</v>
      </c>
      <c r="AQ334" s="27" t="s">
        <v>86</v>
      </c>
      <c r="AV334" s="32">
        <v>45077</v>
      </c>
    </row>
    <row r="335" spans="2:48" ht="27" x14ac:dyDescent="0.25">
      <c r="B335" s="30" t="s">
        <v>1112</v>
      </c>
      <c r="C335" s="30" t="s">
        <v>1113</v>
      </c>
      <c r="D335" s="30" t="s">
        <v>1122</v>
      </c>
      <c r="H335" s="30" t="s">
        <v>81</v>
      </c>
      <c r="K335" s="30" t="s">
        <v>84</v>
      </c>
      <c r="L335" s="30">
        <v>16</v>
      </c>
      <c r="M335" s="30" t="s">
        <v>1014</v>
      </c>
      <c r="O335" s="30">
        <v>0.46</v>
      </c>
      <c r="P335" s="30">
        <v>0.71</v>
      </c>
      <c r="Q335" s="30">
        <v>4.7</v>
      </c>
      <c r="R335" s="30">
        <v>7.14</v>
      </c>
      <c r="V335" s="30"/>
      <c r="W335" s="30">
        <v>5</v>
      </c>
      <c r="X335" s="30">
        <v>10</v>
      </c>
      <c r="AB335" s="30" t="b">
        <v>0</v>
      </c>
      <c r="AC335" s="30">
        <v>16</v>
      </c>
      <c r="AD335" s="30" t="s">
        <v>935</v>
      </c>
      <c r="AF335" s="30">
        <v>40</v>
      </c>
      <c r="AI335" s="30">
        <v>16</v>
      </c>
      <c r="AJ335" s="30">
        <v>2.1</v>
      </c>
      <c r="AK335" s="30">
        <v>104</v>
      </c>
      <c r="AL335" s="27">
        <v>1</v>
      </c>
      <c r="AM335" s="21">
        <v>1</v>
      </c>
      <c r="AQ335" s="27" t="s">
        <v>86</v>
      </c>
      <c r="AV335" s="32">
        <v>45077</v>
      </c>
    </row>
    <row r="336" spans="2:48" ht="27" x14ac:dyDescent="0.25">
      <c r="B336" s="30" t="s">
        <v>1112</v>
      </c>
      <c r="C336" s="30" t="s">
        <v>1113</v>
      </c>
      <c r="D336" s="30" t="s">
        <v>1123</v>
      </c>
      <c r="H336" s="30" t="s">
        <v>81</v>
      </c>
      <c r="K336" s="30" t="s">
        <v>84</v>
      </c>
      <c r="L336" s="30">
        <v>16</v>
      </c>
      <c r="M336" s="30" t="s">
        <v>1014</v>
      </c>
      <c r="O336" s="30">
        <v>0.46</v>
      </c>
      <c r="P336" s="30">
        <v>0.71</v>
      </c>
      <c r="Q336" s="30">
        <v>4.7</v>
      </c>
      <c r="R336" s="30">
        <v>7.14</v>
      </c>
      <c r="V336" s="30"/>
      <c r="W336" s="30">
        <v>5</v>
      </c>
      <c r="X336" s="30">
        <v>10</v>
      </c>
      <c r="AB336" s="30" t="b">
        <v>0</v>
      </c>
      <c r="AC336" s="30">
        <v>16</v>
      </c>
      <c r="AD336" s="30" t="s">
        <v>935</v>
      </c>
      <c r="AF336" s="30">
        <v>40</v>
      </c>
      <c r="AI336" s="30">
        <v>16</v>
      </c>
      <c r="AJ336" s="30">
        <v>2.1</v>
      </c>
      <c r="AK336" s="30">
        <v>104</v>
      </c>
      <c r="AL336" s="27">
        <v>1</v>
      </c>
      <c r="AM336" s="21">
        <v>1</v>
      </c>
      <c r="AQ336" s="27" t="s">
        <v>86</v>
      </c>
      <c r="AV336" s="32">
        <v>45077</v>
      </c>
    </row>
    <row r="337" spans="2:48" ht="27" x14ac:dyDescent="0.25">
      <c r="B337" s="30" t="s">
        <v>1112</v>
      </c>
      <c r="C337" s="30" t="s">
        <v>1113</v>
      </c>
      <c r="D337" s="30" t="s">
        <v>1124</v>
      </c>
      <c r="H337" s="30" t="s">
        <v>81</v>
      </c>
      <c r="K337" s="30" t="s">
        <v>84</v>
      </c>
      <c r="L337" s="30">
        <v>16</v>
      </c>
      <c r="M337" s="30" t="s">
        <v>1014</v>
      </c>
      <c r="O337" s="30">
        <v>0.46</v>
      </c>
      <c r="P337" s="30">
        <v>0.71</v>
      </c>
      <c r="Q337" s="30">
        <v>4.7</v>
      </c>
      <c r="R337" s="30">
        <v>7.14</v>
      </c>
      <c r="V337" s="30"/>
      <c r="W337" s="30">
        <v>5</v>
      </c>
      <c r="X337" s="30">
        <v>10</v>
      </c>
      <c r="AB337" s="30" t="b">
        <v>0</v>
      </c>
      <c r="AC337" s="30">
        <v>16</v>
      </c>
      <c r="AD337" s="30" t="s">
        <v>935</v>
      </c>
      <c r="AF337" s="30">
        <v>40</v>
      </c>
      <c r="AI337" s="30">
        <v>16</v>
      </c>
      <c r="AJ337" s="30">
        <v>2.1</v>
      </c>
      <c r="AK337" s="30">
        <v>104</v>
      </c>
      <c r="AL337" s="27">
        <v>1</v>
      </c>
      <c r="AM337" s="21">
        <v>1</v>
      </c>
      <c r="AQ337" s="27" t="s">
        <v>86</v>
      </c>
      <c r="AV337" s="32">
        <v>45077</v>
      </c>
    </row>
    <row r="338" spans="2:48" ht="27" x14ac:dyDescent="0.25">
      <c r="B338" s="30" t="s">
        <v>1112</v>
      </c>
      <c r="C338" s="30" t="s">
        <v>1113</v>
      </c>
      <c r="D338" s="30" t="s">
        <v>1125</v>
      </c>
      <c r="H338" s="30" t="s">
        <v>81</v>
      </c>
      <c r="K338" s="30" t="s">
        <v>84</v>
      </c>
      <c r="L338" s="30">
        <v>16</v>
      </c>
      <c r="M338" s="30" t="s">
        <v>1014</v>
      </c>
      <c r="O338" s="30">
        <v>0.46</v>
      </c>
      <c r="P338" s="30">
        <v>0.71</v>
      </c>
      <c r="Q338" s="30">
        <v>4.7</v>
      </c>
      <c r="R338" s="30">
        <v>7.14</v>
      </c>
      <c r="V338" s="30"/>
      <c r="W338" s="30">
        <v>5</v>
      </c>
      <c r="X338" s="30">
        <v>10</v>
      </c>
      <c r="AB338" s="30" t="b">
        <v>0</v>
      </c>
      <c r="AC338" s="30">
        <v>16</v>
      </c>
      <c r="AD338" s="30" t="s">
        <v>935</v>
      </c>
      <c r="AF338" s="30">
        <v>40</v>
      </c>
      <c r="AI338" s="30">
        <v>16</v>
      </c>
      <c r="AJ338" s="30">
        <v>2.1</v>
      </c>
      <c r="AK338" s="30">
        <v>104</v>
      </c>
      <c r="AL338" s="27">
        <v>1</v>
      </c>
      <c r="AM338" s="21">
        <v>1</v>
      </c>
      <c r="AQ338" s="27" t="s">
        <v>86</v>
      </c>
      <c r="AV338" s="32">
        <v>45077</v>
      </c>
    </row>
    <row r="339" spans="2:48" ht="27" x14ac:dyDescent="0.25">
      <c r="B339" s="30" t="s">
        <v>1112</v>
      </c>
      <c r="C339" s="30" t="s">
        <v>1113</v>
      </c>
      <c r="D339" s="30" t="s">
        <v>1126</v>
      </c>
      <c r="H339" s="30" t="s">
        <v>81</v>
      </c>
      <c r="K339" s="30" t="s">
        <v>84</v>
      </c>
      <c r="L339" s="30">
        <v>16</v>
      </c>
      <c r="M339" s="30" t="s">
        <v>1014</v>
      </c>
      <c r="O339" s="30">
        <v>0.46</v>
      </c>
      <c r="P339" s="30">
        <v>0.71</v>
      </c>
      <c r="Q339" s="30">
        <v>4.7</v>
      </c>
      <c r="R339" s="30">
        <v>7.14</v>
      </c>
      <c r="V339" s="30"/>
      <c r="W339" s="30">
        <v>5</v>
      </c>
      <c r="X339" s="30">
        <v>10</v>
      </c>
      <c r="AB339" s="30" t="b">
        <v>0</v>
      </c>
      <c r="AC339" s="30">
        <v>16</v>
      </c>
      <c r="AD339" s="30" t="s">
        <v>935</v>
      </c>
      <c r="AF339" s="30">
        <v>40</v>
      </c>
      <c r="AI339" s="30">
        <v>16</v>
      </c>
      <c r="AJ339" s="30">
        <v>2.1</v>
      </c>
      <c r="AK339" s="30">
        <v>104</v>
      </c>
      <c r="AL339" s="27">
        <v>1</v>
      </c>
      <c r="AM339" s="21">
        <v>1</v>
      </c>
      <c r="AQ339" s="27" t="s">
        <v>86</v>
      </c>
      <c r="AV339" s="32">
        <v>45077</v>
      </c>
    </row>
    <row r="340" spans="2:48" ht="27" x14ac:dyDescent="0.25">
      <c r="B340" s="30" t="s">
        <v>1112</v>
      </c>
      <c r="C340" s="30" t="s">
        <v>1113</v>
      </c>
      <c r="D340" s="30" t="s">
        <v>1127</v>
      </c>
      <c r="H340" s="30" t="s">
        <v>81</v>
      </c>
      <c r="K340" s="30" t="s">
        <v>84</v>
      </c>
      <c r="L340" s="30">
        <v>16</v>
      </c>
      <c r="M340" s="30" t="s">
        <v>1014</v>
      </c>
      <c r="O340" s="30">
        <v>0.46</v>
      </c>
      <c r="P340" s="30">
        <v>0.71</v>
      </c>
      <c r="Q340" s="30">
        <v>4.7</v>
      </c>
      <c r="R340" s="30">
        <v>7.14</v>
      </c>
      <c r="V340" s="30"/>
      <c r="W340" s="30">
        <v>5</v>
      </c>
      <c r="X340" s="30">
        <v>10</v>
      </c>
      <c r="AB340" s="30" t="b">
        <v>0</v>
      </c>
      <c r="AC340" s="30">
        <v>16</v>
      </c>
      <c r="AD340" s="30" t="s">
        <v>935</v>
      </c>
      <c r="AF340" s="30">
        <v>40</v>
      </c>
      <c r="AI340" s="30">
        <v>16</v>
      </c>
      <c r="AJ340" s="30">
        <v>2.1</v>
      </c>
      <c r="AK340" s="30">
        <v>104</v>
      </c>
      <c r="AL340" s="27">
        <v>1</v>
      </c>
      <c r="AM340" s="21">
        <v>1</v>
      </c>
      <c r="AQ340" s="27" t="s">
        <v>86</v>
      </c>
      <c r="AV340" s="32">
        <v>45077</v>
      </c>
    </row>
    <row r="341" spans="2:48" ht="27" x14ac:dyDescent="0.25">
      <c r="B341" s="30" t="s">
        <v>1112</v>
      </c>
      <c r="C341" s="30" t="s">
        <v>1113</v>
      </c>
      <c r="D341" s="30" t="s">
        <v>1128</v>
      </c>
      <c r="H341" s="30" t="s">
        <v>81</v>
      </c>
      <c r="K341" s="30" t="s">
        <v>84</v>
      </c>
      <c r="L341" s="30">
        <v>16</v>
      </c>
      <c r="M341" s="30" t="s">
        <v>1014</v>
      </c>
      <c r="O341" s="30">
        <v>0.46</v>
      </c>
      <c r="P341" s="30">
        <v>0.71</v>
      </c>
      <c r="Q341" s="30">
        <v>4.7</v>
      </c>
      <c r="R341" s="30">
        <v>7.14</v>
      </c>
      <c r="V341" s="30"/>
      <c r="W341" s="30">
        <v>5</v>
      </c>
      <c r="X341" s="30">
        <v>10</v>
      </c>
      <c r="AB341" s="30" t="b">
        <v>0</v>
      </c>
      <c r="AC341" s="30">
        <v>16</v>
      </c>
      <c r="AD341" s="30" t="s">
        <v>935</v>
      </c>
      <c r="AF341" s="30">
        <v>40</v>
      </c>
      <c r="AI341" s="30">
        <v>16</v>
      </c>
      <c r="AJ341" s="30">
        <v>2.1</v>
      </c>
      <c r="AK341" s="30">
        <v>104</v>
      </c>
      <c r="AL341" s="27">
        <v>1</v>
      </c>
      <c r="AM341" s="21">
        <v>1</v>
      </c>
      <c r="AQ341" s="27" t="s">
        <v>86</v>
      </c>
      <c r="AV341" s="32">
        <v>45077</v>
      </c>
    </row>
    <row r="342" spans="2:48" ht="27" x14ac:dyDescent="0.25">
      <c r="B342" s="30" t="s">
        <v>1112</v>
      </c>
      <c r="C342" s="30" t="s">
        <v>1113</v>
      </c>
      <c r="D342" s="30" t="s">
        <v>1129</v>
      </c>
      <c r="H342" s="30" t="s">
        <v>81</v>
      </c>
      <c r="K342" s="30" t="s">
        <v>84</v>
      </c>
      <c r="L342" s="30">
        <v>16</v>
      </c>
      <c r="M342" s="30" t="s">
        <v>1014</v>
      </c>
      <c r="O342" s="30">
        <v>0.46</v>
      </c>
      <c r="P342" s="30">
        <v>0.71</v>
      </c>
      <c r="Q342" s="30">
        <v>4.7</v>
      </c>
      <c r="R342" s="30">
        <v>7.14</v>
      </c>
      <c r="V342" s="30"/>
      <c r="W342" s="30">
        <v>5</v>
      </c>
      <c r="X342" s="30">
        <v>10</v>
      </c>
      <c r="AB342" s="30" t="b">
        <v>0</v>
      </c>
      <c r="AC342" s="30">
        <v>16</v>
      </c>
      <c r="AD342" s="30" t="s">
        <v>935</v>
      </c>
      <c r="AF342" s="30">
        <v>40</v>
      </c>
      <c r="AI342" s="30">
        <v>16</v>
      </c>
      <c r="AJ342" s="30">
        <v>2.1</v>
      </c>
      <c r="AK342" s="30">
        <v>104</v>
      </c>
      <c r="AL342" s="27">
        <v>1</v>
      </c>
      <c r="AM342" s="21">
        <v>1</v>
      </c>
      <c r="AQ342" s="27" t="s">
        <v>86</v>
      </c>
      <c r="AV342" s="32">
        <v>45077</v>
      </c>
    </row>
    <row r="343" spans="2:48" ht="27" x14ac:dyDescent="0.25">
      <c r="B343" s="30" t="s">
        <v>1112</v>
      </c>
      <c r="C343" s="30" t="s">
        <v>1113</v>
      </c>
      <c r="D343" s="30" t="s">
        <v>1130</v>
      </c>
      <c r="H343" s="30" t="s">
        <v>81</v>
      </c>
      <c r="K343" s="30" t="s">
        <v>84</v>
      </c>
      <c r="L343" s="30">
        <v>16</v>
      </c>
      <c r="M343" s="30" t="s">
        <v>1014</v>
      </c>
      <c r="O343" s="30">
        <v>0.46</v>
      </c>
      <c r="P343" s="30">
        <v>0.71</v>
      </c>
      <c r="Q343" s="30">
        <v>4.7</v>
      </c>
      <c r="R343" s="30">
        <v>7.14</v>
      </c>
      <c r="V343" s="30"/>
      <c r="W343" s="30">
        <v>5</v>
      </c>
      <c r="X343" s="30">
        <v>10</v>
      </c>
      <c r="AB343" s="30" t="b">
        <v>0</v>
      </c>
      <c r="AC343" s="30">
        <v>16</v>
      </c>
      <c r="AD343" s="30" t="s">
        <v>935</v>
      </c>
      <c r="AF343" s="30">
        <v>40</v>
      </c>
      <c r="AI343" s="30">
        <v>16</v>
      </c>
      <c r="AJ343" s="30">
        <v>2.1</v>
      </c>
      <c r="AK343" s="30">
        <v>104</v>
      </c>
      <c r="AL343" s="27">
        <v>1</v>
      </c>
      <c r="AM343" s="21">
        <v>1</v>
      </c>
      <c r="AQ343" s="27" t="s">
        <v>86</v>
      </c>
      <c r="AV343" s="32">
        <v>45077</v>
      </c>
    </row>
    <row r="344" spans="2:48" ht="27" x14ac:dyDescent="0.25">
      <c r="B344" s="30" t="s">
        <v>1112</v>
      </c>
      <c r="C344" s="30" t="s">
        <v>1113</v>
      </c>
      <c r="D344" s="30" t="s">
        <v>1131</v>
      </c>
      <c r="H344" s="30" t="s">
        <v>81</v>
      </c>
      <c r="K344" s="30" t="s">
        <v>84</v>
      </c>
      <c r="L344" s="30">
        <v>16</v>
      </c>
      <c r="M344" s="30" t="s">
        <v>1014</v>
      </c>
      <c r="O344" s="30">
        <v>0.46</v>
      </c>
      <c r="P344" s="30">
        <v>0.71</v>
      </c>
      <c r="Q344" s="30">
        <v>4.7</v>
      </c>
      <c r="R344" s="30">
        <v>7.14</v>
      </c>
      <c r="V344" s="30"/>
      <c r="W344" s="30">
        <v>5</v>
      </c>
      <c r="X344" s="30">
        <v>10</v>
      </c>
      <c r="AB344" s="30" t="b">
        <v>0</v>
      </c>
      <c r="AC344" s="30">
        <v>16</v>
      </c>
      <c r="AD344" s="30" t="s">
        <v>935</v>
      </c>
      <c r="AF344" s="30">
        <v>40</v>
      </c>
      <c r="AI344" s="30">
        <v>16</v>
      </c>
      <c r="AJ344" s="30">
        <v>2.1</v>
      </c>
      <c r="AK344" s="30">
        <v>104</v>
      </c>
      <c r="AL344" s="27">
        <v>1</v>
      </c>
      <c r="AM344" s="21">
        <v>1</v>
      </c>
      <c r="AQ344" s="27" t="s">
        <v>86</v>
      </c>
      <c r="AV344" s="32">
        <v>45077</v>
      </c>
    </row>
    <row r="345" spans="2:48" ht="27" x14ac:dyDescent="0.25">
      <c r="B345" s="30" t="s">
        <v>1112</v>
      </c>
      <c r="C345" s="30" t="s">
        <v>1113</v>
      </c>
      <c r="D345" s="30" t="s">
        <v>1132</v>
      </c>
      <c r="H345" s="30" t="s">
        <v>81</v>
      </c>
      <c r="K345" s="30" t="s">
        <v>84</v>
      </c>
      <c r="L345" s="30">
        <v>16</v>
      </c>
      <c r="M345" s="30" t="s">
        <v>1014</v>
      </c>
      <c r="O345" s="30">
        <v>0.46</v>
      </c>
      <c r="P345" s="30">
        <v>0.71</v>
      </c>
      <c r="Q345" s="30">
        <v>4.7</v>
      </c>
      <c r="R345" s="30">
        <v>7.14</v>
      </c>
      <c r="V345" s="30"/>
      <c r="W345" s="30">
        <v>5</v>
      </c>
      <c r="X345" s="30">
        <v>10</v>
      </c>
      <c r="AB345" s="30" t="b">
        <v>0</v>
      </c>
      <c r="AC345" s="30">
        <v>16</v>
      </c>
      <c r="AD345" s="30" t="s">
        <v>935</v>
      </c>
      <c r="AF345" s="30">
        <v>40</v>
      </c>
      <c r="AI345" s="30">
        <v>16</v>
      </c>
      <c r="AJ345" s="30">
        <v>2.1</v>
      </c>
      <c r="AK345" s="30">
        <v>104</v>
      </c>
      <c r="AL345" s="27">
        <v>1</v>
      </c>
      <c r="AM345" s="21">
        <v>1</v>
      </c>
      <c r="AQ345" s="27" t="s">
        <v>86</v>
      </c>
      <c r="AV345" s="32">
        <v>45077</v>
      </c>
    </row>
    <row r="346" spans="2:48" ht="27" x14ac:dyDescent="0.25">
      <c r="B346" s="30" t="s">
        <v>1112</v>
      </c>
      <c r="C346" s="30" t="s">
        <v>1113</v>
      </c>
      <c r="D346" s="30" t="s">
        <v>1133</v>
      </c>
      <c r="H346" s="30" t="s">
        <v>81</v>
      </c>
      <c r="K346" s="30" t="s">
        <v>84</v>
      </c>
      <c r="L346" s="30">
        <v>16</v>
      </c>
      <c r="M346" s="30" t="s">
        <v>1014</v>
      </c>
      <c r="O346" s="30">
        <v>0.46</v>
      </c>
      <c r="P346" s="30">
        <v>0.71</v>
      </c>
      <c r="Q346" s="30">
        <v>4.7</v>
      </c>
      <c r="R346" s="30">
        <v>7.14</v>
      </c>
      <c r="V346" s="30"/>
      <c r="W346" s="30">
        <v>5</v>
      </c>
      <c r="X346" s="30">
        <v>10</v>
      </c>
      <c r="AB346" s="30" t="b">
        <v>0</v>
      </c>
      <c r="AC346" s="30">
        <v>16</v>
      </c>
      <c r="AD346" s="30" t="s">
        <v>935</v>
      </c>
      <c r="AF346" s="30">
        <v>40</v>
      </c>
      <c r="AI346" s="30">
        <v>16</v>
      </c>
      <c r="AJ346" s="30">
        <v>2.1</v>
      </c>
      <c r="AK346" s="30">
        <v>104</v>
      </c>
      <c r="AL346" s="27">
        <v>1</v>
      </c>
      <c r="AM346" s="21">
        <v>1</v>
      </c>
      <c r="AQ346" s="27" t="s">
        <v>86</v>
      </c>
      <c r="AV346" s="32">
        <v>45077</v>
      </c>
    </row>
    <row r="347" spans="2:48" ht="27" x14ac:dyDescent="0.25">
      <c r="B347" s="30" t="s">
        <v>1112</v>
      </c>
      <c r="C347" s="30" t="s">
        <v>1113</v>
      </c>
      <c r="D347" s="30" t="s">
        <v>1134</v>
      </c>
      <c r="H347" s="30" t="s">
        <v>81</v>
      </c>
      <c r="K347" s="30" t="s">
        <v>84</v>
      </c>
      <c r="L347" s="30">
        <v>16</v>
      </c>
      <c r="M347" s="30" t="s">
        <v>1014</v>
      </c>
      <c r="O347" s="30">
        <v>0.46</v>
      </c>
      <c r="P347" s="30">
        <v>0.71</v>
      </c>
      <c r="Q347" s="30">
        <v>4.7</v>
      </c>
      <c r="R347" s="30">
        <v>7.14</v>
      </c>
      <c r="V347" s="30"/>
      <c r="W347" s="30">
        <v>5</v>
      </c>
      <c r="X347" s="30">
        <v>10</v>
      </c>
      <c r="AB347" s="30" t="b">
        <v>0</v>
      </c>
      <c r="AC347" s="30">
        <v>16</v>
      </c>
      <c r="AD347" s="30" t="s">
        <v>935</v>
      </c>
      <c r="AF347" s="30">
        <v>40</v>
      </c>
      <c r="AI347" s="30">
        <v>16</v>
      </c>
      <c r="AJ347" s="30">
        <v>2.1</v>
      </c>
      <c r="AK347" s="30">
        <v>104</v>
      </c>
      <c r="AL347" s="27">
        <v>1</v>
      </c>
      <c r="AM347" s="21">
        <v>1</v>
      </c>
      <c r="AQ347" s="27" t="s">
        <v>86</v>
      </c>
      <c r="AV347" s="32">
        <v>45077</v>
      </c>
    </row>
    <row r="348" spans="2:48" ht="27" x14ac:dyDescent="0.25">
      <c r="B348" s="30" t="s">
        <v>1112</v>
      </c>
      <c r="C348" s="30" t="s">
        <v>1113</v>
      </c>
      <c r="D348" s="30" t="s">
        <v>1135</v>
      </c>
      <c r="H348" s="30" t="s">
        <v>81</v>
      </c>
      <c r="K348" s="30" t="s">
        <v>84</v>
      </c>
      <c r="L348" s="30">
        <v>16</v>
      </c>
      <c r="M348" s="30" t="s">
        <v>1014</v>
      </c>
      <c r="O348" s="30">
        <v>0.46</v>
      </c>
      <c r="P348" s="30">
        <v>0.71</v>
      </c>
      <c r="Q348" s="30">
        <v>4.7</v>
      </c>
      <c r="R348" s="30">
        <v>7.14</v>
      </c>
      <c r="V348" s="30"/>
      <c r="W348" s="30">
        <v>5</v>
      </c>
      <c r="X348" s="30">
        <v>10</v>
      </c>
      <c r="AB348" s="30" t="b">
        <v>0</v>
      </c>
      <c r="AC348" s="30">
        <v>16</v>
      </c>
      <c r="AD348" s="30" t="s">
        <v>935</v>
      </c>
      <c r="AF348" s="30">
        <v>40</v>
      </c>
      <c r="AI348" s="30">
        <v>16</v>
      </c>
      <c r="AJ348" s="30">
        <v>2.1</v>
      </c>
      <c r="AK348" s="30">
        <v>104</v>
      </c>
      <c r="AL348" s="27">
        <v>1</v>
      </c>
      <c r="AM348" s="21">
        <v>1</v>
      </c>
      <c r="AQ348" s="27" t="s">
        <v>86</v>
      </c>
      <c r="AV348" s="32">
        <v>45077</v>
      </c>
    </row>
    <row r="349" spans="2:48" ht="27" x14ac:dyDescent="0.25">
      <c r="B349" s="30" t="s">
        <v>1112</v>
      </c>
      <c r="C349" s="30" t="s">
        <v>1113</v>
      </c>
      <c r="D349" s="30" t="s">
        <v>1136</v>
      </c>
      <c r="H349" s="30" t="s">
        <v>81</v>
      </c>
      <c r="K349" s="30" t="s">
        <v>84</v>
      </c>
      <c r="L349" s="30">
        <v>16</v>
      </c>
      <c r="M349" s="30" t="s">
        <v>1014</v>
      </c>
      <c r="O349" s="30">
        <v>0.46</v>
      </c>
      <c r="P349" s="30">
        <v>0.71</v>
      </c>
      <c r="Q349" s="30">
        <v>4.7</v>
      </c>
      <c r="R349" s="30">
        <v>7.14</v>
      </c>
      <c r="V349" s="30"/>
      <c r="W349" s="30">
        <v>5</v>
      </c>
      <c r="X349" s="30">
        <v>10</v>
      </c>
      <c r="AB349" s="30" t="b">
        <v>0</v>
      </c>
      <c r="AC349" s="30">
        <v>16</v>
      </c>
      <c r="AD349" s="30" t="s">
        <v>935</v>
      </c>
      <c r="AF349" s="30">
        <v>40</v>
      </c>
      <c r="AI349" s="30">
        <v>16</v>
      </c>
      <c r="AJ349" s="30">
        <v>2.1</v>
      </c>
      <c r="AK349" s="30">
        <v>104</v>
      </c>
      <c r="AL349" s="27">
        <v>1</v>
      </c>
      <c r="AM349" s="21">
        <v>1</v>
      </c>
      <c r="AQ349" s="27" t="s">
        <v>86</v>
      </c>
      <c r="AV349" s="32">
        <v>45077</v>
      </c>
    </row>
    <row r="350" spans="2:48" ht="27" x14ac:dyDescent="0.25">
      <c r="B350" s="30" t="s">
        <v>1112</v>
      </c>
      <c r="C350" s="30" t="s">
        <v>1113</v>
      </c>
      <c r="D350" s="30" t="s">
        <v>1137</v>
      </c>
      <c r="H350" s="30" t="s">
        <v>81</v>
      </c>
      <c r="K350" s="30" t="s">
        <v>84</v>
      </c>
      <c r="L350" s="30">
        <v>16</v>
      </c>
      <c r="M350" s="30" t="s">
        <v>1014</v>
      </c>
      <c r="O350" s="30">
        <v>0.46</v>
      </c>
      <c r="P350" s="30">
        <v>0.71</v>
      </c>
      <c r="Q350" s="30">
        <v>4.7</v>
      </c>
      <c r="R350" s="30">
        <v>7.14</v>
      </c>
      <c r="V350" s="30"/>
      <c r="W350" s="30">
        <v>5</v>
      </c>
      <c r="X350" s="30">
        <v>10</v>
      </c>
      <c r="AB350" s="30" t="b">
        <v>0</v>
      </c>
      <c r="AC350" s="30">
        <v>16</v>
      </c>
      <c r="AD350" s="30" t="s">
        <v>935</v>
      </c>
      <c r="AF350" s="30">
        <v>40</v>
      </c>
      <c r="AI350" s="30">
        <v>16</v>
      </c>
      <c r="AJ350" s="30">
        <v>2.1</v>
      </c>
      <c r="AK350" s="30">
        <v>104</v>
      </c>
      <c r="AL350" s="27">
        <v>1</v>
      </c>
      <c r="AM350" s="21">
        <v>1</v>
      </c>
      <c r="AQ350" s="27" t="s">
        <v>86</v>
      </c>
      <c r="AV350" s="32">
        <v>45077</v>
      </c>
    </row>
    <row r="351" spans="2:48" ht="27" x14ac:dyDescent="0.25">
      <c r="B351" s="30" t="s">
        <v>1112</v>
      </c>
      <c r="C351" s="30" t="s">
        <v>1113</v>
      </c>
      <c r="D351" s="30" t="s">
        <v>1138</v>
      </c>
      <c r="H351" s="30" t="s">
        <v>81</v>
      </c>
      <c r="K351" s="30" t="s">
        <v>84</v>
      </c>
      <c r="L351" s="30">
        <v>16</v>
      </c>
      <c r="M351" s="30" t="s">
        <v>1014</v>
      </c>
      <c r="O351" s="30">
        <v>0.46</v>
      </c>
      <c r="P351" s="30">
        <v>0.71</v>
      </c>
      <c r="Q351" s="30">
        <v>4.7</v>
      </c>
      <c r="R351" s="30">
        <v>7.14</v>
      </c>
      <c r="V351" s="30"/>
      <c r="W351" s="30">
        <v>5</v>
      </c>
      <c r="X351" s="30">
        <v>10</v>
      </c>
      <c r="AB351" s="30" t="b">
        <v>0</v>
      </c>
      <c r="AC351" s="30">
        <v>16</v>
      </c>
      <c r="AD351" s="30" t="s">
        <v>935</v>
      </c>
      <c r="AF351" s="30">
        <v>40</v>
      </c>
      <c r="AI351" s="30">
        <v>16</v>
      </c>
      <c r="AJ351" s="30">
        <v>2.1</v>
      </c>
      <c r="AK351" s="30">
        <v>104</v>
      </c>
      <c r="AL351" s="27">
        <v>1</v>
      </c>
      <c r="AM351" s="21">
        <v>1</v>
      </c>
      <c r="AQ351" s="27" t="s">
        <v>86</v>
      </c>
      <c r="AV351" s="32">
        <v>45077</v>
      </c>
    </row>
    <row r="352" spans="2:48" ht="27" x14ac:dyDescent="0.25">
      <c r="B352" s="30" t="s">
        <v>1112</v>
      </c>
      <c r="C352" s="30" t="s">
        <v>1113</v>
      </c>
      <c r="D352" s="30" t="s">
        <v>1139</v>
      </c>
      <c r="H352" s="30" t="s">
        <v>81</v>
      </c>
      <c r="K352" s="30" t="s">
        <v>84</v>
      </c>
      <c r="L352" s="30">
        <v>16</v>
      </c>
      <c r="M352" s="30" t="s">
        <v>1014</v>
      </c>
      <c r="O352" s="30">
        <v>0.46</v>
      </c>
      <c r="P352" s="30">
        <v>0.71</v>
      </c>
      <c r="Q352" s="30">
        <v>4.7</v>
      </c>
      <c r="R352" s="30">
        <v>7.14</v>
      </c>
      <c r="V352" s="30"/>
      <c r="W352" s="30">
        <v>5</v>
      </c>
      <c r="X352" s="30">
        <v>10</v>
      </c>
      <c r="AB352" s="30" t="b">
        <v>0</v>
      </c>
      <c r="AC352" s="30">
        <v>16</v>
      </c>
      <c r="AD352" s="30" t="s">
        <v>935</v>
      </c>
      <c r="AF352" s="30">
        <v>40</v>
      </c>
      <c r="AI352" s="30">
        <v>16</v>
      </c>
      <c r="AJ352" s="30">
        <v>2.1</v>
      </c>
      <c r="AK352" s="30">
        <v>104</v>
      </c>
      <c r="AL352" s="27">
        <v>1</v>
      </c>
      <c r="AM352" s="21">
        <v>1</v>
      </c>
      <c r="AQ352" s="27" t="s">
        <v>86</v>
      </c>
      <c r="AV352" s="32">
        <v>45077</v>
      </c>
    </row>
    <row r="353" spans="2:48" ht="27" x14ac:dyDescent="0.25">
      <c r="B353" s="30" t="s">
        <v>1112</v>
      </c>
      <c r="C353" s="30" t="s">
        <v>1113</v>
      </c>
      <c r="D353" s="30" t="s">
        <v>1140</v>
      </c>
      <c r="H353" s="30" t="s">
        <v>81</v>
      </c>
      <c r="K353" s="30" t="s">
        <v>84</v>
      </c>
      <c r="L353" s="30">
        <v>16</v>
      </c>
      <c r="M353" s="30" t="s">
        <v>1014</v>
      </c>
      <c r="O353" s="30">
        <v>0.46</v>
      </c>
      <c r="P353" s="30">
        <v>0.71</v>
      </c>
      <c r="Q353" s="30">
        <v>4.7</v>
      </c>
      <c r="R353" s="30">
        <v>7.14</v>
      </c>
      <c r="V353" s="30"/>
      <c r="W353" s="30">
        <v>5</v>
      </c>
      <c r="X353" s="30">
        <v>10</v>
      </c>
      <c r="AB353" s="30" t="b">
        <v>0</v>
      </c>
      <c r="AC353" s="30">
        <v>16</v>
      </c>
      <c r="AD353" s="30" t="s">
        <v>935</v>
      </c>
      <c r="AF353" s="30">
        <v>40</v>
      </c>
      <c r="AI353" s="30">
        <v>16</v>
      </c>
      <c r="AJ353" s="30">
        <v>2.1</v>
      </c>
      <c r="AK353" s="30">
        <v>104</v>
      </c>
      <c r="AL353" s="27">
        <v>1</v>
      </c>
      <c r="AM353" s="21">
        <v>1</v>
      </c>
      <c r="AQ353" s="27" t="s">
        <v>86</v>
      </c>
      <c r="AV353" s="32">
        <v>45077</v>
      </c>
    </row>
    <row r="354" spans="2:48" ht="27" x14ac:dyDescent="0.25">
      <c r="B354" s="30" t="s">
        <v>1112</v>
      </c>
      <c r="C354" s="30" t="s">
        <v>1113</v>
      </c>
      <c r="D354" s="30" t="s">
        <v>1141</v>
      </c>
      <c r="H354" s="30" t="s">
        <v>81</v>
      </c>
      <c r="K354" s="30" t="s">
        <v>84</v>
      </c>
      <c r="L354" s="30">
        <v>16</v>
      </c>
      <c r="M354" s="30" t="s">
        <v>1014</v>
      </c>
      <c r="O354" s="30">
        <v>0.46</v>
      </c>
      <c r="P354" s="30">
        <v>0.71</v>
      </c>
      <c r="Q354" s="30">
        <v>4.7</v>
      </c>
      <c r="R354" s="30">
        <v>7.14</v>
      </c>
      <c r="V354" s="30"/>
      <c r="W354" s="30">
        <v>5</v>
      </c>
      <c r="X354" s="30">
        <v>10</v>
      </c>
      <c r="AB354" s="30" t="b">
        <v>0</v>
      </c>
      <c r="AC354" s="30">
        <v>16</v>
      </c>
      <c r="AD354" s="30" t="s">
        <v>935</v>
      </c>
      <c r="AF354" s="30">
        <v>40</v>
      </c>
      <c r="AI354" s="30">
        <v>16</v>
      </c>
      <c r="AJ354" s="30">
        <v>2.1</v>
      </c>
      <c r="AK354" s="30">
        <v>104</v>
      </c>
      <c r="AL354" s="27">
        <v>1</v>
      </c>
      <c r="AM354" s="21">
        <v>1</v>
      </c>
      <c r="AQ354" s="27" t="s">
        <v>86</v>
      </c>
      <c r="AV354" s="32">
        <v>45077</v>
      </c>
    </row>
    <row r="355" spans="2:48" ht="27" x14ac:dyDescent="0.25">
      <c r="B355" s="30" t="s">
        <v>1112</v>
      </c>
      <c r="C355" s="30" t="s">
        <v>1113</v>
      </c>
      <c r="D355" s="30" t="s">
        <v>1142</v>
      </c>
      <c r="H355" s="30" t="s">
        <v>81</v>
      </c>
      <c r="K355" s="30" t="s">
        <v>84</v>
      </c>
      <c r="L355" s="30">
        <v>16</v>
      </c>
      <c r="M355" s="30" t="s">
        <v>1014</v>
      </c>
      <c r="O355" s="30">
        <v>0.46</v>
      </c>
      <c r="P355" s="30">
        <v>0.71</v>
      </c>
      <c r="Q355" s="30">
        <v>4.7</v>
      </c>
      <c r="R355" s="30">
        <v>7.14</v>
      </c>
      <c r="V355" s="30"/>
      <c r="W355" s="30">
        <v>5</v>
      </c>
      <c r="X355" s="30">
        <v>10</v>
      </c>
      <c r="AB355" s="30" t="b">
        <v>0</v>
      </c>
      <c r="AC355" s="30">
        <v>16</v>
      </c>
      <c r="AD355" s="30" t="s">
        <v>935</v>
      </c>
      <c r="AF355" s="30">
        <v>40</v>
      </c>
      <c r="AI355" s="30">
        <v>16</v>
      </c>
      <c r="AJ355" s="30">
        <v>2.1</v>
      </c>
      <c r="AK355" s="30">
        <v>104</v>
      </c>
      <c r="AL355" s="27">
        <v>1</v>
      </c>
      <c r="AM355" s="21">
        <v>1</v>
      </c>
      <c r="AQ355" s="27" t="s">
        <v>86</v>
      </c>
      <c r="AV355" s="32">
        <v>45077</v>
      </c>
    </row>
    <row r="356" spans="2:48" ht="27" x14ac:dyDescent="0.25">
      <c r="B356" s="30" t="s">
        <v>1112</v>
      </c>
      <c r="C356" s="30" t="s">
        <v>1113</v>
      </c>
      <c r="D356" s="30" t="s">
        <v>1143</v>
      </c>
      <c r="H356" s="30" t="s">
        <v>81</v>
      </c>
      <c r="K356" s="30" t="s">
        <v>84</v>
      </c>
      <c r="L356" s="30">
        <v>16</v>
      </c>
      <c r="M356" s="30" t="s">
        <v>1014</v>
      </c>
      <c r="O356" s="30">
        <v>0.46</v>
      </c>
      <c r="P356" s="30">
        <v>0.71</v>
      </c>
      <c r="Q356" s="30">
        <v>4.7</v>
      </c>
      <c r="R356" s="30">
        <v>7.14</v>
      </c>
      <c r="V356" s="30"/>
      <c r="W356" s="30">
        <v>5</v>
      </c>
      <c r="X356" s="30">
        <v>10</v>
      </c>
      <c r="AB356" s="30" t="b">
        <v>0</v>
      </c>
      <c r="AC356" s="30">
        <v>16</v>
      </c>
      <c r="AD356" s="30" t="s">
        <v>935</v>
      </c>
      <c r="AF356" s="30">
        <v>40</v>
      </c>
      <c r="AI356" s="30">
        <v>16</v>
      </c>
      <c r="AJ356" s="30">
        <v>2.1</v>
      </c>
      <c r="AK356" s="30">
        <v>104</v>
      </c>
      <c r="AL356" s="27">
        <v>1</v>
      </c>
      <c r="AM356" s="21">
        <v>1</v>
      </c>
      <c r="AQ356" s="27" t="s">
        <v>86</v>
      </c>
      <c r="AV356" s="32">
        <v>45077</v>
      </c>
    </row>
    <row r="357" spans="2:48" ht="27" x14ac:dyDescent="0.25">
      <c r="B357" s="30" t="s">
        <v>1112</v>
      </c>
      <c r="C357" s="30" t="s">
        <v>1113</v>
      </c>
      <c r="D357" s="30" t="s">
        <v>1144</v>
      </c>
      <c r="H357" s="30" t="s">
        <v>81</v>
      </c>
      <c r="K357" s="30" t="s">
        <v>84</v>
      </c>
      <c r="L357" s="30">
        <v>16</v>
      </c>
      <c r="M357" s="30" t="s">
        <v>1014</v>
      </c>
      <c r="O357" s="30">
        <v>0.46</v>
      </c>
      <c r="P357" s="30">
        <v>0.71</v>
      </c>
      <c r="Q357" s="30">
        <v>4.7</v>
      </c>
      <c r="R357" s="30">
        <v>7.14</v>
      </c>
      <c r="V357" s="30"/>
      <c r="W357" s="30">
        <v>5</v>
      </c>
      <c r="X357" s="30">
        <v>10</v>
      </c>
      <c r="AB357" s="30" t="b">
        <v>0</v>
      </c>
      <c r="AC357" s="30">
        <v>16</v>
      </c>
      <c r="AD357" s="30" t="s">
        <v>935</v>
      </c>
      <c r="AF357" s="30">
        <v>40</v>
      </c>
      <c r="AI357" s="30">
        <v>16</v>
      </c>
      <c r="AJ357" s="30">
        <v>2.1</v>
      </c>
      <c r="AK357" s="30">
        <v>104</v>
      </c>
      <c r="AL357" s="27">
        <v>1</v>
      </c>
      <c r="AM357" s="21">
        <v>1</v>
      </c>
      <c r="AQ357" s="27" t="s">
        <v>86</v>
      </c>
      <c r="AV357" s="32">
        <v>45077</v>
      </c>
    </row>
    <row r="358" spans="2:48" ht="27" x14ac:dyDescent="0.25">
      <c r="B358" s="30" t="s">
        <v>1112</v>
      </c>
      <c r="C358" s="30" t="s">
        <v>1113</v>
      </c>
      <c r="D358" s="30" t="s">
        <v>1145</v>
      </c>
      <c r="H358" s="30" t="s">
        <v>81</v>
      </c>
      <c r="K358" s="30" t="s">
        <v>84</v>
      </c>
      <c r="L358" s="30">
        <v>16</v>
      </c>
      <c r="M358" s="30" t="s">
        <v>1014</v>
      </c>
      <c r="O358" s="30">
        <v>0.46</v>
      </c>
      <c r="P358" s="30">
        <v>0.71</v>
      </c>
      <c r="Q358" s="30">
        <v>4.7</v>
      </c>
      <c r="R358" s="30">
        <v>7.14</v>
      </c>
      <c r="V358" s="30"/>
      <c r="W358" s="30">
        <v>5</v>
      </c>
      <c r="X358" s="30">
        <v>10</v>
      </c>
      <c r="AB358" s="30" t="b">
        <v>0</v>
      </c>
      <c r="AC358" s="30">
        <v>16</v>
      </c>
      <c r="AD358" s="30" t="s">
        <v>935</v>
      </c>
      <c r="AF358" s="30">
        <v>40</v>
      </c>
      <c r="AI358" s="30">
        <v>16</v>
      </c>
      <c r="AJ358" s="30">
        <v>2.1</v>
      </c>
      <c r="AK358" s="30">
        <v>104</v>
      </c>
      <c r="AL358" s="27">
        <v>1</v>
      </c>
      <c r="AM358" s="21">
        <v>1</v>
      </c>
      <c r="AQ358" s="27" t="s">
        <v>86</v>
      </c>
      <c r="AV358" s="32">
        <v>45077</v>
      </c>
    </row>
    <row r="359" spans="2:48" ht="27" x14ac:dyDescent="0.25">
      <c r="B359" s="30" t="s">
        <v>1112</v>
      </c>
      <c r="C359" s="30" t="s">
        <v>1113</v>
      </c>
      <c r="D359" s="30" t="s">
        <v>1146</v>
      </c>
      <c r="H359" s="30" t="s">
        <v>81</v>
      </c>
      <c r="K359" s="30" t="s">
        <v>84</v>
      </c>
      <c r="L359" s="30">
        <v>16</v>
      </c>
      <c r="M359" s="30" t="s">
        <v>1014</v>
      </c>
      <c r="O359" s="30">
        <v>0.46</v>
      </c>
      <c r="P359" s="30">
        <v>0.71</v>
      </c>
      <c r="Q359" s="30">
        <v>4.7</v>
      </c>
      <c r="R359" s="30">
        <v>7.14</v>
      </c>
      <c r="V359" s="30"/>
      <c r="W359" s="30">
        <v>5</v>
      </c>
      <c r="X359" s="30">
        <v>10</v>
      </c>
      <c r="AB359" s="30" t="b">
        <v>0</v>
      </c>
      <c r="AC359" s="30">
        <v>16</v>
      </c>
      <c r="AD359" s="30" t="s">
        <v>935</v>
      </c>
      <c r="AF359" s="30">
        <v>40</v>
      </c>
      <c r="AI359" s="30">
        <v>16</v>
      </c>
      <c r="AJ359" s="30">
        <v>2.1</v>
      </c>
      <c r="AK359" s="30">
        <v>104</v>
      </c>
      <c r="AL359" s="27">
        <v>1</v>
      </c>
      <c r="AM359" s="21">
        <v>1</v>
      </c>
      <c r="AQ359" s="27" t="s">
        <v>86</v>
      </c>
      <c r="AV359" s="32">
        <v>45077</v>
      </c>
    </row>
    <row r="360" spans="2:48" ht="27" x14ac:dyDescent="0.25">
      <c r="B360" s="30" t="s">
        <v>1112</v>
      </c>
      <c r="C360" s="30" t="s">
        <v>1113</v>
      </c>
      <c r="D360" s="30" t="s">
        <v>1147</v>
      </c>
      <c r="H360" s="30" t="s">
        <v>81</v>
      </c>
      <c r="K360" s="30" t="s">
        <v>84</v>
      </c>
      <c r="L360" s="30">
        <v>16</v>
      </c>
      <c r="M360" s="30" t="s">
        <v>1014</v>
      </c>
      <c r="O360" s="30">
        <v>0.46</v>
      </c>
      <c r="P360" s="30">
        <v>0.71</v>
      </c>
      <c r="Q360" s="30">
        <v>4.7</v>
      </c>
      <c r="R360" s="30">
        <v>7.14</v>
      </c>
      <c r="V360" s="30"/>
      <c r="W360" s="30">
        <v>5</v>
      </c>
      <c r="X360" s="30">
        <v>10</v>
      </c>
      <c r="AB360" s="30" t="b">
        <v>0</v>
      </c>
      <c r="AC360" s="30">
        <v>16</v>
      </c>
      <c r="AD360" s="30" t="s">
        <v>935</v>
      </c>
      <c r="AF360" s="30">
        <v>40</v>
      </c>
      <c r="AI360" s="30">
        <v>16</v>
      </c>
      <c r="AJ360" s="30">
        <v>2.1</v>
      </c>
      <c r="AK360" s="30">
        <v>104</v>
      </c>
      <c r="AL360" s="27">
        <v>1</v>
      </c>
      <c r="AM360" s="21">
        <v>1</v>
      </c>
      <c r="AQ360" s="27" t="s">
        <v>86</v>
      </c>
      <c r="AV360" s="32">
        <v>45077</v>
      </c>
    </row>
    <row r="361" spans="2:48" ht="27" x14ac:dyDescent="0.25">
      <c r="B361" s="30" t="s">
        <v>1112</v>
      </c>
      <c r="C361" s="30" t="s">
        <v>1113</v>
      </c>
      <c r="D361" s="30" t="s">
        <v>1148</v>
      </c>
      <c r="H361" s="30" t="s">
        <v>81</v>
      </c>
      <c r="K361" s="30" t="s">
        <v>84</v>
      </c>
      <c r="L361" s="30">
        <v>16</v>
      </c>
      <c r="M361" s="30" t="s">
        <v>1014</v>
      </c>
      <c r="O361" s="30">
        <v>0.46</v>
      </c>
      <c r="P361" s="30">
        <v>0.71</v>
      </c>
      <c r="Q361" s="30">
        <v>4.7</v>
      </c>
      <c r="R361" s="30">
        <v>7.14</v>
      </c>
      <c r="V361" s="30"/>
      <c r="W361" s="30">
        <v>5</v>
      </c>
      <c r="X361" s="30">
        <v>10</v>
      </c>
      <c r="AB361" s="30" t="b">
        <v>0</v>
      </c>
      <c r="AC361" s="30">
        <v>16</v>
      </c>
      <c r="AD361" s="30" t="s">
        <v>935</v>
      </c>
      <c r="AF361" s="30">
        <v>40</v>
      </c>
      <c r="AI361" s="30">
        <v>16</v>
      </c>
      <c r="AJ361" s="30">
        <v>2.1</v>
      </c>
      <c r="AK361" s="30">
        <v>104</v>
      </c>
      <c r="AL361" s="27">
        <v>1</v>
      </c>
      <c r="AM361" s="21">
        <v>1</v>
      </c>
      <c r="AQ361" s="27" t="s">
        <v>86</v>
      </c>
      <c r="AV361" s="32">
        <v>45077</v>
      </c>
    </row>
    <row r="362" spans="2:48" ht="27" x14ac:dyDescent="0.25">
      <c r="B362" s="30" t="s">
        <v>1112</v>
      </c>
      <c r="C362" s="30" t="s">
        <v>1113</v>
      </c>
      <c r="D362" s="30" t="s">
        <v>1149</v>
      </c>
      <c r="H362" s="30" t="s">
        <v>81</v>
      </c>
      <c r="K362" s="30" t="s">
        <v>84</v>
      </c>
      <c r="L362" s="30">
        <v>16</v>
      </c>
      <c r="M362" s="30" t="s">
        <v>1014</v>
      </c>
      <c r="O362" s="30">
        <v>0.46</v>
      </c>
      <c r="P362" s="30">
        <v>0.71</v>
      </c>
      <c r="Q362" s="30">
        <v>4.7</v>
      </c>
      <c r="R362" s="30">
        <v>7.14</v>
      </c>
      <c r="V362" s="30"/>
      <c r="W362" s="30">
        <v>5</v>
      </c>
      <c r="X362" s="30">
        <v>10</v>
      </c>
      <c r="AB362" s="30" t="b">
        <v>0</v>
      </c>
      <c r="AC362" s="30">
        <v>16</v>
      </c>
      <c r="AD362" s="30" t="s">
        <v>935</v>
      </c>
      <c r="AF362" s="30">
        <v>40</v>
      </c>
      <c r="AI362" s="30">
        <v>16</v>
      </c>
      <c r="AJ362" s="30">
        <v>2.1</v>
      </c>
      <c r="AK362" s="30">
        <v>104</v>
      </c>
      <c r="AL362" s="27">
        <v>1</v>
      </c>
      <c r="AM362" s="21">
        <v>1</v>
      </c>
      <c r="AQ362" s="27" t="s">
        <v>86</v>
      </c>
      <c r="AV362" s="32">
        <v>45077</v>
      </c>
    </row>
    <row r="363" spans="2:48" ht="27" x14ac:dyDescent="0.25">
      <c r="B363" s="30" t="s">
        <v>1112</v>
      </c>
      <c r="C363" s="30" t="s">
        <v>1113</v>
      </c>
      <c r="D363" s="30" t="s">
        <v>1150</v>
      </c>
      <c r="H363" s="30" t="s">
        <v>81</v>
      </c>
      <c r="K363" s="30" t="s">
        <v>84</v>
      </c>
      <c r="L363" s="30">
        <v>16</v>
      </c>
      <c r="M363" s="30" t="s">
        <v>1014</v>
      </c>
      <c r="O363" s="30">
        <v>0.46</v>
      </c>
      <c r="P363" s="30">
        <v>0.71</v>
      </c>
      <c r="Q363" s="30">
        <v>4.7</v>
      </c>
      <c r="R363" s="30">
        <v>7.14</v>
      </c>
      <c r="V363" s="30"/>
      <c r="W363" s="30">
        <v>5</v>
      </c>
      <c r="X363" s="30">
        <v>10</v>
      </c>
      <c r="AB363" s="30" t="b">
        <v>0</v>
      </c>
      <c r="AC363" s="30">
        <v>16</v>
      </c>
      <c r="AD363" s="30" t="s">
        <v>935</v>
      </c>
      <c r="AF363" s="30">
        <v>40</v>
      </c>
      <c r="AI363" s="30">
        <v>16</v>
      </c>
      <c r="AJ363" s="30">
        <v>2.1</v>
      </c>
      <c r="AK363" s="30">
        <v>104</v>
      </c>
      <c r="AL363" s="27">
        <v>1</v>
      </c>
      <c r="AM363" s="21">
        <v>1</v>
      </c>
      <c r="AQ363" s="27" t="s">
        <v>86</v>
      </c>
      <c r="AV363" s="32">
        <v>45077</v>
      </c>
    </row>
    <row r="364" spans="2:48" ht="27" x14ac:dyDescent="0.25">
      <c r="B364" s="30" t="s">
        <v>1112</v>
      </c>
      <c r="C364" s="30" t="s">
        <v>1113</v>
      </c>
      <c r="D364" s="30" t="s">
        <v>1151</v>
      </c>
      <c r="H364" s="30" t="s">
        <v>81</v>
      </c>
      <c r="K364" s="30" t="s">
        <v>84</v>
      </c>
      <c r="L364" s="30">
        <v>16</v>
      </c>
      <c r="M364" s="30" t="s">
        <v>1014</v>
      </c>
      <c r="O364" s="30">
        <v>0.46</v>
      </c>
      <c r="P364" s="30">
        <v>0.71</v>
      </c>
      <c r="Q364" s="30">
        <v>4.7</v>
      </c>
      <c r="R364" s="30">
        <v>7.14</v>
      </c>
      <c r="V364" s="30"/>
      <c r="W364" s="30">
        <v>5</v>
      </c>
      <c r="X364" s="30">
        <v>10</v>
      </c>
      <c r="AB364" s="30" t="b">
        <v>0</v>
      </c>
      <c r="AC364" s="30">
        <v>16</v>
      </c>
      <c r="AD364" s="30" t="s">
        <v>935</v>
      </c>
      <c r="AF364" s="30">
        <v>40</v>
      </c>
      <c r="AI364" s="30">
        <v>16</v>
      </c>
      <c r="AJ364" s="30">
        <v>2.1</v>
      </c>
      <c r="AK364" s="30">
        <v>104</v>
      </c>
      <c r="AL364" s="27">
        <v>1</v>
      </c>
      <c r="AM364" s="21">
        <v>1</v>
      </c>
      <c r="AQ364" s="27" t="s">
        <v>86</v>
      </c>
      <c r="AV364" s="32">
        <v>45077</v>
      </c>
    </row>
    <row r="365" spans="2:48" ht="27" x14ac:dyDescent="0.25">
      <c r="B365" s="30" t="s">
        <v>1028</v>
      </c>
      <c r="C365" s="30" t="s">
        <v>1029</v>
      </c>
      <c r="D365" s="30" t="s">
        <v>1152</v>
      </c>
      <c r="H365" s="30" t="s">
        <v>81</v>
      </c>
      <c r="K365" s="30" t="s">
        <v>84</v>
      </c>
      <c r="L365" s="30">
        <v>8</v>
      </c>
      <c r="M365" s="30" t="s">
        <v>89</v>
      </c>
      <c r="O365" s="30">
        <v>0.11</v>
      </c>
      <c r="P365" s="30">
        <v>0.55000000000000004</v>
      </c>
      <c r="Q365" s="30">
        <v>2.5499999999999998</v>
      </c>
      <c r="R365" s="30">
        <v>8.3000000000000007</v>
      </c>
      <c r="V365" s="30"/>
      <c r="W365" s="30">
        <v>10</v>
      </c>
      <c r="X365" s="30">
        <v>10</v>
      </c>
      <c r="AB365" s="30" t="b">
        <v>0</v>
      </c>
      <c r="AC365" s="30">
        <v>14</v>
      </c>
      <c r="AD365" s="30" t="s">
        <v>935</v>
      </c>
      <c r="AF365" s="30">
        <v>60</v>
      </c>
      <c r="AI365" s="30">
        <v>8</v>
      </c>
      <c r="AJ365" s="30">
        <v>2</v>
      </c>
      <c r="AK365" s="30">
        <v>83</v>
      </c>
      <c r="AL365" s="27">
        <v>1</v>
      </c>
      <c r="AM365" s="21">
        <v>1</v>
      </c>
      <c r="AQ365" s="27" t="s">
        <v>86</v>
      </c>
      <c r="AV365" s="32">
        <v>44529</v>
      </c>
    </row>
    <row r="366" spans="2:48" ht="27" x14ac:dyDescent="0.25">
      <c r="B366" s="30" t="s">
        <v>1060</v>
      </c>
      <c r="C366" s="30" t="s">
        <v>129</v>
      </c>
      <c r="D366" s="30" t="s">
        <v>1153</v>
      </c>
      <c r="H366" s="30" t="s">
        <v>81</v>
      </c>
      <c r="K366" s="30" t="s">
        <v>84</v>
      </c>
      <c r="L366" s="30">
        <v>32</v>
      </c>
      <c r="M366" s="30" t="s">
        <v>89</v>
      </c>
      <c r="O366" s="30">
        <v>0.4</v>
      </c>
      <c r="P366" s="30">
        <v>0.77</v>
      </c>
      <c r="Q366" s="30">
        <v>0.77</v>
      </c>
      <c r="R366" s="30">
        <v>8.3699999999999992</v>
      </c>
      <c r="V366" s="30" t="b">
        <v>0</v>
      </c>
      <c r="W366" s="30">
        <v>10</v>
      </c>
      <c r="X366" s="30">
        <v>10</v>
      </c>
      <c r="AB366" s="30"/>
      <c r="AC366" s="30">
        <v>14</v>
      </c>
      <c r="AD366" s="30" t="s">
        <v>935</v>
      </c>
      <c r="AF366" s="30">
        <v>65</v>
      </c>
      <c r="AI366" s="30">
        <v>32</v>
      </c>
      <c r="AJ366" s="30">
        <v>5.2</v>
      </c>
      <c r="AK366" s="30">
        <v>83</v>
      </c>
      <c r="AL366" s="27">
        <v>1</v>
      </c>
      <c r="AM366" s="21">
        <v>1</v>
      </c>
      <c r="AQ366" s="27" t="s">
        <v>86</v>
      </c>
      <c r="AV366" s="32">
        <v>44634</v>
      </c>
    </row>
    <row r="367" spans="2:48" x14ac:dyDescent="0.25">
      <c r="B367" s="30" t="s">
        <v>291</v>
      </c>
      <c r="C367" s="30" t="s">
        <v>292</v>
      </c>
      <c r="D367" s="30" t="s">
        <v>1154</v>
      </c>
      <c r="H367" s="30" t="s">
        <v>81</v>
      </c>
      <c r="K367" s="30" t="s">
        <v>1083</v>
      </c>
      <c r="L367" s="30">
        <v>16</v>
      </c>
      <c r="M367" s="30" t="s">
        <v>1014</v>
      </c>
      <c r="O367" s="30">
        <v>0.4</v>
      </c>
      <c r="P367" s="30">
        <v>0.78</v>
      </c>
      <c r="Q367" s="30">
        <v>5.2</v>
      </c>
      <c r="R367" s="30">
        <v>6.87</v>
      </c>
      <c r="V367" s="30" t="b">
        <v>0</v>
      </c>
      <c r="W367" s="30">
        <v>10</v>
      </c>
      <c r="X367" s="30">
        <v>10</v>
      </c>
      <c r="AB367" s="30"/>
      <c r="AC367" s="30">
        <v>13.3</v>
      </c>
      <c r="AD367" s="30" t="s">
        <v>935</v>
      </c>
      <c r="AF367" s="30">
        <v>65</v>
      </c>
      <c r="AI367" s="30">
        <v>16</v>
      </c>
      <c r="AJ367" s="30">
        <v>2.1</v>
      </c>
      <c r="AK367" s="30">
        <v>75</v>
      </c>
      <c r="AL367" s="27">
        <v>1</v>
      </c>
      <c r="AM367" s="21">
        <v>1</v>
      </c>
      <c r="AQ367" s="27" t="s">
        <v>86</v>
      </c>
      <c r="AV367" s="32">
        <v>44642</v>
      </c>
    </row>
    <row r="368" spans="2:48" ht="27" x14ac:dyDescent="0.25">
      <c r="B368" s="30" t="s">
        <v>1015</v>
      </c>
      <c r="C368" s="30" t="s">
        <v>1016</v>
      </c>
      <c r="D368" s="30" t="s">
        <v>1155</v>
      </c>
      <c r="H368" s="30" t="s">
        <v>81</v>
      </c>
      <c r="K368" s="30" t="s">
        <v>1018</v>
      </c>
      <c r="L368" s="30">
        <v>32</v>
      </c>
      <c r="M368" s="30" t="s">
        <v>1014</v>
      </c>
      <c r="O368" s="30">
        <v>0.11</v>
      </c>
      <c r="P368" s="30">
        <v>0.96</v>
      </c>
      <c r="Q368" s="30">
        <v>1.83</v>
      </c>
      <c r="R368" s="30">
        <v>8</v>
      </c>
      <c r="V368" s="30" t="b">
        <v>1</v>
      </c>
      <c r="W368" s="30">
        <v>30</v>
      </c>
      <c r="X368" s="30">
        <v>15</v>
      </c>
      <c r="AB368" s="30" t="b">
        <v>0</v>
      </c>
      <c r="AC368" s="30">
        <v>14.1</v>
      </c>
      <c r="AD368" s="30" t="s">
        <v>935</v>
      </c>
      <c r="AF368" s="30">
        <v>65</v>
      </c>
      <c r="AI368" s="30">
        <v>32</v>
      </c>
      <c r="AJ368" s="30">
        <v>2.1</v>
      </c>
      <c r="AK368" s="30">
        <v>85</v>
      </c>
      <c r="AL368" s="27">
        <v>1</v>
      </c>
      <c r="AM368" s="21">
        <v>1</v>
      </c>
      <c r="AQ368" s="27" t="s">
        <v>86</v>
      </c>
      <c r="AV368" s="32">
        <v>44859</v>
      </c>
    </row>
    <row r="369" spans="2:48" ht="27" x14ac:dyDescent="0.25">
      <c r="B369" s="30" t="s">
        <v>1060</v>
      </c>
      <c r="C369" s="30" t="s">
        <v>129</v>
      </c>
      <c r="D369" s="30" t="s">
        <v>1156</v>
      </c>
      <c r="H369" s="30" t="s">
        <v>81</v>
      </c>
      <c r="K369" s="30" t="s">
        <v>84</v>
      </c>
      <c r="L369" s="30">
        <v>16</v>
      </c>
      <c r="M369" s="30" t="s">
        <v>89</v>
      </c>
      <c r="O369" s="30">
        <v>0.42</v>
      </c>
      <c r="P369" s="30">
        <v>0.66</v>
      </c>
      <c r="Q369" s="30">
        <v>0.66</v>
      </c>
      <c r="R369" s="30">
        <v>8.4499999999999993</v>
      </c>
      <c r="V369" s="30" t="b">
        <v>0</v>
      </c>
      <c r="W369" s="30">
        <v>10</v>
      </c>
      <c r="X369" s="30">
        <v>10</v>
      </c>
      <c r="AB369" s="30"/>
      <c r="AC369" s="30">
        <v>15.6</v>
      </c>
      <c r="AD369" s="30" t="s">
        <v>935</v>
      </c>
      <c r="AF369" s="30">
        <v>90</v>
      </c>
      <c r="AI369" s="30">
        <v>16</v>
      </c>
      <c r="AJ369" s="30">
        <v>2.1</v>
      </c>
      <c r="AK369" s="30">
        <v>103</v>
      </c>
      <c r="AL369" s="27">
        <v>1</v>
      </c>
      <c r="AM369" s="21">
        <v>1</v>
      </c>
      <c r="AQ369" s="27" t="s">
        <v>86</v>
      </c>
      <c r="AV369" s="32">
        <v>45085</v>
      </c>
    </row>
    <row r="370" spans="2:48" ht="27" x14ac:dyDescent="0.25">
      <c r="B370" s="30" t="s">
        <v>1060</v>
      </c>
      <c r="C370" s="30" t="s">
        <v>129</v>
      </c>
      <c r="D370" s="30" t="s">
        <v>1157</v>
      </c>
      <c r="H370" s="30" t="s">
        <v>81</v>
      </c>
      <c r="K370" s="30" t="s">
        <v>133</v>
      </c>
      <c r="L370" s="30">
        <v>16</v>
      </c>
      <c r="M370" s="30" t="s">
        <v>89</v>
      </c>
      <c r="O370" s="30">
        <v>0.34</v>
      </c>
      <c r="P370" s="30">
        <v>0.51</v>
      </c>
      <c r="Q370" s="30">
        <v>0.48</v>
      </c>
      <c r="R370" s="30">
        <v>8.74</v>
      </c>
      <c r="V370" s="30" t="b">
        <v>0</v>
      </c>
      <c r="W370" s="30">
        <v>5</v>
      </c>
      <c r="X370" s="30">
        <v>5</v>
      </c>
      <c r="AB370" s="30"/>
      <c r="AC370" s="30">
        <v>16</v>
      </c>
      <c r="AD370" s="30" t="s">
        <v>935</v>
      </c>
      <c r="AF370" s="30">
        <v>65</v>
      </c>
      <c r="AI370" s="30">
        <v>16</v>
      </c>
      <c r="AJ370" s="30">
        <v>6.4</v>
      </c>
      <c r="AK370" s="30">
        <v>115</v>
      </c>
      <c r="AL370" s="27">
        <v>1</v>
      </c>
      <c r="AM370" s="21">
        <v>1</v>
      </c>
      <c r="AQ370" s="27" t="s">
        <v>86</v>
      </c>
      <c r="AV370" s="32">
        <v>45099</v>
      </c>
    </row>
    <row r="371" spans="2:48" ht="27" x14ac:dyDescent="0.25">
      <c r="B371" s="30" t="s">
        <v>1060</v>
      </c>
      <c r="C371" s="30" t="s">
        <v>129</v>
      </c>
      <c r="D371" s="30" t="s">
        <v>1158</v>
      </c>
      <c r="H371" s="30" t="s">
        <v>81</v>
      </c>
      <c r="K371" s="30" t="s">
        <v>84</v>
      </c>
      <c r="L371" s="30">
        <v>32</v>
      </c>
      <c r="M371" s="30" t="s">
        <v>89</v>
      </c>
      <c r="O371" s="30">
        <v>0.36</v>
      </c>
      <c r="P371" s="30">
        <v>0.7</v>
      </c>
      <c r="Q371" s="30">
        <v>0.7</v>
      </c>
      <c r="R371" s="30">
        <v>8.3800000000000008</v>
      </c>
      <c r="V371" s="30" t="b">
        <v>0</v>
      </c>
      <c r="W371" s="30">
        <v>10</v>
      </c>
      <c r="X371" s="30">
        <v>10</v>
      </c>
      <c r="AB371" s="30"/>
      <c r="AC371" s="30">
        <v>14</v>
      </c>
      <c r="AD371" s="30" t="s">
        <v>935</v>
      </c>
      <c r="AF371" s="30">
        <v>65</v>
      </c>
      <c r="AI371" s="30">
        <v>32</v>
      </c>
      <c r="AJ371" s="30">
        <v>5.2</v>
      </c>
      <c r="AK371" s="30">
        <v>83</v>
      </c>
      <c r="AL371" s="27">
        <v>1</v>
      </c>
      <c r="AM371" s="21">
        <v>1</v>
      </c>
      <c r="AQ371" s="27" t="s">
        <v>86</v>
      </c>
      <c r="AV371" s="32">
        <v>44634</v>
      </c>
    </row>
    <row r="372" spans="2:48" ht="27" x14ac:dyDescent="0.25">
      <c r="B372" s="30" t="s">
        <v>1060</v>
      </c>
      <c r="C372" s="30" t="s">
        <v>129</v>
      </c>
      <c r="D372" s="30" t="s">
        <v>1159</v>
      </c>
      <c r="H372" s="30" t="s">
        <v>81</v>
      </c>
      <c r="K372" s="30" t="s">
        <v>133</v>
      </c>
      <c r="L372" s="30">
        <v>16</v>
      </c>
      <c r="M372" s="30" t="s">
        <v>89</v>
      </c>
      <c r="O372" s="30">
        <v>0.32</v>
      </c>
      <c r="P372" s="30">
        <v>0.47</v>
      </c>
      <c r="Q372" s="30">
        <v>0.55000000000000004</v>
      </c>
      <c r="R372" s="30">
        <v>8.7100000000000009</v>
      </c>
      <c r="V372" s="30" t="b">
        <v>0</v>
      </c>
      <c r="W372" s="30">
        <v>5</v>
      </c>
      <c r="X372" s="30">
        <v>5</v>
      </c>
      <c r="AB372" s="30"/>
      <c r="AC372" s="30">
        <v>16</v>
      </c>
      <c r="AD372" s="30" t="s">
        <v>82</v>
      </c>
      <c r="AF372" s="30">
        <v>45</v>
      </c>
      <c r="AI372" s="30">
        <v>16</v>
      </c>
      <c r="AJ372" s="30">
        <v>6.4</v>
      </c>
      <c r="AK372" s="30">
        <v>115</v>
      </c>
      <c r="AL372" s="27">
        <v>1</v>
      </c>
      <c r="AM372" s="21">
        <v>1</v>
      </c>
      <c r="AQ372" s="27" t="s">
        <v>86</v>
      </c>
      <c r="AV372" s="32">
        <v>45099</v>
      </c>
    </row>
    <row r="373" spans="2:48" ht="27" x14ac:dyDescent="0.25">
      <c r="B373" s="30" t="s">
        <v>1028</v>
      </c>
      <c r="C373" s="30" t="s">
        <v>1050</v>
      </c>
      <c r="D373" s="30" t="s">
        <v>1160</v>
      </c>
      <c r="H373" s="30" t="s">
        <v>81</v>
      </c>
      <c r="K373" s="30" t="s">
        <v>1059</v>
      </c>
      <c r="L373" s="30">
        <v>8</v>
      </c>
      <c r="M373" s="30" t="s">
        <v>1014</v>
      </c>
      <c r="O373" s="30">
        <v>0.56999999999999995</v>
      </c>
      <c r="P373" s="30">
        <v>1.1599999999999999</v>
      </c>
      <c r="Q373" s="30">
        <v>3.18</v>
      </c>
      <c r="R373" s="30">
        <v>6.79</v>
      </c>
      <c r="V373" s="30" t="b">
        <v>0</v>
      </c>
      <c r="W373" s="30">
        <v>10</v>
      </c>
      <c r="X373" s="30">
        <v>4</v>
      </c>
      <c r="AB373" s="30"/>
      <c r="AC373" s="30">
        <v>15.6</v>
      </c>
      <c r="AD373" s="30" t="s">
        <v>935</v>
      </c>
      <c r="AF373" s="30">
        <v>60</v>
      </c>
      <c r="AI373" s="30">
        <v>8</v>
      </c>
      <c r="AJ373" s="30">
        <v>2.1</v>
      </c>
      <c r="AK373" s="30">
        <v>103</v>
      </c>
      <c r="AL373" s="27">
        <v>1</v>
      </c>
      <c r="AM373" s="21">
        <v>1</v>
      </c>
      <c r="AQ373" s="27" t="s">
        <v>86</v>
      </c>
      <c r="AV373" s="32">
        <v>44588</v>
      </c>
    </row>
    <row r="374" spans="2:48" ht="27" x14ac:dyDescent="0.25">
      <c r="B374" s="30" t="s">
        <v>1042</v>
      </c>
      <c r="C374" s="30" t="s">
        <v>104</v>
      </c>
      <c r="D374" s="30" t="s">
        <v>1161</v>
      </c>
      <c r="H374" s="30" t="s">
        <v>81</v>
      </c>
      <c r="K374" s="30" t="s">
        <v>84</v>
      </c>
      <c r="L374" s="30">
        <v>16</v>
      </c>
      <c r="M374" s="30" t="s">
        <v>89</v>
      </c>
      <c r="O374" s="30">
        <v>0.28000000000000003</v>
      </c>
      <c r="P374" s="30">
        <v>0.97</v>
      </c>
      <c r="Q374" s="30">
        <v>2.93</v>
      </c>
      <c r="R374" s="30">
        <v>7.32</v>
      </c>
      <c r="V374" s="30"/>
      <c r="W374" s="30">
        <v>10</v>
      </c>
      <c r="X374" s="30">
        <v>10</v>
      </c>
      <c r="AB374" s="30" t="b">
        <v>0</v>
      </c>
      <c r="AC374" s="30">
        <v>14</v>
      </c>
      <c r="AD374" s="30" t="s">
        <v>82</v>
      </c>
      <c r="AF374" s="30">
        <v>65</v>
      </c>
      <c r="AI374" s="30">
        <v>16</v>
      </c>
      <c r="AJ374" s="30">
        <v>5.0999999999999996</v>
      </c>
      <c r="AK374" s="30">
        <v>88</v>
      </c>
      <c r="AL374" s="27">
        <v>1</v>
      </c>
      <c r="AM374" s="21">
        <v>2</v>
      </c>
      <c r="AQ374" s="27" t="s">
        <v>86</v>
      </c>
      <c r="AV374" s="32">
        <v>44636</v>
      </c>
    </row>
    <row r="375" spans="2:48" ht="27" x14ac:dyDescent="0.25">
      <c r="B375" s="30" t="s">
        <v>1015</v>
      </c>
      <c r="C375" s="30" t="s">
        <v>1016</v>
      </c>
      <c r="D375" s="30" t="s">
        <v>1162</v>
      </c>
      <c r="H375" s="30" t="s">
        <v>81</v>
      </c>
      <c r="K375" s="30" t="s">
        <v>1018</v>
      </c>
      <c r="L375" s="30">
        <v>32</v>
      </c>
      <c r="M375" s="30" t="s">
        <v>1014</v>
      </c>
      <c r="O375" s="30">
        <v>0.31</v>
      </c>
      <c r="P375" s="30">
        <v>0.64</v>
      </c>
      <c r="Q375" s="30">
        <v>3.31</v>
      </c>
      <c r="R375" s="30">
        <v>7.55</v>
      </c>
      <c r="V375" s="30" t="b">
        <v>1</v>
      </c>
      <c r="W375" s="30">
        <v>30</v>
      </c>
      <c r="X375" s="30">
        <v>15</v>
      </c>
      <c r="AB375" s="30" t="b">
        <v>0</v>
      </c>
      <c r="AC375" s="30">
        <v>15.6</v>
      </c>
      <c r="AD375" s="30" t="s">
        <v>82</v>
      </c>
      <c r="AF375" s="30">
        <v>65</v>
      </c>
      <c r="AI375" s="30">
        <v>32</v>
      </c>
      <c r="AJ375" s="30">
        <v>2.1</v>
      </c>
      <c r="AK375" s="30">
        <v>104</v>
      </c>
      <c r="AL375" s="27">
        <v>1</v>
      </c>
      <c r="AM375" s="21">
        <v>1</v>
      </c>
      <c r="AQ375" s="27" t="s">
        <v>86</v>
      </c>
      <c r="AV375" s="32">
        <v>44859</v>
      </c>
    </row>
    <row r="376" spans="2:48" ht="27" x14ac:dyDescent="0.25">
      <c r="B376" s="30" t="s">
        <v>291</v>
      </c>
      <c r="C376" s="30" t="s">
        <v>292</v>
      </c>
      <c r="D376" s="30" t="s">
        <v>1163</v>
      </c>
      <c r="H376" s="30" t="s">
        <v>81</v>
      </c>
      <c r="K376" s="30" t="s">
        <v>84</v>
      </c>
      <c r="L376" s="30">
        <v>16</v>
      </c>
      <c r="M376" s="30" t="s">
        <v>89</v>
      </c>
      <c r="O376" s="30">
        <v>0.23</v>
      </c>
      <c r="P376" s="30">
        <v>0.4</v>
      </c>
      <c r="Q376" s="30">
        <v>3.87</v>
      </c>
      <c r="R376" s="30">
        <v>7.64</v>
      </c>
      <c r="V376" s="30" t="b">
        <v>0</v>
      </c>
      <c r="W376" s="30">
        <v>10</v>
      </c>
      <c r="X376" s="30">
        <v>10</v>
      </c>
      <c r="AB376" s="30"/>
      <c r="AC376" s="30">
        <v>14</v>
      </c>
      <c r="AD376" s="30" t="s">
        <v>935</v>
      </c>
      <c r="AF376" s="30">
        <v>65</v>
      </c>
      <c r="AI376" s="30">
        <v>16</v>
      </c>
      <c r="AJ376" s="30">
        <v>2.1</v>
      </c>
      <c r="AK376" s="30">
        <v>83</v>
      </c>
      <c r="AL376" s="27">
        <v>1</v>
      </c>
      <c r="AM376" s="21">
        <v>1</v>
      </c>
      <c r="AQ376" s="27" t="s">
        <v>86</v>
      </c>
      <c r="AV376" s="32">
        <v>44638</v>
      </c>
    </row>
    <row r="377" spans="2:48" ht="27" x14ac:dyDescent="0.25">
      <c r="B377" s="30" t="s">
        <v>1072</v>
      </c>
      <c r="C377" s="30" t="s">
        <v>255</v>
      </c>
      <c r="D377" s="30" t="s">
        <v>1164</v>
      </c>
      <c r="H377" s="30" t="s">
        <v>81</v>
      </c>
      <c r="K377" s="30" t="s">
        <v>84</v>
      </c>
      <c r="L377" s="30">
        <v>16</v>
      </c>
      <c r="M377" s="30" t="s">
        <v>89</v>
      </c>
      <c r="O377" s="30">
        <v>0.27</v>
      </c>
      <c r="P377" s="30">
        <v>1.42</v>
      </c>
      <c r="Q377" s="30">
        <v>1.42</v>
      </c>
      <c r="R377" s="30">
        <v>7.23</v>
      </c>
      <c r="V377" s="30"/>
      <c r="W377" s="30">
        <v>10</v>
      </c>
      <c r="X377" s="30">
        <v>10</v>
      </c>
      <c r="AB377" s="30" t="b">
        <v>0</v>
      </c>
      <c r="AC377" s="30">
        <v>15.6</v>
      </c>
      <c r="AD377" s="30" t="s">
        <v>935</v>
      </c>
      <c r="AF377" s="30">
        <v>65</v>
      </c>
      <c r="AI377" s="30">
        <v>16</v>
      </c>
      <c r="AJ377" s="30">
        <v>2</v>
      </c>
      <c r="AK377" s="30">
        <v>103</v>
      </c>
      <c r="AL377" s="27">
        <v>1</v>
      </c>
      <c r="AM377" s="21">
        <v>2</v>
      </c>
      <c r="AQ377" s="27" t="s">
        <v>86</v>
      </c>
      <c r="AV377" s="32">
        <v>45009</v>
      </c>
    </row>
    <row r="378" spans="2:48" x14ac:dyDescent="0.25">
      <c r="B378" s="30" t="s">
        <v>291</v>
      </c>
      <c r="C378" s="30" t="s">
        <v>292</v>
      </c>
      <c r="D378" s="30" t="s">
        <v>1165</v>
      </c>
      <c r="H378" s="30" t="s">
        <v>81</v>
      </c>
      <c r="K378" s="30" t="s">
        <v>1100</v>
      </c>
      <c r="L378" s="30">
        <v>64</v>
      </c>
      <c r="M378" s="30" t="s">
        <v>89</v>
      </c>
      <c r="O378" s="30">
        <v>0.36</v>
      </c>
      <c r="P378" s="30">
        <v>0.99</v>
      </c>
      <c r="Q378" s="30">
        <v>0.99</v>
      </c>
      <c r="R378" s="30">
        <v>6.91</v>
      </c>
      <c r="V378" s="30"/>
      <c r="W378" s="30">
        <v>10</v>
      </c>
      <c r="X378" s="30">
        <v>10</v>
      </c>
      <c r="AB378" s="30" t="b">
        <v>1</v>
      </c>
      <c r="AC378" s="30">
        <v>13.3</v>
      </c>
      <c r="AD378" s="30" t="s">
        <v>935</v>
      </c>
      <c r="AF378" s="30">
        <v>45</v>
      </c>
      <c r="AI378" s="30">
        <v>64</v>
      </c>
      <c r="AJ378" s="30">
        <v>2.1</v>
      </c>
      <c r="AK378" s="30">
        <v>75</v>
      </c>
      <c r="AL378" s="27">
        <v>1</v>
      </c>
      <c r="AM378" s="21">
        <v>1</v>
      </c>
      <c r="AQ378" s="27" t="s">
        <v>86</v>
      </c>
      <c r="AV378" s="32">
        <v>44628</v>
      </c>
    </row>
    <row r="379" spans="2:48" ht="27" x14ac:dyDescent="0.25">
      <c r="B379" s="30" t="s">
        <v>1072</v>
      </c>
      <c r="C379" s="30" t="s">
        <v>255</v>
      </c>
      <c r="D379" s="30" t="s">
        <v>1166</v>
      </c>
      <c r="H379" s="30" t="s">
        <v>81</v>
      </c>
      <c r="K379" s="30" t="s">
        <v>84</v>
      </c>
      <c r="L379" s="30">
        <v>32</v>
      </c>
      <c r="M379" s="30" t="s">
        <v>89</v>
      </c>
      <c r="O379" s="30">
        <v>0.36</v>
      </c>
      <c r="P379" s="30">
        <v>1.48</v>
      </c>
      <c r="Q379" s="30">
        <v>3.92</v>
      </c>
      <c r="R379" s="30">
        <v>6.24</v>
      </c>
      <c r="V379" s="30"/>
      <c r="W379" s="30">
        <v>10</v>
      </c>
      <c r="X379" s="30">
        <v>10</v>
      </c>
      <c r="AB379" s="30" t="b">
        <v>0</v>
      </c>
      <c r="AC379" s="30">
        <v>17</v>
      </c>
      <c r="AD379" s="30" t="s">
        <v>935</v>
      </c>
      <c r="AF379" s="30">
        <v>65</v>
      </c>
      <c r="AI379" s="30">
        <v>32</v>
      </c>
      <c r="AJ379" s="30">
        <v>4</v>
      </c>
      <c r="AK379" s="30">
        <v>128</v>
      </c>
      <c r="AL379" s="27">
        <v>1</v>
      </c>
      <c r="AM379" s="21">
        <v>2</v>
      </c>
      <c r="AQ379" s="27" t="s">
        <v>86</v>
      </c>
      <c r="AV379" s="32">
        <v>44908</v>
      </c>
    </row>
    <row r="380" spans="2:48" ht="27" x14ac:dyDescent="0.25">
      <c r="B380" s="30" t="s">
        <v>291</v>
      </c>
      <c r="C380" s="30" t="s">
        <v>292</v>
      </c>
      <c r="D380" s="30" t="s">
        <v>1167</v>
      </c>
      <c r="H380" s="30" t="s">
        <v>81</v>
      </c>
      <c r="K380" s="30" t="s">
        <v>84</v>
      </c>
      <c r="L380" s="30">
        <v>32</v>
      </c>
      <c r="M380" s="30" t="s">
        <v>89</v>
      </c>
      <c r="O380" s="30">
        <v>0.44</v>
      </c>
      <c r="P380" s="30">
        <v>0.77</v>
      </c>
      <c r="Q380" s="30">
        <v>3.27</v>
      </c>
      <c r="R380" s="30">
        <v>7.17</v>
      </c>
      <c r="V380" s="30" t="b">
        <v>0</v>
      </c>
      <c r="W380" s="30">
        <v>10</v>
      </c>
      <c r="X380" s="30">
        <v>10</v>
      </c>
      <c r="AB380" s="30"/>
      <c r="AC380" s="30">
        <v>13.5</v>
      </c>
      <c r="AD380" s="30" t="s">
        <v>935</v>
      </c>
      <c r="AF380" s="30">
        <v>110</v>
      </c>
      <c r="AI380" s="30">
        <v>32</v>
      </c>
      <c r="AJ380" s="30">
        <v>6</v>
      </c>
      <c r="AK380" s="30">
        <v>84</v>
      </c>
      <c r="AL380" s="27">
        <v>1</v>
      </c>
      <c r="AM380" s="21">
        <v>1</v>
      </c>
      <c r="AQ380" s="27" t="s">
        <v>86</v>
      </c>
      <c r="AV380" s="32">
        <v>44634</v>
      </c>
    </row>
    <row r="381" spans="2:48" x14ac:dyDescent="0.25">
      <c r="B381" s="30" t="s">
        <v>291</v>
      </c>
      <c r="C381" s="30" t="s">
        <v>292</v>
      </c>
      <c r="D381" s="30" t="s">
        <v>1168</v>
      </c>
      <c r="H381" s="30" t="s">
        <v>81</v>
      </c>
      <c r="K381" s="30" t="s">
        <v>1040</v>
      </c>
      <c r="L381" s="30">
        <v>32</v>
      </c>
      <c r="M381" s="30" t="s">
        <v>89</v>
      </c>
      <c r="O381" s="30">
        <v>0.44</v>
      </c>
      <c r="P381" s="30">
        <v>0.77</v>
      </c>
      <c r="Q381" s="30">
        <v>3.27</v>
      </c>
      <c r="R381" s="30">
        <v>7.17</v>
      </c>
      <c r="V381" s="30"/>
      <c r="W381" s="30">
        <v>10</v>
      </c>
      <c r="X381" s="30">
        <v>10</v>
      </c>
      <c r="AB381" s="30" t="b">
        <v>0</v>
      </c>
      <c r="AC381" s="30">
        <v>13.5</v>
      </c>
      <c r="AD381" s="30" t="s">
        <v>935</v>
      </c>
      <c r="AF381" s="30">
        <v>100</v>
      </c>
      <c r="AI381" s="30">
        <v>32</v>
      </c>
      <c r="AJ381" s="30">
        <v>6</v>
      </c>
      <c r="AK381" s="30">
        <v>84</v>
      </c>
      <c r="AL381" s="27">
        <v>1</v>
      </c>
      <c r="AM381" s="21">
        <v>1</v>
      </c>
      <c r="AQ381" s="27" t="s">
        <v>86</v>
      </c>
      <c r="AV381" s="32">
        <v>44907</v>
      </c>
    </row>
    <row r="382" spans="2:48" ht="27" x14ac:dyDescent="0.25">
      <c r="B382" s="30" t="s">
        <v>291</v>
      </c>
      <c r="C382" s="30" t="s">
        <v>292</v>
      </c>
      <c r="D382" s="30" t="s">
        <v>1169</v>
      </c>
      <c r="H382" s="30" t="s">
        <v>81</v>
      </c>
      <c r="K382" s="30" t="s">
        <v>84</v>
      </c>
      <c r="L382" s="30">
        <v>16</v>
      </c>
      <c r="M382" s="30" t="s">
        <v>89</v>
      </c>
      <c r="O382" s="30">
        <v>0.19</v>
      </c>
      <c r="P382" s="30">
        <v>0.39</v>
      </c>
      <c r="Q382" s="30">
        <v>3.86</v>
      </c>
      <c r="R382" s="30">
        <v>7.59</v>
      </c>
      <c r="V382" s="30" t="b">
        <v>0</v>
      </c>
      <c r="W382" s="30">
        <v>10</v>
      </c>
      <c r="X382" s="30">
        <v>10</v>
      </c>
      <c r="AB382" s="30"/>
      <c r="AC382" s="30">
        <v>15.6</v>
      </c>
      <c r="AD382" s="30" t="s">
        <v>935</v>
      </c>
      <c r="AF382" s="30">
        <v>65</v>
      </c>
      <c r="AI382" s="30">
        <v>16</v>
      </c>
      <c r="AJ382" s="30">
        <v>2.1</v>
      </c>
      <c r="AK382" s="30">
        <v>103</v>
      </c>
      <c r="AL382" s="27">
        <v>1</v>
      </c>
      <c r="AM382" s="21">
        <v>1</v>
      </c>
      <c r="AQ382" s="27" t="s">
        <v>86</v>
      </c>
      <c r="AV382" s="32">
        <v>44638</v>
      </c>
    </row>
    <row r="383" spans="2:48" ht="27" x14ac:dyDescent="0.25">
      <c r="B383" s="30" t="s">
        <v>1010</v>
      </c>
      <c r="C383" s="30" t="s">
        <v>1011</v>
      </c>
      <c r="D383" s="30" t="s">
        <v>1170</v>
      </c>
      <c r="H383" s="30" t="s">
        <v>81</v>
      </c>
      <c r="K383" s="30" t="s">
        <v>1171</v>
      </c>
      <c r="L383" s="30">
        <v>32</v>
      </c>
      <c r="M383" s="30" t="s">
        <v>1014</v>
      </c>
      <c r="O383" s="30">
        <v>0.4</v>
      </c>
      <c r="P383" s="30">
        <v>1.8</v>
      </c>
      <c r="Q383" s="30">
        <v>4.4000000000000004</v>
      </c>
      <c r="R383" s="30">
        <v>5.6</v>
      </c>
      <c r="V383" s="30" t="b">
        <v>0</v>
      </c>
      <c r="W383" s="30">
        <v>5</v>
      </c>
      <c r="X383" s="30">
        <v>5</v>
      </c>
      <c r="AB383" s="30"/>
      <c r="AC383" s="30">
        <v>13.5</v>
      </c>
      <c r="AD383" s="30" t="s">
        <v>935</v>
      </c>
      <c r="AF383" s="30">
        <v>60</v>
      </c>
      <c r="AI383" s="30">
        <v>32</v>
      </c>
      <c r="AJ383" s="30">
        <v>3.4</v>
      </c>
      <c r="AK383" s="30">
        <v>84</v>
      </c>
      <c r="AL383" s="27">
        <v>1</v>
      </c>
      <c r="AM383" s="21">
        <v>1</v>
      </c>
      <c r="AQ383" s="27" t="s">
        <v>86</v>
      </c>
      <c r="AV383" s="32">
        <v>45124</v>
      </c>
    </row>
    <row r="384" spans="2:48" ht="27" x14ac:dyDescent="0.25">
      <c r="B384" s="30" t="s">
        <v>1067</v>
      </c>
      <c r="C384" s="30" t="s">
        <v>173</v>
      </c>
      <c r="D384" s="30" t="s">
        <v>1172</v>
      </c>
      <c r="H384" s="30" t="s">
        <v>81</v>
      </c>
      <c r="K384" s="30" t="s">
        <v>133</v>
      </c>
      <c r="L384" s="30">
        <v>32</v>
      </c>
      <c r="M384" s="30" t="s">
        <v>89</v>
      </c>
      <c r="O384" s="30">
        <v>0.37</v>
      </c>
      <c r="P384" s="30">
        <v>0.91</v>
      </c>
      <c r="Q384" s="30">
        <v>4.7</v>
      </c>
      <c r="R384" s="30">
        <v>6.49</v>
      </c>
      <c r="V384" s="30" t="b">
        <v>1</v>
      </c>
      <c r="W384" s="30">
        <v>10</v>
      </c>
      <c r="X384" s="30">
        <v>10</v>
      </c>
      <c r="AB384" s="30" t="b">
        <v>0</v>
      </c>
      <c r="AC384" s="30">
        <v>16</v>
      </c>
      <c r="AD384" s="30" t="s">
        <v>935</v>
      </c>
      <c r="AF384" s="30">
        <v>90</v>
      </c>
      <c r="AI384" s="30">
        <v>32</v>
      </c>
      <c r="AJ384" s="30">
        <v>2.2999999999999998</v>
      </c>
      <c r="AK384" s="30">
        <v>115</v>
      </c>
      <c r="AL384" s="27">
        <v>1</v>
      </c>
      <c r="AM384" s="21">
        <v>1</v>
      </c>
      <c r="AQ384" s="27" t="s">
        <v>86</v>
      </c>
      <c r="AV384" s="32">
        <v>45002</v>
      </c>
    </row>
    <row r="385" spans="2:48" x14ac:dyDescent="0.25">
      <c r="B385" s="30" t="s">
        <v>1067</v>
      </c>
      <c r="C385" s="30" t="s">
        <v>173</v>
      </c>
      <c r="D385" s="30" t="s">
        <v>1173</v>
      </c>
      <c r="H385" s="30" t="s">
        <v>81</v>
      </c>
      <c r="K385" s="30" t="s">
        <v>1069</v>
      </c>
      <c r="L385" s="30">
        <v>32</v>
      </c>
      <c r="M385" s="30" t="s">
        <v>89</v>
      </c>
      <c r="O385" s="30">
        <v>0.24</v>
      </c>
      <c r="P385" s="30">
        <v>0.62</v>
      </c>
      <c r="Q385" s="30">
        <v>4.91</v>
      </c>
      <c r="R385" s="30">
        <v>6.86</v>
      </c>
      <c r="V385" s="30" t="b">
        <v>1</v>
      </c>
      <c r="W385" s="30">
        <v>10</v>
      </c>
      <c r="X385" s="30">
        <v>10</v>
      </c>
      <c r="AB385" s="30" t="b">
        <v>1</v>
      </c>
      <c r="AC385" s="30">
        <v>15.6</v>
      </c>
      <c r="AD385" s="30" t="s">
        <v>935</v>
      </c>
      <c r="AF385" s="30">
        <v>65</v>
      </c>
      <c r="AI385" s="30">
        <v>32</v>
      </c>
      <c r="AJ385" s="30">
        <v>2.1</v>
      </c>
      <c r="AK385" s="30">
        <v>104</v>
      </c>
      <c r="AL385" s="27">
        <v>1</v>
      </c>
      <c r="AM385" s="21">
        <v>2</v>
      </c>
      <c r="AQ385" s="27" t="s">
        <v>86</v>
      </c>
      <c r="AV385" s="32">
        <v>45183</v>
      </c>
    </row>
    <row r="386" spans="2:48" ht="27" x14ac:dyDescent="0.25">
      <c r="B386" s="30" t="s">
        <v>1042</v>
      </c>
      <c r="C386" s="30" t="s">
        <v>104</v>
      </c>
      <c r="D386" s="30" t="s">
        <v>1174</v>
      </c>
      <c r="H386" s="30" t="s">
        <v>81</v>
      </c>
      <c r="K386" s="30" t="s">
        <v>84</v>
      </c>
      <c r="L386" s="30">
        <v>16</v>
      </c>
      <c r="M386" s="30" t="s">
        <v>1014</v>
      </c>
      <c r="O386" s="30">
        <v>0.28999999999999998</v>
      </c>
      <c r="P386" s="30">
        <v>0.76</v>
      </c>
      <c r="Q386" s="30">
        <v>4.92</v>
      </c>
      <c r="R386" s="30">
        <v>6.64</v>
      </c>
      <c r="V386" s="30" t="b">
        <v>0</v>
      </c>
      <c r="W386" s="30">
        <v>10</v>
      </c>
      <c r="X386" s="30">
        <v>4</v>
      </c>
      <c r="AB386" s="30"/>
      <c r="AC386" s="30">
        <v>16</v>
      </c>
      <c r="AD386" s="30" t="s">
        <v>935</v>
      </c>
      <c r="AF386" s="30">
        <v>135</v>
      </c>
      <c r="AI386" s="30">
        <v>16</v>
      </c>
      <c r="AJ386" s="30">
        <v>4.0999999999999996</v>
      </c>
      <c r="AK386" s="30">
        <v>115</v>
      </c>
      <c r="AL386" s="27">
        <v>1</v>
      </c>
      <c r="AM386" s="21">
        <v>1</v>
      </c>
      <c r="AQ386" s="27" t="s">
        <v>86</v>
      </c>
      <c r="AV386" s="32">
        <v>44729</v>
      </c>
    </row>
    <row r="387" spans="2:48" ht="27" x14ac:dyDescent="0.25">
      <c r="B387" s="30" t="s">
        <v>1175</v>
      </c>
      <c r="C387" s="30" t="s">
        <v>451</v>
      </c>
      <c r="D387" s="30" t="s">
        <v>1176</v>
      </c>
      <c r="H387" s="30" t="s">
        <v>81</v>
      </c>
      <c r="K387" s="30" t="s">
        <v>1177</v>
      </c>
      <c r="L387" s="30">
        <v>64</v>
      </c>
      <c r="M387" s="30" t="s">
        <v>89</v>
      </c>
      <c r="O387" s="30">
        <v>0.3</v>
      </c>
      <c r="P387" s="30">
        <v>2.7</v>
      </c>
      <c r="Q387" s="30">
        <v>2.7</v>
      </c>
      <c r="R387" s="30">
        <v>5.0999999999999996</v>
      </c>
      <c r="V387" s="30" t="b">
        <v>1</v>
      </c>
      <c r="W387" s="30">
        <v>20</v>
      </c>
      <c r="X387" s="30">
        <v>10</v>
      </c>
      <c r="AB387" s="30" t="b">
        <v>0</v>
      </c>
      <c r="AC387" s="30">
        <v>14</v>
      </c>
      <c r="AD387" s="30" t="s">
        <v>935</v>
      </c>
      <c r="AF387" s="30">
        <v>110</v>
      </c>
      <c r="AI387" s="30">
        <v>64</v>
      </c>
      <c r="AJ387" s="30">
        <v>2.1</v>
      </c>
      <c r="AK387" s="30">
        <v>84</v>
      </c>
      <c r="AL387" s="27">
        <v>1</v>
      </c>
      <c r="AM387" s="21">
        <v>1</v>
      </c>
      <c r="AQ387" s="27" t="s">
        <v>86</v>
      </c>
      <c r="AV387" s="32">
        <v>44397</v>
      </c>
    </row>
    <row r="388" spans="2:48" ht="27" x14ac:dyDescent="0.25">
      <c r="B388" s="30" t="s">
        <v>1072</v>
      </c>
      <c r="C388" s="30" t="s">
        <v>255</v>
      </c>
      <c r="D388" s="30" t="s">
        <v>1178</v>
      </c>
      <c r="H388" s="30" t="s">
        <v>81</v>
      </c>
      <c r="K388" s="30" t="s">
        <v>84</v>
      </c>
      <c r="L388" s="30">
        <v>16</v>
      </c>
      <c r="M388" s="30" t="s">
        <v>89</v>
      </c>
      <c r="O388" s="30">
        <v>0.42</v>
      </c>
      <c r="P388" s="30">
        <v>1.1100000000000001</v>
      </c>
      <c r="Q388" s="30">
        <v>4.45</v>
      </c>
      <c r="R388" s="30">
        <v>6.23</v>
      </c>
      <c r="V388" s="30"/>
      <c r="W388" s="30">
        <v>10</v>
      </c>
      <c r="X388" s="30">
        <v>10</v>
      </c>
      <c r="AB388" s="30" t="b">
        <v>0</v>
      </c>
      <c r="AC388" s="30">
        <v>14</v>
      </c>
      <c r="AD388" s="30" t="s">
        <v>82</v>
      </c>
      <c r="AF388" s="30">
        <v>65</v>
      </c>
      <c r="AI388" s="30">
        <v>16</v>
      </c>
      <c r="AJ388" s="30">
        <v>2.2999999999999998</v>
      </c>
      <c r="AK388" s="30">
        <v>87</v>
      </c>
      <c r="AL388" s="27">
        <v>1</v>
      </c>
      <c r="AM388" s="21">
        <v>2</v>
      </c>
      <c r="AQ388" s="27" t="s">
        <v>86</v>
      </c>
      <c r="AV388" s="32">
        <v>44655</v>
      </c>
    </row>
    <row r="389" spans="2:48" ht="27" x14ac:dyDescent="0.25">
      <c r="B389" s="30" t="s">
        <v>1060</v>
      </c>
      <c r="C389" s="30" t="s">
        <v>129</v>
      </c>
      <c r="D389" s="30" t="s">
        <v>1179</v>
      </c>
      <c r="H389" s="30" t="s">
        <v>81</v>
      </c>
      <c r="K389" s="30" t="s">
        <v>572</v>
      </c>
      <c r="L389" s="30">
        <v>48</v>
      </c>
      <c r="M389" s="30" t="s">
        <v>89</v>
      </c>
      <c r="O389" s="30">
        <v>0.66</v>
      </c>
      <c r="P389" s="30">
        <v>1.74</v>
      </c>
      <c r="Q389" s="30">
        <v>1.74</v>
      </c>
      <c r="R389" s="30">
        <v>6.18</v>
      </c>
      <c r="V389" s="30" t="b">
        <v>1</v>
      </c>
      <c r="W389" s="30">
        <v>10</v>
      </c>
      <c r="X389" s="30">
        <v>10</v>
      </c>
      <c r="AB389" s="30" t="b">
        <v>1</v>
      </c>
      <c r="AC389" s="30">
        <v>14</v>
      </c>
      <c r="AD389" s="30" t="s">
        <v>935</v>
      </c>
      <c r="AF389" s="30">
        <v>65</v>
      </c>
      <c r="AI389" s="30">
        <v>48</v>
      </c>
      <c r="AJ389" s="30">
        <v>2.1</v>
      </c>
      <c r="AK389" s="30">
        <v>84</v>
      </c>
      <c r="AL389" s="27">
        <v>1</v>
      </c>
      <c r="AM389" s="21">
        <v>1</v>
      </c>
      <c r="AQ389" s="27" t="s">
        <v>86</v>
      </c>
      <c r="AV389" s="32">
        <v>44424</v>
      </c>
    </row>
    <row r="390" spans="2:48" ht="27" x14ac:dyDescent="0.25">
      <c r="B390" s="30" t="s">
        <v>1049</v>
      </c>
      <c r="C390" s="30" t="s">
        <v>1050</v>
      </c>
      <c r="D390" s="30" t="s">
        <v>1180</v>
      </c>
      <c r="H390" s="30" t="s">
        <v>81</v>
      </c>
      <c r="K390" s="30" t="s">
        <v>1181</v>
      </c>
      <c r="L390" s="30">
        <v>32</v>
      </c>
      <c r="M390" s="30" t="s">
        <v>89</v>
      </c>
      <c r="O390" s="30">
        <v>0.31</v>
      </c>
      <c r="P390" s="30">
        <v>1.5</v>
      </c>
      <c r="Q390" s="30">
        <v>1.5</v>
      </c>
      <c r="R390" s="30">
        <v>3.7</v>
      </c>
      <c r="V390" s="30" t="b">
        <v>0</v>
      </c>
      <c r="W390" s="30">
        <v>10</v>
      </c>
      <c r="X390" s="30">
        <v>10</v>
      </c>
      <c r="AB390" s="30"/>
      <c r="AC390" s="30">
        <v>12</v>
      </c>
      <c r="AD390" s="30" t="s">
        <v>935</v>
      </c>
      <c r="AF390" s="30">
        <v>65</v>
      </c>
      <c r="AI390" s="30">
        <v>32</v>
      </c>
      <c r="AJ390" s="30">
        <v>2</v>
      </c>
      <c r="AK390" s="30">
        <v>67</v>
      </c>
      <c r="AL390" s="27">
        <v>1</v>
      </c>
      <c r="AM390" s="21">
        <v>2</v>
      </c>
      <c r="AQ390" s="27" t="s">
        <v>86</v>
      </c>
      <c r="AV390" s="32">
        <v>44447</v>
      </c>
    </row>
    <row r="391" spans="2:48" x14ac:dyDescent="0.25">
      <c r="B391" s="30" t="s">
        <v>291</v>
      </c>
      <c r="C391" s="30" t="s">
        <v>292</v>
      </c>
      <c r="D391" s="30" t="s">
        <v>1182</v>
      </c>
      <c r="H391" s="30" t="s">
        <v>81</v>
      </c>
      <c r="K391" s="30" t="s">
        <v>1040</v>
      </c>
      <c r="L391" s="30">
        <v>16</v>
      </c>
      <c r="M391" s="30" t="s">
        <v>89</v>
      </c>
      <c r="O391" s="30">
        <v>0.17</v>
      </c>
      <c r="P391" s="30">
        <v>0.6</v>
      </c>
      <c r="Q391" s="30">
        <v>0.6</v>
      </c>
      <c r="R391" s="30">
        <v>8.2799999999999994</v>
      </c>
      <c r="V391" s="30" t="b">
        <v>0</v>
      </c>
      <c r="W391" s="30">
        <v>5</v>
      </c>
      <c r="X391" s="30">
        <v>5</v>
      </c>
      <c r="AB391" s="30"/>
      <c r="AC391" s="30">
        <v>14</v>
      </c>
      <c r="AD391" s="30" t="s">
        <v>935</v>
      </c>
      <c r="AF391" s="30">
        <v>65</v>
      </c>
      <c r="AI391" s="30">
        <v>16</v>
      </c>
      <c r="AJ391" s="30">
        <v>2.1</v>
      </c>
      <c r="AK391" s="30">
        <v>83</v>
      </c>
      <c r="AL391" s="27">
        <v>1</v>
      </c>
      <c r="AM391" s="21">
        <v>1</v>
      </c>
      <c r="AQ391" s="27" t="s">
        <v>86</v>
      </c>
      <c r="AV391" s="32">
        <v>44945</v>
      </c>
    </row>
    <row r="392" spans="2:48" ht="27" x14ac:dyDescent="0.25">
      <c r="B392" s="30" t="s">
        <v>1060</v>
      </c>
      <c r="C392" s="30" t="s">
        <v>129</v>
      </c>
      <c r="D392" s="30" t="s">
        <v>1183</v>
      </c>
      <c r="H392" s="30" t="s">
        <v>81</v>
      </c>
      <c r="K392" s="30" t="s">
        <v>133</v>
      </c>
      <c r="L392" s="30">
        <v>40</v>
      </c>
      <c r="M392" s="30" t="s">
        <v>89</v>
      </c>
      <c r="O392" s="30">
        <v>0.46</v>
      </c>
      <c r="P392" s="30">
        <v>1.08</v>
      </c>
      <c r="Q392" s="30">
        <v>1.1399999999999999</v>
      </c>
      <c r="R392" s="30">
        <v>7.27</v>
      </c>
      <c r="V392" s="30" t="b">
        <v>1</v>
      </c>
      <c r="W392" s="30">
        <v>10</v>
      </c>
      <c r="X392" s="30">
        <v>10</v>
      </c>
      <c r="AB392" s="30" t="b">
        <v>1</v>
      </c>
      <c r="AC392" s="30">
        <v>14</v>
      </c>
      <c r="AD392" s="30" t="s">
        <v>935</v>
      </c>
      <c r="AF392" s="30">
        <v>65</v>
      </c>
      <c r="AI392" s="30">
        <v>40</v>
      </c>
      <c r="AJ392" s="30">
        <v>2.1</v>
      </c>
      <c r="AK392" s="30">
        <v>84</v>
      </c>
      <c r="AL392" s="27">
        <v>1</v>
      </c>
      <c r="AM392" s="21">
        <v>1</v>
      </c>
      <c r="AQ392" s="27" t="s">
        <v>86</v>
      </c>
      <c r="AV392" s="32">
        <v>45085</v>
      </c>
    </row>
    <row r="393" spans="2:48" ht="27" x14ac:dyDescent="0.25">
      <c r="B393" s="30" t="s">
        <v>1028</v>
      </c>
      <c r="C393" s="30" t="s">
        <v>1050</v>
      </c>
      <c r="D393" s="30" t="s">
        <v>1184</v>
      </c>
      <c r="H393" s="30" t="s">
        <v>81</v>
      </c>
      <c r="K393" s="30" t="s">
        <v>1036</v>
      </c>
      <c r="L393" s="30">
        <v>16</v>
      </c>
      <c r="M393" s="30" t="s">
        <v>1014</v>
      </c>
      <c r="O393" s="30">
        <v>0.44</v>
      </c>
      <c r="P393" s="30">
        <v>0.59</v>
      </c>
      <c r="Q393" s="30">
        <v>2.4900000000000002</v>
      </c>
      <c r="R393" s="30">
        <v>7.4</v>
      </c>
      <c r="V393" s="30" t="b">
        <v>0</v>
      </c>
      <c r="W393" s="30">
        <v>30</v>
      </c>
      <c r="X393" s="30">
        <v>15</v>
      </c>
      <c r="AB393" s="30"/>
      <c r="AC393" s="30">
        <v>15.6</v>
      </c>
      <c r="AD393" s="30" t="s">
        <v>935</v>
      </c>
      <c r="AF393" s="30">
        <v>60</v>
      </c>
      <c r="AI393" s="30">
        <v>16</v>
      </c>
      <c r="AJ393" s="30">
        <v>2.1</v>
      </c>
      <c r="AK393" s="30">
        <v>103</v>
      </c>
      <c r="AL393" s="27">
        <v>1</v>
      </c>
      <c r="AM393" s="21">
        <v>1</v>
      </c>
      <c r="AQ393" s="27" t="s">
        <v>86</v>
      </c>
      <c r="AV393" s="32">
        <v>44875</v>
      </c>
    </row>
    <row r="394" spans="2:48" x14ac:dyDescent="0.25">
      <c r="B394" s="30" t="s">
        <v>291</v>
      </c>
      <c r="C394" s="30" t="s">
        <v>292</v>
      </c>
      <c r="D394" s="30" t="s">
        <v>1185</v>
      </c>
      <c r="H394" s="30" t="s">
        <v>81</v>
      </c>
      <c r="K394" s="30" t="s">
        <v>1100</v>
      </c>
      <c r="L394" s="30">
        <v>8</v>
      </c>
      <c r="M394" s="30" t="s">
        <v>89</v>
      </c>
      <c r="O394" s="30">
        <v>0.25</v>
      </c>
      <c r="P394" s="30">
        <v>1.69</v>
      </c>
      <c r="Q394" s="30">
        <v>1.69</v>
      </c>
      <c r="R394" s="30">
        <v>6.52</v>
      </c>
      <c r="V394" s="30"/>
      <c r="W394" s="30">
        <v>10</v>
      </c>
      <c r="X394" s="30">
        <v>10</v>
      </c>
      <c r="AB394" s="30" t="b">
        <v>1</v>
      </c>
      <c r="AC394" s="30">
        <v>14</v>
      </c>
      <c r="AD394" s="30" t="s">
        <v>935</v>
      </c>
      <c r="AF394" s="30">
        <v>45</v>
      </c>
      <c r="AI394" s="30">
        <v>8</v>
      </c>
      <c r="AJ394" s="30">
        <v>2.1</v>
      </c>
      <c r="AK394" s="30">
        <v>83</v>
      </c>
      <c r="AL394" s="27">
        <v>1</v>
      </c>
      <c r="AM394" s="21">
        <v>1</v>
      </c>
      <c r="AQ394" s="27" t="s">
        <v>86</v>
      </c>
      <c r="AV394" s="32">
        <v>44628</v>
      </c>
    </row>
    <row r="395" spans="2:48" ht="27" x14ac:dyDescent="0.25">
      <c r="B395" s="30" t="s">
        <v>1008</v>
      </c>
      <c r="C395" s="30" t="s">
        <v>78</v>
      </c>
      <c r="D395" s="30" t="s">
        <v>1186</v>
      </c>
      <c r="H395" s="30" t="s">
        <v>81</v>
      </c>
      <c r="K395" s="30" t="s">
        <v>84</v>
      </c>
      <c r="L395" s="30">
        <v>32</v>
      </c>
      <c r="M395" s="30" t="s">
        <v>89</v>
      </c>
      <c r="O395" s="30">
        <v>0.47</v>
      </c>
      <c r="P395" s="30">
        <v>1.81</v>
      </c>
      <c r="Q395" s="30">
        <v>1.81</v>
      </c>
      <c r="R395" s="30">
        <v>6.13</v>
      </c>
      <c r="V395" s="30" t="b">
        <v>0</v>
      </c>
      <c r="W395" s="30">
        <v>10</v>
      </c>
      <c r="X395" s="30">
        <v>10</v>
      </c>
      <c r="AB395" s="30"/>
      <c r="AC395" s="30">
        <v>13.3</v>
      </c>
      <c r="AD395" s="30" t="s">
        <v>935</v>
      </c>
      <c r="AF395" s="30">
        <v>65</v>
      </c>
      <c r="AI395" s="30">
        <v>32</v>
      </c>
      <c r="AJ395" s="30">
        <v>2.1</v>
      </c>
      <c r="AK395" s="30">
        <v>75</v>
      </c>
      <c r="AL395" s="27">
        <v>1</v>
      </c>
      <c r="AM395" s="21">
        <v>2</v>
      </c>
      <c r="AQ395" s="27" t="s">
        <v>86</v>
      </c>
      <c r="AV395" s="32">
        <v>44614</v>
      </c>
    </row>
    <row r="396" spans="2:48" ht="27" x14ac:dyDescent="0.25">
      <c r="B396" s="30" t="s">
        <v>1008</v>
      </c>
      <c r="C396" s="30" t="s">
        <v>78</v>
      </c>
      <c r="D396" s="30" t="s">
        <v>1187</v>
      </c>
      <c r="H396" s="30" t="s">
        <v>81</v>
      </c>
      <c r="K396" s="30" t="s">
        <v>84</v>
      </c>
      <c r="L396" s="30">
        <v>16</v>
      </c>
      <c r="M396" s="30" t="s">
        <v>89</v>
      </c>
      <c r="O396" s="30">
        <v>0.43</v>
      </c>
      <c r="P396" s="30">
        <v>1.0900000000000001</v>
      </c>
      <c r="Q396" s="30">
        <v>3.56</v>
      </c>
      <c r="R396" s="30">
        <v>6.41</v>
      </c>
      <c r="V396" s="30" t="b">
        <v>0</v>
      </c>
      <c r="W396" s="30">
        <v>10</v>
      </c>
      <c r="X396" s="30">
        <v>10</v>
      </c>
      <c r="AB396" s="30"/>
      <c r="AC396" s="30">
        <v>14</v>
      </c>
      <c r="AD396" s="30" t="s">
        <v>935</v>
      </c>
      <c r="AF396" s="30">
        <v>90</v>
      </c>
      <c r="AI396" s="30">
        <v>16</v>
      </c>
      <c r="AJ396" s="30">
        <v>4.0999999999999996</v>
      </c>
      <c r="AK396" s="30">
        <v>88</v>
      </c>
      <c r="AL396" s="27">
        <v>1</v>
      </c>
      <c r="AM396" s="21">
        <v>1</v>
      </c>
      <c r="AQ396" s="27" t="s">
        <v>86</v>
      </c>
      <c r="AV396" s="32">
        <v>44516</v>
      </c>
    </row>
    <row r="397" spans="2:48" ht="27" x14ac:dyDescent="0.25">
      <c r="B397" s="30" t="s">
        <v>1090</v>
      </c>
      <c r="C397" s="30" t="s">
        <v>117</v>
      </c>
      <c r="D397" s="30" t="s">
        <v>1188</v>
      </c>
      <c r="H397" s="30" t="s">
        <v>81</v>
      </c>
      <c r="K397" s="30" t="s">
        <v>572</v>
      </c>
      <c r="L397" s="30">
        <v>32</v>
      </c>
      <c r="M397" s="30" t="s">
        <v>89</v>
      </c>
      <c r="O397" s="30">
        <v>0.37</v>
      </c>
      <c r="P397" s="30">
        <v>0.65</v>
      </c>
      <c r="Q397" s="30">
        <v>0.65</v>
      </c>
      <c r="R397" s="30">
        <v>7.93</v>
      </c>
      <c r="V397" s="30" t="b">
        <v>0</v>
      </c>
      <c r="W397" s="30">
        <v>10</v>
      </c>
      <c r="X397" s="30">
        <v>5</v>
      </c>
      <c r="AB397" s="30"/>
      <c r="AC397" s="30">
        <v>14</v>
      </c>
      <c r="AD397" s="30" t="s">
        <v>935</v>
      </c>
      <c r="AF397" s="30">
        <v>65</v>
      </c>
      <c r="AI397" s="30">
        <v>32</v>
      </c>
      <c r="AJ397" s="30">
        <v>2.1</v>
      </c>
      <c r="AK397" s="30">
        <v>84</v>
      </c>
      <c r="AL397" s="27">
        <v>1</v>
      </c>
      <c r="AM397" s="21">
        <v>1</v>
      </c>
      <c r="AQ397" s="27" t="s">
        <v>86</v>
      </c>
      <c r="AV397" s="32">
        <v>44418</v>
      </c>
    </row>
    <row r="398" spans="2:48" ht="27" x14ac:dyDescent="0.25">
      <c r="B398" s="30" t="s">
        <v>1072</v>
      </c>
      <c r="C398" s="30" t="s">
        <v>255</v>
      </c>
      <c r="D398" s="30" t="s">
        <v>1189</v>
      </c>
      <c r="H398" s="30" t="s">
        <v>81</v>
      </c>
      <c r="K398" s="30" t="s">
        <v>84</v>
      </c>
      <c r="L398" s="30">
        <v>16</v>
      </c>
      <c r="M398" s="30" t="s">
        <v>89</v>
      </c>
      <c r="O398" s="30">
        <v>0.45</v>
      </c>
      <c r="P398" s="30">
        <v>1.1499999999999999</v>
      </c>
      <c r="Q398" s="30">
        <v>6.33</v>
      </c>
      <c r="R398" s="30">
        <v>5.95</v>
      </c>
      <c r="V398" s="30"/>
      <c r="W398" s="30">
        <v>10</v>
      </c>
      <c r="X398" s="30">
        <v>10</v>
      </c>
      <c r="AB398" s="30" t="b">
        <v>0</v>
      </c>
      <c r="AC398" s="30">
        <v>17</v>
      </c>
      <c r="AD398" s="30" t="s">
        <v>935</v>
      </c>
      <c r="AF398" s="30">
        <v>65</v>
      </c>
      <c r="AI398" s="30">
        <v>16</v>
      </c>
      <c r="AJ398" s="30">
        <v>4</v>
      </c>
      <c r="AK398" s="30">
        <v>128</v>
      </c>
      <c r="AL398" s="27">
        <v>1</v>
      </c>
      <c r="AM398" s="21">
        <v>2</v>
      </c>
      <c r="AQ398" s="27" t="s">
        <v>86</v>
      </c>
      <c r="AV398" s="32">
        <v>44953</v>
      </c>
    </row>
    <row r="399" spans="2:48" ht="27" x14ac:dyDescent="0.25">
      <c r="B399" s="30" t="s">
        <v>1067</v>
      </c>
      <c r="C399" s="30" t="s">
        <v>173</v>
      </c>
      <c r="D399" s="30" t="s">
        <v>1190</v>
      </c>
      <c r="H399" s="30" t="s">
        <v>81</v>
      </c>
      <c r="K399" s="30" t="s">
        <v>133</v>
      </c>
      <c r="L399" s="30">
        <v>32</v>
      </c>
      <c r="M399" s="30" t="s">
        <v>89</v>
      </c>
      <c r="O399" s="30">
        <v>0.5</v>
      </c>
      <c r="P399" s="30">
        <v>0.71</v>
      </c>
      <c r="Q399" s="30">
        <v>2.57</v>
      </c>
      <c r="R399" s="30">
        <v>7.09</v>
      </c>
      <c r="V399" s="30" t="b">
        <v>0</v>
      </c>
      <c r="W399" s="30">
        <v>10</v>
      </c>
      <c r="X399" s="30">
        <v>10</v>
      </c>
      <c r="AB399" s="30"/>
      <c r="AC399" s="30">
        <v>16</v>
      </c>
      <c r="AD399" s="30" t="s">
        <v>935</v>
      </c>
      <c r="AF399" s="30">
        <v>65</v>
      </c>
      <c r="AI399" s="30">
        <v>32</v>
      </c>
      <c r="AJ399" s="30">
        <v>6.4</v>
      </c>
      <c r="AK399" s="30">
        <v>115</v>
      </c>
      <c r="AL399" s="27">
        <v>1</v>
      </c>
      <c r="AM399" s="21">
        <v>2</v>
      </c>
      <c r="AQ399" s="27" t="s">
        <v>86</v>
      </c>
      <c r="AV399" s="32">
        <v>45079</v>
      </c>
    </row>
    <row r="400" spans="2:48" ht="27" x14ac:dyDescent="0.25">
      <c r="B400" s="30" t="s">
        <v>1060</v>
      </c>
      <c r="C400" s="30" t="s">
        <v>129</v>
      </c>
      <c r="D400" s="30" t="s">
        <v>1191</v>
      </c>
      <c r="H400" s="30" t="s">
        <v>81</v>
      </c>
      <c r="K400" s="30" t="s">
        <v>84</v>
      </c>
      <c r="L400" s="30">
        <v>16</v>
      </c>
      <c r="M400" s="30" t="s">
        <v>89</v>
      </c>
      <c r="O400" s="30">
        <v>0.43</v>
      </c>
      <c r="P400" s="30">
        <v>0.82</v>
      </c>
      <c r="Q400" s="30">
        <v>0.82</v>
      </c>
      <c r="R400" s="30">
        <v>7.59</v>
      </c>
      <c r="V400" s="30" t="b">
        <v>0</v>
      </c>
      <c r="W400" s="30">
        <v>10</v>
      </c>
      <c r="X400" s="30">
        <v>10</v>
      </c>
      <c r="AB400" s="30"/>
      <c r="AC400" s="30">
        <v>14</v>
      </c>
      <c r="AD400" s="30" t="s">
        <v>935</v>
      </c>
      <c r="AF400" s="30">
        <v>100</v>
      </c>
      <c r="AI400" s="30">
        <v>16</v>
      </c>
      <c r="AJ400" s="30">
        <v>5.4</v>
      </c>
      <c r="AK400" s="30">
        <v>83</v>
      </c>
      <c r="AL400" s="27">
        <v>1</v>
      </c>
      <c r="AM400" s="21">
        <v>1</v>
      </c>
      <c r="AQ400" s="27" t="s">
        <v>86</v>
      </c>
      <c r="AV400" s="32">
        <v>45085</v>
      </c>
    </row>
    <row r="401" spans="2:48" x14ac:dyDescent="0.25">
      <c r="B401" s="30" t="s">
        <v>1192</v>
      </c>
      <c r="C401" s="30" t="s">
        <v>1193</v>
      </c>
      <c r="D401" s="30" t="s">
        <v>1194</v>
      </c>
      <c r="H401" s="30" t="s">
        <v>81</v>
      </c>
      <c r="K401" s="30" t="s">
        <v>1195</v>
      </c>
      <c r="L401" s="30">
        <v>16</v>
      </c>
      <c r="M401" s="30" t="s">
        <v>89</v>
      </c>
      <c r="O401" s="30">
        <v>0.22</v>
      </c>
      <c r="P401" s="30">
        <v>0.47</v>
      </c>
      <c r="Q401" s="30">
        <v>3.86</v>
      </c>
      <c r="R401" s="30">
        <v>7.12</v>
      </c>
      <c r="V401" s="30" t="b">
        <v>0</v>
      </c>
      <c r="W401" s="30">
        <v>10</v>
      </c>
      <c r="X401" s="30">
        <v>10</v>
      </c>
      <c r="AB401" s="30"/>
      <c r="AC401" s="30">
        <v>16.2</v>
      </c>
      <c r="AD401" s="30" t="s">
        <v>935</v>
      </c>
      <c r="AF401" s="30">
        <v>140</v>
      </c>
      <c r="AI401" s="30">
        <v>16</v>
      </c>
      <c r="AJ401" s="30">
        <v>7.7</v>
      </c>
      <c r="AK401" s="30">
        <v>119</v>
      </c>
      <c r="AL401" s="27">
        <v>1</v>
      </c>
      <c r="AM401" s="21">
        <v>1</v>
      </c>
      <c r="AQ401" s="27" t="s">
        <v>86</v>
      </c>
      <c r="AV401" s="32">
        <v>44487</v>
      </c>
    </row>
    <row r="402" spans="2:48" ht="27" x14ac:dyDescent="0.25">
      <c r="B402" s="30" t="s">
        <v>1060</v>
      </c>
      <c r="C402" s="30" t="s">
        <v>129</v>
      </c>
      <c r="D402" s="30" t="s">
        <v>1196</v>
      </c>
      <c r="H402" s="30" t="s">
        <v>81</v>
      </c>
      <c r="K402" s="30" t="s">
        <v>84</v>
      </c>
      <c r="L402" s="30">
        <v>16</v>
      </c>
      <c r="M402" s="30" t="s">
        <v>89</v>
      </c>
      <c r="O402" s="30">
        <v>0.4</v>
      </c>
      <c r="P402" s="30">
        <v>1.08</v>
      </c>
      <c r="Q402" s="30">
        <v>1.08</v>
      </c>
      <c r="R402" s="30">
        <v>7.2</v>
      </c>
      <c r="V402" s="30" t="b">
        <v>1</v>
      </c>
      <c r="W402" s="30">
        <v>10</v>
      </c>
      <c r="X402" s="30">
        <v>10</v>
      </c>
      <c r="AB402" s="30" t="b">
        <v>1</v>
      </c>
      <c r="AC402" s="30">
        <v>14</v>
      </c>
      <c r="AD402" s="30" t="s">
        <v>935</v>
      </c>
      <c r="AF402" s="30">
        <v>65</v>
      </c>
      <c r="AI402" s="30">
        <v>16</v>
      </c>
      <c r="AJ402" s="30">
        <v>5.2</v>
      </c>
      <c r="AK402" s="30">
        <v>83</v>
      </c>
      <c r="AL402" s="27">
        <v>1</v>
      </c>
      <c r="AM402" s="21">
        <v>1</v>
      </c>
      <c r="AQ402" s="27" t="s">
        <v>86</v>
      </c>
      <c r="AV402" s="32">
        <v>45085</v>
      </c>
    </row>
    <row r="403" spans="2:48" x14ac:dyDescent="0.25">
      <c r="B403" s="30" t="s">
        <v>291</v>
      </c>
      <c r="C403" s="30" t="s">
        <v>292</v>
      </c>
      <c r="D403" s="30" t="s">
        <v>1197</v>
      </c>
      <c r="H403" s="30" t="s">
        <v>81</v>
      </c>
      <c r="K403" s="30" t="s">
        <v>1100</v>
      </c>
      <c r="L403" s="30">
        <v>32</v>
      </c>
      <c r="M403" s="30" t="s">
        <v>1014</v>
      </c>
      <c r="O403" s="30">
        <v>0.46</v>
      </c>
      <c r="P403" s="30">
        <v>1.1200000000000001</v>
      </c>
      <c r="Q403" s="30">
        <v>4.4800000000000004</v>
      </c>
      <c r="R403" s="30">
        <v>5.93</v>
      </c>
      <c r="V403" s="30"/>
      <c r="W403" s="30">
        <v>20</v>
      </c>
      <c r="X403" s="30">
        <v>10</v>
      </c>
      <c r="AB403" s="30" t="b">
        <v>0</v>
      </c>
      <c r="AC403" s="30">
        <v>14</v>
      </c>
      <c r="AD403" s="30" t="s">
        <v>82</v>
      </c>
      <c r="AF403" s="30">
        <v>65</v>
      </c>
      <c r="AI403" s="30">
        <v>32</v>
      </c>
      <c r="AJ403" s="30">
        <v>2</v>
      </c>
      <c r="AK403" s="30">
        <v>84</v>
      </c>
      <c r="AL403" s="27">
        <v>1</v>
      </c>
      <c r="AM403" s="21">
        <v>1</v>
      </c>
      <c r="AQ403" s="27" t="s">
        <v>86</v>
      </c>
      <c r="AV403" s="32">
        <v>44631</v>
      </c>
    </row>
    <row r="404" spans="2:48" x14ac:dyDescent="0.25">
      <c r="B404" s="30" t="s">
        <v>291</v>
      </c>
      <c r="C404" s="30" t="s">
        <v>292</v>
      </c>
      <c r="D404" s="30" t="s">
        <v>1198</v>
      </c>
      <c r="H404" s="30" t="s">
        <v>81</v>
      </c>
      <c r="K404" s="30" t="s">
        <v>1013</v>
      </c>
      <c r="L404" s="30">
        <v>16</v>
      </c>
      <c r="M404" s="30" t="s">
        <v>1014</v>
      </c>
      <c r="O404" s="30">
        <v>0.38</v>
      </c>
      <c r="P404" s="30">
        <v>1.05</v>
      </c>
      <c r="Q404" s="30">
        <v>4.21</v>
      </c>
      <c r="R404" s="30">
        <v>6.15</v>
      </c>
      <c r="V404" s="30" t="b">
        <v>0</v>
      </c>
      <c r="W404" s="30">
        <v>5</v>
      </c>
      <c r="X404" s="30">
        <v>5</v>
      </c>
      <c r="AB404" s="30"/>
      <c r="AC404" s="30">
        <v>15.6</v>
      </c>
      <c r="AD404" s="30" t="s">
        <v>935</v>
      </c>
      <c r="AF404" s="30">
        <v>65</v>
      </c>
      <c r="AI404" s="30">
        <v>16</v>
      </c>
      <c r="AJ404" s="30">
        <v>2.1</v>
      </c>
      <c r="AK404" s="30">
        <v>103</v>
      </c>
      <c r="AL404" s="27">
        <v>1</v>
      </c>
      <c r="AM404" s="21">
        <v>1</v>
      </c>
      <c r="AQ404" s="27" t="s">
        <v>86</v>
      </c>
      <c r="AV404" s="32">
        <v>44944</v>
      </c>
    </row>
    <row r="405" spans="2:48" ht="27" x14ac:dyDescent="0.25">
      <c r="B405" s="30" t="s">
        <v>1199</v>
      </c>
      <c r="C405" s="30" t="s">
        <v>104</v>
      </c>
      <c r="D405" s="30" t="s">
        <v>1200</v>
      </c>
      <c r="H405" s="30" t="s">
        <v>81</v>
      </c>
      <c r="K405" s="30" t="s">
        <v>84</v>
      </c>
      <c r="L405" s="30">
        <v>12</v>
      </c>
      <c r="M405" s="30" t="s">
        <v>1014</v>
      </c>
      <c r="O405" s="30">
        <v>0.26</v>
      </c>
      <c r="P405" s="30">
        <v>0.68</v>
      </c>
      <c r="Q405" s="30">
        <v>3.5</v>
      </c>
      <c r="R405" s="30">
        <v>6.91</v>
      </c>
      <c r="V405" s="30"/>
      <c r="W405" s="30">
        <v>10</v>
      </c>
      <c r="X405" s="30">
        <v>10</v>
      </c>
      <c r="AB405" s="30" t="b">
        <v>0</v>
      </c>
      <c r="AC405" s="30">
        <v>17.3</v>
      </c>
      <c r="AD405" s="30" t="s">
        <v>82</v>
      </c>
      <c r="AF405" s="30">
        <v>65</v>
      </c>
      <c r="AI405" s="30">
        <v>12</v>
      </c>
      <c r="AJ405" s="30">
        <v>2.1</v>
      </c>
      <c r="AK405" s="30">
        <v>128</v>
      </c>
      <c r="AL405" s="27">
        <v>1</v>
      </c>
      <c r="AM405" s="21">
        <v>3</v>
      </c>
      <c r="AQ405" s="27" t="s">
        <v>86</v>
      </c>
      <c r="AV405" s="32">
        <v>44643</v>
      </c>
    </row>
    <row r="406" spans="2:48" ht="27" x14ac:dyDescent="0.25">
      <c r="B406" s="30" t="s">
        <v>1060</v>
      </c>
      <c r="C406" s="30" t="s">
        <v>129</v>
      </c>
      <c r="D406" s="30" t="s">
        <v>1201</v>
      </c>
      <c r="H406" s="30" t="s">
        <v>81</v>
      </c>
      <c r="K406" s="30" t="s">
        <v>84</v>
      </c>
      <c r="L406" s="30">
        <v>16</v>
      </c>
      <c r="M406" s="30" t="s">
        <v>89</v>
      </c>
      <c r="O406" s="30">
        <v>0.4</v>
      </c>
      <c r="P406" s="30">
        <v>0.56000000000000005</v>
      </c>
      <c r="Q406" s="30">
        <v>0.56000000000000005</v>
      </c>
      <c r="R406" s="30">
        <v>8.4700000000000006</v>
      </c>
      <c r="V406" s="30" t="b">
        <v>0</v>
      </c>
      <c r="W406" s="30">
        <v>10</v>
      </c>
      <c r="X406" s="30">
        <v>10</v>
      </c>
      <c r="AB406" s="30"/>
      <c r="AC406" s="30">
        <v>15.6</v>
      </c>
      <c r="AD406" s="30" t="s">
        <v>82</v>
      </c>
      <c r="AF406" s="30">
        <v>90</v>
      </c>
      <c r="AI406" s="30">
        <v>16</v>
      </c>
      <c r="AJ406" s="30">
        <v>4.7</v>
      </c>
      <c r="AK406" s="30">
        <v>103</v>
      </c>
      <c r="AL406" s="27">
        <v>1</v>
      </c>
      <c r="AM406" s="21">
        <v>1</v>
      </c>
      <c r="AQ406" s="27" t="s">
        <v>86</v>
      </c>
      <c r="AV406" s="32">
        <v>44586</v>
      </c>
    </row>
    <row r="407" spans="2:48" ht="27" x14ac:dyDescent="0.25">
      <c r="B407" s="30" t="s">
        <v>1072</v>
      </c>
      <c r="C407" s="30" t="s">
        <v>255</v>
      </c>
      <c r="D407" s="30" t="s">
        <v>1202</v>
      </c>
      <c r="H407" s="30" t="s">
        <v>81</v>
      </c>
      <c r="K407" s="30" t="s">
        <v>84</v>
      </c>
      <c r="L407" s="30">
        <v>8</v>
      </c>
      <c r="M407" s="30" t="s">
        <v>89</v>
      </c>
      <c r="O407" s="30">
        <v>0.47</v>
      </c>
      <c r="P407" s="30">
        <v>1.1499999999999999</v>
      </c>
      <c r="Q407" s="30">
        <v>3.87</v>
      </c>
      <c r="R407" s="30">
        <v>6</v>
      </c>
      <c r="V407" s="30"/>
      <c r="W407" s="30">
        <v>10</v>
      </c>
      <c r="X407" s="30">
        <v>10</v>
      </c>
      <c r="AB407" s="30" t="b">
        <v>0</v>
      </c>
      <c r="AC407" s="30">
        <v>16</v>
      </c>
      <c r="AD407" s="30" t="s">
        <v>935</v>
      </c>
      <c r="AF407" s="30">
        <v>65</v>
      </c>
      <c r="AI407" s="30">
        <v>8</v>
      </c>
      <c r="AJ407" s="30">
        <v>4</v>
      </c>
      <c r="AK407" s="30">
        <v>115</v>
      </c>
      <c r="AL407" s="27">
        <v>1</v>
      </c>
      <c r="AM407" s="21">
        <v>2</v>
      </c>
      <c r="AQ407" s="27" t="s">
        <v>86</v>
      </c>
      <c r="AV407" s="32">
        <v>44953</v>
      </c>
    </row>
    <row r="408" spans="2:48" ht="27" x14ac:dyDescent="0.25">
      <c r="B408" s="30" t="s">
        <v>291</v>
      </c>
      <c r="C408" s="30" t="s">
        <v>292</v>
      </c>
      <c r="D408" s="30" t="s">
        <v>1203</v>
      </c>
      <c r="H408" s="30" t="s">
        <v>81</v>
      </c>
      <c r="K408" s="30" t="s">
        <v>532</v>
      </c>
      <c r="L408" s="30">
        <v>4</v>
      </c>
      <c r="M408" s="30" t="s">
        <v>1014</v>
      </c>
      <c r="O408" s="30">
        <v>0.3</v>
      </c>
      <c r="P408" s="30">
        <v>0.42</v>
      </c>
      <c r="Q408" s="30">
        <v>4.3099999999999996</v>
      </c>
      <c r="R408" s="30">
        <v>6.83</v>
      </c>
      <c r="V408" s="30" t="b">
        <v>1</v>
      </c>
      <c r="W408" s="30">
        <v>20</v>
      </c>
      <c r="X408" s="30">
        <v>10</v>
      </c>
      <c r="AB408" s="30" t="b">
        <v>1</v>
      </c>
      <c r="AC408" s="30">
        <v>14</v>
      </c>
      <c r="AD408" s="30" t="s">
        <v>82</v>
      </c>
      <c r="AF408" s="30">
        <v>45</v>
      </c>
      <c r="AI408" s="30">
        <v>4</v>
      </c>
      <c r="AJ408" s="30">
        <v>2.1</v>
      </c>
      <c r="AK408" s="30">
        <v>84</v>
      </c>
      <c r="AL408" s="27">
        <v>1</v>
      </c>
      <c r="AM408" s="21">
        <v>1</v>
      </c>
      <c r="AQ408" s="27" t="s">
        <v>86</v>
      </c>
      <c r="AV408" s="32">
        <v>44631</v>
      </c>
    </row>
    <row r="409" spans="2:48" x14ac:dyDescent="0.25">
      <c r="B409" s="30" t="s">
        <v>1192</v>
      </c>
      <c r="C409" s="30" t="s">
        <v>1193</v>
      </c>
      <c r="D409" s="30" t="s">
        <v>1204</v>
      </c>
      <c r="H409" s="30" t="s">
        <v>81</v>
      </c>
      <c r="K409" s="30" t="s">
        <v>1195</v>
      </c>
      <c r="L409" s="30">
        <v>128</v>
      </c>
      <c r="M409" s="30" t="s">
        <v>89</v>
      </c>
      <c r="O409" s="30">
        <v>0.23</v>
      </c>
      <c r="P409" s="30">
        <v>0.49</v>
      </c>
      <c r="Q409" s="30">
        <v>3.3</v>
      </c>
      <c r="R409" s="30">
        <v>7.14</v>
      </c>
      <c r="V409" s="30" t="b">
        <v>0</v>
      </c>
      <c r="W409" s="30">
        <v>10</v>
      </c>
      <c r="X409" s="30">
        <v>10</v>
      </c>
      <c r="AB409" s="30"/>
      <c r="AC409" s="30">
        <v>16.2</v>
      </c>
      <c r="AD409" s="30" t="s">
        <v>935</v>
      </c>
      <c r="AF409" s="30">
        <v>140</v>
      </c>
      <c r="AI409" s="30">
        <v>128</v>
      </c>
      <c r="AJ409" s="30">
        <v>7.7</v>
      </c>
      <c r="AK409" s="30">
        <v>119</v>
      </c>
      <c r="AL409" s="27">
        <v>1</v>
      </c>
      <c r="AM409" s="21">
        <v>1</v>
      </c>
      <c r="AQ409" s="27" t="s">
        <v>86</v>
      </c>
      <c r="AV409" s="32">
        <v>45232</v>
      </c>
    </row>
    <row r="410" spans="2:48" ht="27" x14ac:dyDescent="0.25">
      <c r="B410" s="30" t="s">
        <v>1090</v>
      </c>
      <c r="C410" s="30" t="s">
        <v>117</v>
      </c>
      <c r="D410" s="30" t="s">
        <v>1205</v>
      </c>
      <c r="H410" s="30" t="s">
        <v>81</v>
      </c>
      <c r="K410" s="30" t="s">
        <v>133</v>
      </c>
      <c r="L410" s="30">
        <v>8</v>
      </c>
      <c r="M410" s="30" t="s">
        <v>89</v>
      </c>
      <c r="O410" s="30">
        <v>0.81</v>
      </c>
      <c r="P410" s="30">
        <v>1.4</v>
      </c>
      <c r="Q410" s="30">
        <v>1.4</v>
      </c>
      <c r="R410" s="30">
        <v>6.26</v>
      </c>
      <c r="V410" s="30" t="b">
        <v>0</v>
      </c>
      <c r="W410" s="30">
        <v>10</v>
      </c>
      <c r="X410" s="30">
        <v>5</v>
      </c>
      <c r="AB410" s="30"/>
      <c r="AC410" s="30">
        <v>15.6</v>
      </c>
      <c r="AD410" s="30" t="s">
        <v>935</v>
      </c>
      <c r="AF410" s="30">
        <v>65</v>
      </c>
      <c r="AI410" s="30">
        <v>8</v>
      </c>
      <c r="AJ410" s="30">
        <v>2.1</v>
      </c>
      <c r="AK410" s="30">
        <v>104</v>
      </c>
      <c r="AL410" s="27">
        <v>1</v>
      </c>
      <c r="AM410" s="21">
        <v>2</v>
      </c>
      <c r="AQ410" s="27" t="s">
        <v>86</v>
      </c>
      <c r="AV410" s="32">
        <v>44791</v>
      </c>
    </row>
    <row r="411" spans="2:48" ht="27" x14ac:dyDescent="0.25">
      <c r="B411" s="30" t="s">
        <v>1015</v>
      </c>
      <c r="C411" s="30" t="s">
        <v>1016</v>
      </c>
      <c r="D411" s="30" t="s">
        <v>1206</v>
      </c>
      <c r="H411" s="30" t="s">
        <v>81</v>
      </c>
      <c r="K411" s="30" t="s">
        <v>1018</v>
      </c>
      <c r="L411" s="30">
        <v>16</v>
      </c>
      <c r="M411" s="30" t="s">
        <v>1014</v>
      </c>
      <c r="O411" s="30">
        <v>0.2</v>
      </c>
      <c r="P411" s="30">
        <v>0.52</v>
      </c>
      <c r="Q411" s="30">
        <v>2.98</v>
      </c>
      <c r="R411" s="30">
        <v>7.21</v>
      </c>
      <c r="V411" s="30" t="b">
        <v>1</v>
      </c>
      <c r="W411" s="30">
        <v>30</v>
      </c>
      <c r="X411" s="30">
        <v>15</v>
      </c>
      <c r="AB411" s="30" t="b">
        <v>0</v>
      </c>
      <c r="AC411" s="30">
        <v>15.6</v>
      </c>
      <c r="AD411" s="30" t="s">
        <v>82</v>
      </c>
      <c r="AF411" s="30">
        <v>65</v>
      </c>
      <c r="AI411" s="30">
        <v>16</v>
      </c>
      <c r="AJ411" s="30">
        <v>2.1</v>
      </c>
      <c r="AK411" s="30">
        <v>104</v>
      </c>
      <c r="AL411" s="27">
        <v>1</v>
      </c>
      <c r="AM411" s="21">
        <v>1</v>
      </c>
      <c r="AQ411" s="27" t="s">
        <v>86</v>
      </c>
      <c r="AV411" s="32">
        <v>44867</v>
      </c>
    </row>
    <row r="412" spans="2:48" x14ac:dyDescent="0.25">
      <c r="B412" s="30" t="s">
        <v>291</v>
      </c>
      <c r="C412" s="30" t="s">
        <v>292</v>
      </c>
      <c r="D412" s="30" t="s">
        <v>1207</v>
      </c>
      <c r="H412" s="30" t="s">
        <v>81</v>
      </c>
      <c r="K412" s="30" t="s">
        <v>1083</v>
      </c>
      <c r="L412" s="30">
        <v>16</v>
      </c>
      <c r="M412" s="30" t="s">
        <v>1014</v>
      </c>
      <c r="O412" s="30">
        <v>0.17</v>
      </c>
      <c r="P412" s="30">
        <v>0.47</v>
      </c>
      <c r="Q412" s="30">
        <v>4.72</v>
      </c>
      <c r="R412" s="30">
        <v>6.66</v>
      </c>
      <c r="V412" s="30" t="b">
        <v>1</v>
      </c>
      <c r="W412" s="30">
        <v>20</v>
      </c>
      <c r="X412" s="30">
        <v>10</v>
      </c>
      <c r="AB412" s="30" t="b">
        <v>1</v>
      </c>
      <c r="AC412" s="30">
        <v>15.6</v>
      </c>
      <c r="AD412" s="30" t="s">
        <v>935</v>
      </c>
      <c r="AF412" s="30">
        <v>45</v>
      </c>
      <c r="AI412" s="30">
        <v>16</v>
      </c>
      <c r="AJ412" s="30">
        <v>2.1</v>
      </c>
      <c r="AK412" s="30">
        <v>104</v>
      </c>
      <c r="AL412" s="27">
        <v>1</v>
      </c>
      <c r="AM412" s="21">
        <v>2</v>
      </c>
      <c r="AQ412" s="27" t="s">
        <v>86</v>
      </c>
      <c r="AV412" s="32">
        <v>44627</v>
      </c>
    </row>
    <row r="413" spans="2:48" x14ac:dyDescent="0.25">
      <c r="B413" s="30" t="s">
        <v>1192</v>
      </c>
      <c r="C413" s="30" t="s">
        <v>1193</v>
      </c>
      <c r="D413" s="30" t="s">
        <v>1208</v>
      </c>
      <c r="H413" s="30" t="s">
        <v>81</v>
      </c>
      <c r="K413" s="30" t="s">
        <v>1195</v>
      </c>
      <c r="L413" s="30">
        <v>96</v>
      </c>
      <c r="M413" s="30" t="s">
        <v>89</v>
      </c>
      <c r="O413" s="30">
        <v>0.23</v>
      </c>
      <c r="P413" s="30">
        <v>0.49</v>
      </c>
      <c r="Q413" s="30">
        <v>3.14</v>
      </c>
      <c r="R413" s="30">
        <v>7.1</v>
      </c>
      <c r="V413" s="30" t="b">
        <v>0</v>
      </c>
      <c r="W413" s="30">
        <v>10</v>
      </c>
      <c r="X413" s="30">
        <v>10</v>
      </c>
      <c r="AB413" s="30"/>
      <c r="AC413" s="30">
        <v>16.2</v>
      </c>
      <c r="AD413" s="30" t="s">
        <v>935</v>
      </c>
      <c r="AF413" s="30">
        <v>140</v>
      </c>
      <c r="AI413" s="30">
        <v>96</v>
      </c>
      <c r="AJ413" s="30">
        <v>7.7</v>
      </c>
      <c r="AK413" s="30">
        <v>119</v>
      </c>
      <c r="AL413" s="27">
        <v>1</v>
      </c>
      <c r="AM413" s="21">
        <v>1</v>
      </c>
      <c r="AQ413" s="27" t="s">
        <v>86</v>
      </c>
      <c r="AV413" s="32">
        <v>44944</v>
      </c>
    </row>
    <row r="414" spans="2:48" ht="27" x14ac:dyDescent="0.25">
      <c r="B414" s="30" t="s">
        <v>1072</v>
      </c>
      <c r="C414" s="30" t="s">
        <v>255</v>
      </c>
      <c r="D414" s="30" t="s">
        <v>1209</v>
      </c>
      <c r="H414" s="30" t="s">
        <v>81</v>
      </c>
      <c r="K414" s="30" t="s">
        <v>84</v>
      </c>
      <c r="L414" s="30">
        <v>8</v>
      </c>
      <c r="M414" s="30" t="s">
        <v>89</v>
      </c>
      <c r="O414" s="30">
        <v>0.38</v>
      </c>
      <c r="P414" s="30">
        <v>1.51</v>
      </c>
      <c r="Q414" s="30">
        <v>1.51</v>
      </c>
      <c r="R414" s="30">
        <v>6.33</v>
      </c>
      <c r="V414" s="30"/>
      <c r="W414" s="30">
        <v>10</v>
      </c>
      <c r="X414" s="30">
        <v>10</v>
      </c>
      <c r="AB414" s="30" t="b">
        <v>0</v>
      </c>
      <c r="AC414" s="30">
        <v>17</v>
      </c>
      <c r="AD414" s="30" t="s">
        <v>935</v>
      </c>
      <c r="AF414" s="30">
        <v>65</v>
      </c>
      <c r="AI414" s="30">
        <v>8</v>
      </c>
      <c r="AJ414" s="30">
        <v>4</v>
      </c>
      <c r="AK414" s="30">
        <v>128</v>
      </c>
      <c r="AL414" s="27">
        <v>1</v>
      </c>
      <c r="AM414" s="21">
        <v>2</v>
      </c>
      <c r="AQ414" s="27" t="s">
        <v>86</v>
      </c>
      <c r="AV414" s="32">
        <v>44547</v>
      </c>
    </row>
    <row r="415" spans="2:48" ht="27" x14ac:dyDescent="0.25">
      <c r="B415" s="30" t="s">
        <v>1015</v>
      </c>
      <c r="C415" s="30" t="s">
        <v>1016</v>
      </c>
      <c r="D415" s="30" t="s">
        <v>1210</v>
      </c>
      <c r="H415" s="30" t="s">
        <v>81</v>
      </c>
      <c r="K415" s="30" t="s">
        <v>1018</v>
      </c>
      <c r="L415" s="30">
        <v>40</v>
      </c>
      <c r="M415" s="30" t="s">
        <v>1014</v>
      </c>
      <c r="O415" s="30">
        <v>0.55000000000000004</v>
      </c>
      <c r="P415" s="30">
        <v>1.06</v>
      </c>
      <c r="Q415" s="30">
        <v>1.53</v>
      </c>
      <c r="R415" s="30">
        <v>6.69</v>
      </c>
      <c r="V415" s="30" t="b">
        <v>0</v>
      </c>
      <c r="W415" s="30">
        <v>30</v>
      </c>
      <c r="X415" s="30">
        <v>15</v>
      </c>
      <c r="AB415" s="30"/>
      <c r="AC415" s="30">
        <v>14</v>
      </c>
      <c r="AD415" s="30" t="s">
        <v>82</v>
      </c>
      <c r="AF415" s="30">
        <v>65</v>
      </c>
      <c r="AI415" s="30">
        <v>40</v>
      </c>
      <c r="AJ415" s="30">
        <v>2.1</v>
      </c>
      <c r="AK415" s="30">
        <v>84</v>
      </c>
      <c r="AL415" s="27">
        <v>1</v>
      </c>
      <c r="AM415" s="21">
        <v>1</v>
      </c>
      <c r="AQ415" s="27" t="s">
        <v>86</v>
      </c>
      <c r="AV415" s="32">
        <v>44846</v>
      </c>
    </row>
    <row r="416" spans="2:48" ht="27" x14ac:dyDescent="0.25">
      <c r="B416" s="30" t="s">
        <v>1090</v>
      </c>
      <c r="C416" s="30" t="s">
        <v>117</v>
      </c>
      <c r="D416" s="30" t="s">
        <v>1211</v>
      </c>
      <c r="H416" s="30" t="s">
        <v>81</v>
      </c>
      <c r="K416" s="30" t="s">
        <v>572</v>
      </c>
      <c r="L416" s="30">
        <v>16</v>
      </c>
      <c r="M416" s="30" t="s">
        <v>89</v>
      </c>
      <c r="O416" s="30">
        <v>0.82</v>
      </c>
      <c r="P416" s="30">
        <v>0.88</v>
      </c>
      <c r="Q416" s="30">
        <v>0.88</v>
      </c>
      <c r="R416" s="30">
        <v>6.89</v>
      </c>
      <c r="V416" s="30" t="b">
        <v>0</v>
      </c>
      <c r="W416" s="30">
        <v>10</v>
      </c>
      <c r="X416" s="30">
        <v>5</v>
      </c>
      <c r="AB416" s="30"/>
      <c r="AC416" s="30">
        <v>16</v>
      </c>
      <c r="AD416" s="30" t="s">
        <v>935</v>
      </c>
      <c r="AF416" s="30">
        <v>65</v>
      </c>
      <c r="AI416" s="30">
        <v>16</v>
      </c>
      <c r="AJ416" s="30">
        <v>4.0999999999999996</v>
      </c>
      <c r="AK416" s="30">
        <v>115</v>
      </c>
      <c r="AL416" s="27">
        <v>1</v>
      </c>
      <c r="AM416" s="21">
        <v>1</v>
      </c>
      <c r="AQ416" s="27" t="s">
        <v>86</v>
      </c>
      <c r="AV416" s="32">
        <v>44404</v>
      </c>
    </row>
    <row r="417" spans="2:48" x14ac:dyDescent="0.25">
      <c r="B417" s="30" t="s">
        <v>1067</v>
      </c>
      <c r="C417" s="30" t="s">
        <v>1067</v>
      </c>
      <c r="D417" s="30" t="s">
        <v>1212</v>
      </c>
      <c r="H417" s="30" t="s">
        <v>81</v>
      </c>
      <c r="K417" s="30" t="s">
        <v>1213</v>
      </c>
      <c r="L417" s="30">
        <v>32</v>
      </c>
      <c r="M417" s="30" t="s">
        <v>89</v>
      </c>
      <c r="O417" s="30">
        <v>0.28999999999999998</v>
      </c>
      <c r="P417" s="30">
        <v>0.65</v>
      </c>
      <c r="Q417" s="30">
        <v>4.8600000000000003</v>
      </c>
      <c r="R417" s="30">
        <v>6.27</v>
      </c>
      <c r="V417" s="30" t="b">
        <v>0</v>
      </c>
      <c r="W417" s="30">
        <v>10</v>
      </c>
      <c r="X417" s="30">
        <v>10</v>
      </c>
      <c r="AB417" s="30"/>
      <c r="AC417" s="30">
        <v>17.3</v>
      </c>
      <c r="AD417" s="30" t="s">
        <v>935</v>
      </c>
      <c r="AF417" s="30">
        <v>65</v>
      </c>
      <c r="AI417" s="30">
        <v>32</v>
      </c>
      <c r="AJ417" s="30">
        <v>2.1</v>
      </c>
      <c r="AK417" s="30">
        <v>128</v>
      </c>
      <c r="AL417" s="27">
        <v>1</v>
      </c>
      <c r="AM417" s="21">
        <v>3</v>
      </c>
      <c r="AQ417" s="27" t="s">
        <v>86</v>
      </c>
      <c r="AV417" s="32">
        <v>44424</v>
      </c>
    </row>
    <row r="418" spans="2:48" ht="27" x14ac:dyDescent="0.25">
      <c r="B418" s="30" t="s">
        <v>1060</v>
      </c>
      <c r="C418" s="30" t="s">
        <v>129</v>
      </c>
      <c r="D418" s="30" t="s">
        <v>1214</v>
      </c>
      <c r="H418" s="30" t="s">
        <v>81</v>
      </c>
      <c r="K418" s="30" t="s">
        <v>133</v>
      </c>
      <c r="L418" s="30">
        <v>16</v>
      </c>
      <c r="M418" s="30" t="s">
        <v>89</v>
      </c>
      <c r="O418" s="30">
        <v>0.44</v>
      </c>
      <c r="P418" s="30">
        <v>0.68</v>
      </c>
      <c r="Q418" s="30">
        <v>0.68</v>
      </c>
      <c r="R418" s="30">
        <v>7.5</v>
      </c>
      <c r="V418" s="30" t="b">
        <v>0</v>
      </c>
      <c r="W418" s="30">
        <v>10</v>
      </c>
      <c r="X418" s="30">
        <v>10</v>
      </c>
      <c r="AB418" s="30"/>
      <c r="AC418" s="30">
        <v>16</v>
      </c>
      <c r="AD418" s="30" t="s">
        <v>935</v>
      </c>
      <c r="AF418" s="30">
        <v>90</v>
      </c>
      <c r="AI418" s="30">
        <v>16</v>
      </c>
      <c r="AJ418" s="30">
        <v>9.1999999999999993</v>
      </c>
      <c r="AK418" s="30">
        <v>115</v>
      </c>
      <c r="AL418" s="27">
        <v>1</v>
      </c>
      <c r="AM418" s="21">
        <v>1</v>
      </c>
      <c r="AQ418" s="27" t="s">
        <v>86</v>
      </c>
      <c r="AV418" s="32">
        <v>44560</v>
      </c>
    </row>
    <row r="419" spans="2:48" x14ac:dyDescent="0.25">
      <c r="B419" s="30" t="s">
        <v>291</v>
      </c>
      <c r="C419" s="30" t="s">
        <v>292</v>
      </c>
      <c r="D419" s="30" t="s">
        <v>1215</v>
      </c>
      <c r="H419" s="30" t="s">
        <v>81</v>
      </c>
      <c r="K419" s="30" t="s">
        <v>1100</v>
      </c>
      <c r="L419" s="30">
        <v>64</v>
      </c>
      <c r="M419" s="30" t="s">
        <v>1014</v>
      </c>
      <c r="O419" s="30">
        <v>0.34</v>
      </c>
      <c r="P419" s="30">
        <v>1.1399999999999999</v>
      </c>
      <c r="Q419" s="30">
        <v>1.1399999999999999</v>
      </c>
      <c r="R419" s="30">
        <v>6.89</v>
      </c>
      <c r="V419" s="30"/>
      <c r="W419" s="30">
        <v>10</v>
      </c>
      <c r="X419" s="30">
        <v>10</v>
      </c>
      <c r="AB419" s="30" t="b">
        <v>0</v>
      </c>
      <c r="AC419" s="30">
        <v>15.6</v>
      </c>
      <c r="AD419" s="30" t="s">
        <v>935</v>
      </c>
      <c r="AF419" s="30">
        <v>65</v>
      </c>
      <c r="AI419" s="30">
        <v>64</v>
      </c>
      <c r="AJ419" s="30">
        <v>2</v>
      </c>
      <c r="AK419" s="30">
        <v>104</v>
      </c>
      <c r="AL419" s="27">
        <v>1</v>
      </c>
      <c r="AM419" s="21">
        <v>1</v>
      </c>
      <c r="AQ419" s="27" t="s">
        <v>86</v>
      </c>
      <c r="AV419" s="32">
        <v>44630</v>
      </c>
    </row>
    <row r="420" spans="2:48" x14ac:dyDescent="0.25">
      <c r="B420" s="30" t="s">
        <v>291</v>
      </c>
      <c r="C420" s="30" t="s">
        <v>292</v>
      </c>
      <c r="D420" s="30" t="s">
        <v>1216</v>
      </c>
      <c r="H420" s="30" t="s">
        <v>81</v>
      </c>
      <c r="K420" s="30" t="s">
        <v>1083</v>
      </c>
      <c r="L420" s="30">
        <v>16</v>
      </c>
      <c r="M420" s="30" t="s">
        <v>1014</v>
      </c>
      <c r="O420" s="30">
        <v>0.16</v>
      </c>
      <c r="P420" s="30">
        <v>0.95</v>
      </c>
      <c r="Q420" s="30">
        <v>3.48</v>
      </c>
      <c r="R420" s="30">
        <v>6.48</v>
      </c>
      <c r="V420" s="30" t="b">
        <v>1</v>
      </c>
      <c r="W420" s="30">
        <v>20</v>
      </c>
      <c r="X420" s="30">
        <v>10</v>
      </c>
      <c r="AB420" s="30" t="b">
        <v>1</v>
      </c>
      <c r="AC420" s="30">
        <v>15.6</v>
      </c>
      <c r="AD420" s="30" t="s">
        <v>82</v>
      </c>
      <c r="AF420" s="30">
        <v>45</v>
      </c>
      <c r="AI420" s="30">
        <v>16</v>
      </c>
      <c r="AJ420" s="30">
        <v>2.1</v>
      </c>
      <c r="AK420" s="30">
        <v>104</v>
      </c>
      <c r="AL420" s="27">
        <v>1</v>
      </c>
      <c r="AM420" s="21">
        <v>2</v>
      </c>
      <c r="AQ420" s="27" t="s">
        <v>86</v>
      </c>
      <c r="AV420" s="32">
        <v>44627</v>
      </c>
    </row>
    <row r="421" spans="2:48" ht="27" x14ac:dyDescent="0.25">
      <c r="B421" s="30" t="s">
        <v>1072</v>
      </c>
      <c r="C421" s="30" t="s">
        <v>255</v>
      </c>
      <c r="D421" s="30" t="s">
        <v>1217</v>
      </c>
      <c r="H421" s="30" t="s">
        <v>81</v>
      </c>
      <c r="K421" s="30" t="s">
        <v>84</v>
      </c>
      <c r="L421" s="30">
        <v>8</v>
      </c>
      <c r="M421" s="30" t="s">
        <v>89</v>
      </c>
      <c r="O421" s="30">
        <v>0.45</v>
      </c>
      <c r="P421" s="30">
        <v>1.23</v>
      </c>
      <c r="Q421" s="30">
        <v>3.93</v>
      </c>
      <c r="R421" s="30">
        <v>5.74</v>
      </c>
      <c r="V421" s="30"/>
      <c r="W421" s="30">
        <v>10</v>
      </c>
      <c r="X421" s="30">
        <v>10</v>
      </c>
      <c r="AB421" s="30" t="b">
        <v>0</v>
      </c>
      <c r="AC421" s="30">
        <v>15.6</v>
      </c>
      <c r="AD421" s="30" t="s">
        <v>935</v>
      </c>
      <c r="AF421" s="30">
        <v>65</v>
      </c>
      <c r="AI421" s="30">
        <v>8</v>
      </c>
      <c r="AJ421" s="30">
        <v>2.1</v>
      </c>
      <c r="AK421" s="30">
        <v>103</v>
      </c>
      <c r="AL421" s="27">
        <v>1</v>
      </c>
      <c r="AM421" s="21">
        <v>2</v>
      </c>
      <c r="AQ421" s="27" t="s">
        <v>86</v>
      </c>
      <c r="AV421" s="32">
        <v>44953</v>
      </c>
    </row>
    <row r="422" spans="2:48" x14ac:dyDescent="0.25">
      <c r="B422" s="30" t="s">
        <v>291</v>
      </c>
      <c r="C422" s="30" t="s">
        <v>292</v>
      </c>
      <c r="D422" s="30" t="s">
        <v>1218</v>
      </c>
      <c r="H422" s="30" t="s">
        <v>81</v>
      </c>
      <c r="K422" s="30" t="s">
        <v>1100</v>
      </c>
      <c r="L422" s="30">
        <v>64</v>
      </c>
      <c r="M422" s="30" t="s">
        <v>1014</v>
      </c>
      <c r="O422" s="30">
        <v>0.34</v>
      </c>
      <c r="P422" s="30">
        <v>1.58</v>
      </c>
      <c r="Q422" s="30">
        <v>1.58</v>
      </c>
      <c r="R422" s="30">
        <v>6.18</v>
      </c>
      <c r="V422" s="30"/>
      <c r="W422" s="30">
        <v>10</v>
      </c>
      <c r="X422" s="30">
        <v>10</v>
      </c>
      <c r="AB422" s="30" t="b">
        <v>0</v>
      </c>
      <c r="AC422" s="30">
        <v>13</v>
      </c>
      <c r="AD422" s="30" t="s">
        <v>935</v>
      </c>
      <c r="AF422" s="30">
        <v>65</v>
      </c>
      <c r="AI422" s="30">
        <v>64</v>
      </c>
      <c r="AJ422" s="30">
        <v>2</v>
      </c>
      <c r="AK422" s="30">
        <v>76</v>
      </c>
      <c r="AL422" s="27">
        <v>1</v>
      </c>
      <c r="AM422" s="21">
        <v>1</v>
      </c>
      <c r="AQ422" s="27" t="s">
        <v>86</v>
      </c>
      <c r="AV422" s="32">
        <v>44628</v>
      </c>
    </row>
    <row r="423" spans="2:48" ht="27" x14ac:dyDescent="0.25">
      <c r="B423" s="30" t="s">
        <v>1219</v>
      </c>
      <c r="C423" s="30" t="s">
        <v>1220</v>
      </c>
      <c r="D423" s="30" t="s">
        <v>1221</v>
      </c>
      <c r="H423" s="30" t="s">
        <v>81</v>
      </c>
      <c r="K423" s="30" t="s">
        <v>84</v>
      </c>
      <c r="L423" s="30">
        <v>16</v>
      </c>
      <c r="M423" s="30" t="s">
        <v>1014</v>
      </c>
      <c r="O423" s="30">
        <v>0.12</v>
      </c>
      <c r="P423" s="30">
        <v>0.12</v>
      </c>
      <c r="Q423" s="30">
        <v>4.3499999999999996</v>
      </c>
      <c r="R423" s="30">
        <v>7.15</v>
      </c>
      <c r="V423" s="30" t="b">
        <v>1</v>
      </c>
      <c r="W423" s="30">
        <v>20</v>
      </c>
      <c r="X423" s="30">
        <v>15</v>
      </c>
      <c r="AB423" s="30" t="b">
        <v>0</v>
      </c>
      <c r="AC423" s="30">
        <v>16.100000000000001</v>
      </c>
      <c r="AD423" s="30" t="s">
        <v>935</v>
      </c>
      <c r="AF423" s="30">
        <v>230</v>
      </c>
      <c r="AI423" s="30">
        <v>16</v>
      </c>
      <c r="AJ423" s="30">
        <v>2.1</v>
      </c>
      <c r="AK423" s="30">
        <v>110</v>
      </c>
      <c r="AL423" s="27">
        <v>1</v>
      </c>
      <c r="AM423" s="21">
        <v>1</v>
      </c>
      <c r="AQ423" s="27" t="s">
        <v>86</v>
      </c>
      <c r="AV423" s="32">
        <v>44810</v>
      </c>
    </row>
    <row r="424" spans="2:48" ht="27" x14ac:dyDescent="0.25">
      <c r="B424" s="30" t="s">
        <v>1175</v>
      </c>
      <c r="C424" s="30" t="s">
        <v>451</v>
      </c>
      <c r="D424" s="30" t="s">
        <v>1222</v>
      </c>
      <c r="H424" s="30" t="s">
        <v>81</v>
      </c>
      <c r="K424" s="30" t="s">
        <v>1181</v>
      </c>
      <c r="L424" s="30">
        <v>32</v>
      </c>
      <c r="M424" s="30" t="s">
        <v>89</v>
      </c>
      <c r="O424" s="30">
        <v>0.3</v>
      </c>
      <c r="P424" s="30">
        <v>1.2</v>
      </c>
      <c r="Q424" s="30">
        <v>1.2</v>
      </c>
      <c r="R424" s="30">
        <v>6.8</v>
      </c>
      <c r="V424" s="30" t="b">
        <v>1</v>
      </c>
      <c r="W424" s="30">
        <v>20</v>
      </c>
      <c r="X424" s="30">
        <v>10</v>
      </c>
      <c r="AB424" s="30" t="b">
        <v>0</v>
      </c>
      <c r="AC424" s="30">
        <v>12</v>
      </c>
      <c r="AD424" s="30" t="s">
        <v>935</v>
      </c>
      <c r="AF424" s="30">
        <v>110</v>
      </c>
      <c r="AI424" s="30">
        <v>32</v>
      </c>
      <c r="AJ424" s="30">
        <v>3.1</v>
      </c>
      <c r="AK424" s="30">
        <v>66</v>
      </c>
      <c r="AL424" s="27">
        <v>1</v>
      </c>
      <c r="AM424" s="21">
        <v>2</v>
      </c>
      <c r="AQ424" s="27" t="s">
        <v>86</v>
      </c>
      <c r="AV424" s="32">
        <v>44802</v>
      </c>
    </row>
    <row r="425" spans="2:48" ht="27" x14ac:dyDescent="0.25">
      <c r="B425" s="30" t="s">
        <v>1028</v>
      </c>
      <c r="C425" s="30" t="s">
        <v>1029</v>
      </c>
      <c r="D425" s="30" t="s">
        <v>1223</v>
      </c>
      <c r="H425" s="30" t="s">
        <v>81</v>
      </c>
      <c r="K425" s="30" t="s">
        <v>1059</v>
      </c>
      <c r="L425" s="30">
        <v>8</v>
      </c>
      <c r="M425" s="30" t="s">
        <v>1014</v>
      </c>
      <c r="O425" s="30">
        <v>0.77</v>
      </c>
      <c r="P425" s="30">
        <v>0.79</v>
      </c>
      <c r="Q425" s="30">
        <v>2.83</v>
      </c>
      <c r="R425" s="30">
        <v>6.3</v>
      </c>
      <c r="V425" s="30" t="b">
        <v>0</v>
      </c>
      <c r="W425" s="30">
        <v>30</v>
      </c>
      <c r="X425" s="30">
        <v>10</v>
      </c>
      <c r="AB425" s="30"/>
      <c r="AC425" s="30">
        <v>14</v>
      </c>
      <c r="AD425" s="30" t="s">
        <v>82</v>
      </c>
      <c r="AF425" s="30">
        <v>60</v>
      </c>
      <c r="AI425" s="30">
        <v>8</v>
      </c>
      <c r="AJ425" s="30">
        <v>2.1</v>
      </c>
      <c r="AK425" s="30">
        <v>83</v>
      </c>
      <c r="AL425" s="27">
        <v>1</v>
      </c>
      <c r="AM425" s="21">
        <v>1</v>
      </c>
      <c r="AQ425" s="27" t="s">
        <v>86</v>
      </c>
      <c r="AV425" s="32">
        <v>44516</v>
      </c>
    </row>
    <row r="426" spans="2:48" ht="27" x14ac:dyDescent="0.25">
      <c r="B426" s="30" t="s">
        <v>1224</v>
      </c>
      <c r="C426" s="30" t="s">
        <v>529</v>
      </c>
      <c r="D426" s="30" t="s">
        <v>1225</v>
      </c>
      <c r="H426" s="30" t="s">
        <v>81</v>
      </c>
      <c r="K426" s="30" t="s">
        <v>1226</v>
      </c>
      <c r="L426" s="30">
        <v>32</v>
      </c>
      <c r="M426" s="30" t="s">
        <v>1014</v>
      </c>
      <c r="O426" s="30">
        <v>0.36</v>
      </c>
      <c r="P426" s="30">
        <v>0.76</v>
      </c>
      <c r="Q426" s="30">
        <v>4.6500000000000004</v>
      </c>
      <c r="R426" s="30">
        <v>6.07</v>
      </c>
      <c r="V426" s="30" t="b">
        <v>0</v>
      </c>
      <c r="W426" s="30">
        <v>30</v>
      </c>
      <c r="X426" s="30">
        <v>15</v>
      </c>
      <c r="AB426" s="30"/>
      <c r="AC426" s="30">
        <v>15.6</v>
      </c>
      <c r="AD426" s="30" t="s">
        <v>935</v>
      </c>
      <c r="AF426" s="30">
        <v>65</v>
      </c>
      <c r="AI426" s="30">
        <v>32</v>
      </c>
      <c r="AJ426" s="30">
        <v>2.1</v>
      </c>
      <c r="AK426" s="30">
        <v>103</v>
      </c>
      <c r="AL426" s="27">
        <v>1</v>
      </c>
      <c r="AM426" s="21">
        <v>1</v>
      </c>
      <c r="AQ426" s="27" t="s">
        <v>86</v>
      </c>
      <c r="AV426" s="32">
        <v>44662</v>
      </c>
    </row>
    <row r="427" spans="2:48" ht="27" x14ac:dyDescent="0.25">
      <c r="B427" s="30" t="s">
        <v>1053</v>
      </c>
      <c r="C427" s="30" t="s">
        <v>1054</v>
      </c>
      <c r="D427" s="30" t="s">
        <v>1227</v>
      </c>
      <c r="H427" s="30" t="s">
        <v>81</v>
      </c>
      <c r="K427" s="30" t="s">
        <v>133</v>
      </c>
      <c r="L427" s="30">
        <v>32</v>
      </c>
      <c r="M427" s="30" t="s">
        <v>89</v>
      </c>
      <c r="O427" s="30">
        <v>0.41</v>
      </c>
      <c r="P427" s="30">
        <v>0.92</v>
      </c>
      <c r="Q427" s="30">
        <v>2.87</v>
      </c>
      <c r="R427" s="30">
        <v>6.06</v>
      </c>
      <c r="V427" s="30" t="b">
        <v>1</v>
      </c>
      <c r="W427" s="30">
        <v>15</v>
      </c>
      <c r="X427" s="30">
        <v>10</v>
      </c>
      <c r="AB427" s="30" t="b">
        <v>1</v>
      </c>
      <c r="AC427" s="30">
        <v>13.3</v>
      </c>
      <c r="AD427" s="30" t="s">
        <v>82</v>
      </c>
      <c r="AF427" s="30">
        <v>65</v>
      </c>
      <c r="AI427" s="30">
        <v>32</v>
      </c>
      <c r="AJ427" s="30">
        <v>2.1</v>
      </c>
      <c r="AK427" s="30">
        <v>75</v>
      </c>
      <c r="AL427" s="27">
        <v>1</v>
      </c>
      <c r="AM427" s="21">
        <v>2</v>
      </c>
      <c r="AQ427" s="27" t="s">
        <v>86</v>
      </c>
      <c r="AV427" s="32">
        <v>44734</v>
      </c>
    </row>
    <row r="428" spans="2:48" ht="27" x14ac:dyDescent="0.25">
      <c r="B428" s="30" t="s">
        <v>1072</v>
      </c>
      <c r="C428" s="30" t="s">
        <v>255</v>
      </c>
      <c r="D428" s="30" t="s">
        <v>1228</v>
      </c>
      <c r="H428" s="30" t="s">
        <v>81</v>
      </c>
      <c r="K428" s="30" t="s">
        <v>84</v>
      </c>
      <c r="L428" s="30">
        <v>32</v>
      </c>
      <c r="M428" s="30" t="s">
        <v>89</v>
      </c>
      <c r="O428" s="30">
        <v>0.26</v>
      </c>
      <c r="P428" s="30">
        <v>1.08</v>
      </c>
      <c r="Q428" s="30">
        <v>3.43</v>
      </c>
      <c r="R428" s="30">
        <v>6.16</v>
      </c>
      <c r="V428" s="30"/>
      <c r="W428" s="30">
        <v>5</v>
      </c>
      <c r="X428" s="30">
        <v>5</v>
      </c>
      <c r="AB428" s="30" t="b">
        <v>0</v>
      </c>
      <c r="AC428" s="30">
        <v>16</v>
      </c>
      <c r="AD428" s="30" t="s">
        <v>82</v>
      </c>
      <c r="AF428" s="30">
        <v>65</v>
      </c>
      <c r="AI428" s="30">
        <v>32</v>
      </c>
      <c r="AJ428" s="30">
        <v>4.0999999999999996</v>
      </c>
      <c r="AK428" s="30">
        <v>114</v>
      </c>
      <c r="AL428" s="27">
        <v>1</v>
      </c>
      <c r="AM428" s="21">
        <v>2</v>
      </c>
      <c r="AQ428" s="27" t="s">
        <v>86</v>
      </c>
      <c r="AV428" s="32">
        <v>44935</v>
      </c>
    </row>
    <row r="429" spans="2:48" x14ac:dyDescent="0.25">
      <c r="B429" s="30" t="s">
        <v>291</v>
      </c>
      <c r="C429" s="30" t="s">
        <v>292</v>
      </c>
      <c r="D429" s="30" t="s">
        <v>1229</v>
      </c>
      <c r="H429" s="30" t="s">
        <v>81</v>
      </c>
      <c r="K429" s="30" t="s">
        <v>1083</v>
      </c>
      <c r="L429" s="30">
        <v>16</v>
      </c>
      <c r="M429" s="30" t="s">
        <v>1014</v>
      </c>
      <c r="O429" s="30">
        <v>0.18</v>
      </c>
      <c r="P429" s="30">
        <v>0.85</v>
      </c>
      <c r="Q429" s="30">
        <v>3.58</v>
      </c>
      <c r="R429" s="30">
        <v>6.4</v>
      </c>
      <c r="V429" s="30" t="b">
        <v>1</v>
      </c>
      <c r="W429" s="30">
        <v>20</v>
      </c>
      <c r="X429" s="30">
        <v>10</v>
      </c>
      <c r="AB429" s="30" t="b">
        <v>1</v>
      </c>
      <c r="AC429" s="30">
        <v>15.6</v>
      </c>
      <c r="AD429" s="30" t="s">
        <v>935</v>
      </c>
      <c r="AF429" s="30">
        <v>45</v>
      </c>
      <c r="AI429" s="30">
        <v>16</v>
      </c>
      <c r="AJ429" s="30">
        <v>2.1</v>
      </c>
      <c r="AK429" s="30">
        <v>104</v>
      </c>
      <c r="AL429" s="27">
        <v>1</v>
      </c>
      <c r="AM429" s="21">
        <v>2</v>
      </c>
      <c r="AQ429" s="27" t="s">
        <v>86</v>
      </c>
      <c r="AV429" s="32">
        <v>44627</v>
      </c>
    </row>
    <row r="430" spans="2:48" ht="27" x14ac:dyDescent="0.25">
      <c r="B430" s="30" t="s">
        <v>1067</v>
      </c>
      <c r="C430" s="30" t="s">
        <v>173</v>
      </c>
      <c r="D430" s="30" t="s">
        <v>1230</v>
      </c>
      <c r="H430" s="30" t="s">
        <v>81</v>
      </c>
      <c r="K430" s="30" t="s">
        <v>133</v>
      </c>
      <c r="L430" s="30">
        <v>16</v>
      </c>
      <c r="M430" s="30" t="s">
        <v>89</v>
      </c>
      <c r="O430" s="30">
        <v>0.52</v>
      </c>
      <c r="P430" s="30">
        <v>0.59</v>
      </c>
      <c r="Q430" s="30">
        <v>1.93</v>
      </c>
      <c r="R430" s="30">
        <v>6.96</v>
      </c>
      <c r="V430" s="30" t="b">
        <v>0</v>
      </c>
      <c r="W430" s="30">
        <v>10</v>
      </c>
      <c r="X430" s="30">
        <v>10</v>
      </c>
      <c r="AB430" s="30"/>
      <c r="AC430" s="30">
        <v>15.6</v>
      </c>
      <c r="AD430" s="30" t="s">
        <v>935</v>
      </c>
      <c r="AF430" s="30">
        <v>65</v>
      </c>
      <c r="AI430" s="30">
        <v>16</v>
      </c>
      <c r="AJ430" s="30">
        <v>2.1</v>
      </c>
      <c r="AK430" s="30">
        <v>103</v>
      </c>
      <c r="AL430" s="27">
        <v>1</v>
      </c>
      <c r="AM430" s="21">
        <v>1</v>
      </c>
      <c r="AQ430" s="27" t="s">
        <v>86</v>
      </c>
      <c r="AV430" s="32">
        <v>44987</v>
      </c>
    </row>
    <row r="431" spans="2:48" ht="27" x14ac:dyDescent="0.25">
      <c r="B431" s="30" t="s">
        <v>1042</v>
      </c>
      <c r="C431" s="30" t="s">
        <v>104</v>
      </c>
      <c r="D431" s="30" t="s">
        <v>1231</v>
      </c>
      <c r="H431" s="30" t="s">
        <v>81</v>
      </c>
      <c r="K431" s="30" t="s">
        <v>84</v>
      </c>
      <c r="L431" s="30">
        <v>16</v>
      </c>
      <c r="M431" s="30" t="s">
        <v>89</v>
      </c>
      <c r="O431" s="30">
        <v>0.22</v>
      </c>
      <c r="P431" s="30">
        <v>0.45</v>
      </c>
      <c r="Q431" s="30">
        <v>2.83</v>
      </c>
      <c r="R431" s="30">
        <v>7.05</v>
      </c>
      <c r="V431" s="30"/>
      <c r="W431" s="30">
        <v>10</v>
      </c>
      <c r="X431" s="30">
        <v>10</v>
      </c>
      <c r="AB431" s="30" t="b">
        <v>0</v>
      </c>
      <c r="AC431" s="30">
        <v>14</v>
      </c>
      <c r="AD431" s="30" t="s">
        <v>935</v>
      </c>
      <c r="AF431" s="30">
        <v>65</v>
      </c>
      <c r="AI431" s="30">
        <v>16</v>
      </c>
      <c r="AJ431" s="30">
        <v>5.0999999999999996</v>
      </c>
      <c r="AK431" s="30">
        <v>88</v>
      </c>
      <c r="AL431" s="27">
        <v>1</v>
      </c>
      <c r="AM431" s="21">
        <v>2</v>
      </c>
      <c r="AQ431" s="27" t="s">
        <v>86</v>
      </c>
      <c r="AV431" s="32">
        <v>44615</v>
      </c>
    </row>
    <row r="432" spans="2:48" x14ac:dyDescent="0.25">
      <c r="B432" s="30" t="s">
        <v>291</v>
      </c>
      <c r="C432" s="30" t="s">
        <v>292</v>
      </c>
      <c r="D432" s="30" t="s">
        <v>1232</v>
      </c>
      <c r="H432" s="30" t="s">
        <v>81</v>
      </c>
      <c r="K432" s="30" t="s">
        <v>1100</v>
      </c>
      <c r="L432" s="30">
        <v>64</v>
      </c>
      <c r="M432" s="30" t="s">
        <v>89</v>
      </c>
      <c r="O432" s="30">
        <v>0.36</v>
      </c>
      <c r="P432" s="30">
        <v>0.99</v>
      </c>
      <c r="Q432" s="30">
        <v>0.99</v>
      </c>
      <c r="R432" s="30">
        <v>6.91</v>
      </c>
      <c r="V432" s="30"/>
      <c r="W432" s="30">
        <v>10</v>
      </c>
      <c r="X432" s="30">
        <v>10</v>
      </c>
      <c r="AB432" s="30" t="b">
        <v>1</v>
      </c>
      <c r="AC432" s="30">
        <v>13.3</v>
      </c>
      <c r="AD432" s="30" t="s">
        <v>935</v>
      </c>
      <c r="AF432" s="30">
        <v>45</v>
      </c>
      <c r="AI432" s="30">
        <v>64</v>
      </c>
      <c r="AJ432" s="30">
        <v>2.1</v>
      </c>
      <c r="AK432" s="30">
        <v>75</v>
      </c>
      <c r="AL432" s="27">
        <v>1</v>
      </c>
      <c r="AM432" s="21">
        <v>1</v>
      </c>
      <c r="AQ432" s="27" t="s">
        <v>86</v>
      </c>
      <c r="AV432" s="32">
        <v>44972</v>
      </c>
    </row>
    <row r="433" spans="2:48" ht="27" x14ac:dyDescent="0.25">
      <c r="B433" s="30" t="s">
        <v>291</v>
      </c>
      <c r="C433" s="30" t="s">
        <v>292</v>
      </c>
      <c r="D433" s="30" t="s">
        <v>1233</v>
      </c>
      <c r="H433" s="30" t="s">
        <v>81</v>
      </c>
      <c r="K433" s="30" t="s">
        <v>948</v>
      </c>
      <c r="L433" s="30">
        <v>8</v>
      </c>
      <c r="M433" s="30" t="s">
        <v>1014</v>
      </c>
      <c r="O433" s="30">
        <v>0.22</v>
      </c>
      <c r="P433" s="30">
        <v>0.46</v>
      </c>
      <c r="Q433" s="30">
        <v>4.1399999999999997</v>
      </c>
      <c r="R433" s="30">
        <v>6.59</v>
      </c>
      <c r="V433" s="30" t="b">
        <v>0</v>
      </c>
      <c r="W433" s="30">
        <v>9</v>
      </c>
      <c r="X433" s="30">
        <v>8</v>
      </c>
      <c r="AB433" s="30"/>
      <c r="AC433" s="30">
        <v>14</v>
      </c>
      <c r="AD433" s="30" t="s">
        <v>935</v>
      </c>
      <c r="AF433" s="30">
        <v>65</v>
      </c>
      <c r="AI433" s="30">
        <v>8</v>
      </c>
      <c r="AJ433" s="30">
        <v>2.1</v>
      </c>
      <c r="AK433" s="30">
        <v>83</v>
      </c>
      <c r="AL433" s="27">
        <v>1</v>
      </c>
      <c r="AM433" s="21">
        <v>1</v>
      </c>
      <c r="AQ433" s="27" t="s">
        <v>86</v>
      </c>
      <c r="AV433" s="32">
        <v>44631</v>
      </c>
    </row>
    <row r="434" spans="2:48" ht="27" x14ac:dyDescent="0.25">
      <c r="B434" s="30" t="s">
        <v>1199</v>
      </c>
      <c r="C434" s="30" t="s">
        <v>104</v>
      </c>
      <c r="D434" s="30" t="s">
        <v>1234</v>
      </c>
      <c r="H434" s="30" t="s">
        <v>81</v>
      </c>
      <c r="K434" s="30" t="s">
        <v>84</v>
      </c>
      <c r="L434" s="30">
        <v>16</v>
      </c>
      <c r="M434" s="30" t="s">
        <v>89</v>
      </c>
      <c r="O434" s="30">
        <v>0.23</v>
      </c>
      <c r="P434" s="30">
        <v>0.43</v>
      </c>
      <c r="Q434" s="30">
        <v>3.97</v>
      </c>
      <c r="R434" s="30">
        <v>6.64</v>
      </c>
      <c r="V434" s="30"/>
      <c r="W434" s="30">
        <v>5</v>
      </c>
      <c r="X434" s="30">
        <v>5</v>
      </c>
      <c r="AB434" s="30" t="b">
        <v>0</v>
      </c>
      <c r="AC434" s="30">
        <v>16</v>
      </c>
      <c r="AD434" s="30" t="s">
        <v>935</v>
      </c>
      <c r="AF434" s="30">
        <v>65</v>
      </c>
      <c r="AI434" s="30">
        <v>16</v>
      </c>
      <c r="AJ434" s="30">
        <v>2.2999999999999998</v>
      </c>
      <c r="AK434" s="30">
        <v>115</v>
      </c>
      <c r="AL434" s="27">
        <v>1</v>
      </c>
      <c r="AM434" s="21">
        <v>2</v>
      </c>
      <c r="AQ434" s="27" t="s">
        <v>86</v>
      </c>
      <c r="AV434" s="32">
        <v>45071</v>
      </c>
    </row>
    <row r="435" spans="2:48" ht="27" x14ac:dyDescent="0.25">
      <c r="B435" s="30" t="s">
        <v>1042</v>
      </c>
      <c r="C435" s="30" t="s">
        <v>104</v>
      </c>
      <c r="D435" s="30" t="s">
        <v>1235</v>
      </c>
      <c r="H435" s="30" t="s">
        <v>81</v>
      </c>
      <c r="K435" s="30" t="s">
        <v>84</v>
      </c>
      <c r="L435" s="30">
        <v>64</v>
      </c>
      <c r="M435" s="30" t="s">
        <v>89</v>
      </c>
      <c r="O435" s="30">
        <v>0.4</v>
      </c>
      <c r="P435" s="30">
        <v>1</v>
      </c>
      <c r="Q435" s="30">
        <v>1</v>
      </c>
      <c r="R435" s="30">
        <v>6.8</v>
      </c>
      <c r="V435" s="30"/>
      <c r="W435" s="30">
        <v>10</v>
      </c>
      <c r="X435" s="30">
        <v>10</v>
      </c>
      <c r="AB435" s="30" t="b">
        <v>1</v>
      </c>
      <c r="AC435" s="30">
        <v>14</v>
      </c>
      <c r="AD435" s="30" t="s">
        <v>935</v>
      </c>
      <c r="AF435" s="30">
        <v>65</v>
      </c>
      <c r="AI435" s="30">
        <v>64</v>
      </c>
      <c r="AJ435" s="30">
        <v>2.1</v>
      </c>
      <c r="AK435" s="30">
        <v>84</v>
      </c>
      <c r="AL435" s="27">
        <v>1</v>
      </c>
      <c r="AM435" s="21">
        <v>2</v>
      </c>
      <c r="AQ435" s="27" t="s">
        <v>86</v>
      </c>
      <c r="AV435" s="32">
        <v>44585</v>
      </c>
    </row>
    <row r="436" spans="2:48" ht="27" x14ac:dyDescent="0.25">
      <c r="B436" s="30" t="s">
        <v>1060</v>
      </c>
      <c r="C436" s="30" t="s">
        <v>129</v>
      </c>
      <c r="D436" s="30" t="s">
        <v>1236</v>
      </c>
      <c r="H436" s="30" t="s">
        <v>81</v>
      </c>
      <c r="K436" s="30" t="s">
        <v>133</v>
      </c>
      <c r="L436" s="30">
        <v>16</v>
      </c>
      <c r="M436" s="30" t="s">
        <v>89</v>
      </c>
      <c r="O436" s="30">
        <v>0.4</v>
      </c>
      <c r="P436" s="30">
        <v>0.63</v>
      </c>
      <c r="Q436" s="30">
        <v>0.63</v>
      </c>
      <c r="R436" s="30">
        <v>7.37</v>
      </c>
      <c r="V436" s="30" t="b">
        <v>0</v>
      </c>
      <c r="W436" s="30">
        <v>10</v>
      </c>
      <c r="X436" s="30">
        <v>10</v>
      </c>
      <c r="AB436" s="30"/>
      <c r="AC436" s="30">
        <v>15.6</v>
      </c>
      <c r="AD436" s="30" t="s">
        <v>935</v>
      </c>
      <c r="AF436" s="30">
        <v>90</v>
      </c>
      <c r="AI436" s="30">
        <v>16</v>
      </c>
      <c r="AJ436" s="30">
        <v>4.7</v>
      </c>
      <c r="AK436" s="30">
        <v>103</v>
      </c>
      <c r="AL436" s="27">
        <v>1</v>
      </c>
      <c r="AM436" s="21">
        <v>1</v>
      </c>
      <c r="AQ436" s="27" t="s">
        <v>86</v>
      </c>
      <c r="AV436" s="32">
        <v>44643</v>
      </c>
    </row>
    <row r="437" spans="2:48" ht="27" x14ac:dyDescent="0.25">
      <c r="B437" s="30" t="s">
        <v>1042</v>
      </c>
      <c r="C437" s="30" t="s">
        <v>104</v>
      </c>
      <c r="D437" s="30" t="s">
        <v>1237</v>
      </c>
      <c r="H437" s="30" t="s">
        <v>81</v>
      </c>
      <c r="K437" s="30" t="s">
        <v>84</v>
      </c>
      <c r="L437" s="30">
        <v>16</v>
      </c>
      <c r="M437" s="30" t="s">
        <v>1014</v>
      </c>
      <c r="O437" s="30">
        <v>0.33</v>
      </c>
      <c r="P437" s="30">
        <v>0.49</v>
      </c>
      <c r="Q437" s="30">
        <v>4.42</v>
      </c>
      <c r="R437" s="30">
        <v>6.32</v>
      </c>
      <c r="V437" s="30"/>
      <c r="W437" s="30">
        <v>30</v>
      </c>
      <c r="X437" s="30">
        <v>10</v>
      </c>
      <c r="AB437" s="30" t="b">
        <v>0</v>
      </c>
      <c r="AC437" s="30">
        <v>14</v>
      </c>
      <c r="AD437" s="30" t="s">
        <v>935</v>
      </c>
      <c r="AF437" s="30">
        <v>65</v>
      </c>
      <c r="AI437" s="30">
        <v>16</v>
      </c>
      <c r="AJ437" s="30">
        <v>2.1</v>
      </c>
      <c r="AK437" s="30">
        <v>83</v>
      </c>
      <c r="AL437" s="27">
        <v>1</v>
      </c>
      <c r="AM437" s="21">
        <v>3</v>
      </c>
      <c r="AQ437" s="27" t="s">
        <v>86</v>
      </c>
      <c r="AV437" s="32">
        <v>44558</v>
      </c>
    </row>
    <row r="438" spans="2:48" ht="27" x14ac:dyDescent="0.25">
      <c r="B438" s="30" t="s">
        <v>1072</v>
      </c>
      <c r="C438" s="30" t="s">
        <v>255</v>
      </c>
      <c r="D438" s="30" t="s">
        <v>1238</v>
      </c>
      <c r="H438" s="30" t="s">
        <v>81</v>
      </c>
      <c r="K438" s="30" t="s">
        <v>84</v>
      </c>
      <c r="L438" s="30">
        <v>8</v>
      </c>
      <c r="M438" s="30" t="s">
        <v>89</v>
      </c>
      <c r="O438" s="30">
        <v>0.4</v>
      </c>
      <c r="P438" s="30">
        <v>1.21</v>
      </c>
      <c r="Q438" s="30">
        <v>2.82</v>
      </c>
      <c r="R438" s="30">
        <v>5.95</v>
      </c>
      <c r="V438" s="30"/>
      <c r="W438" s="30">
        <v>10</v>
      </c>
      <c r="X438" s="30">
        <v>10</v>
      </c>
      <c r="AB438" s="30" t="b">
        <v>0</v>
      </c>
      <c r="AC438" s="30">
        <v>17</v>
      </c>
      <c r="AD438" s="30" t="s">
        <v>82</v>
      </c>
      <c r="AF438" s="30">
        <v>65</v>
      </c>
      <c r="AI438" s="30">
        <v>8</v>
      </c>
      <c r="AJ438" s="30">
        <v>4</v>
      </c>
      <c r="AK438" s="30">
        <v>129</v>
      </c>
      <c r="AL438" s="27">
        <v>1</v>
      </c>
      <c r="AM438" s="21">
        <v>2</v>
      </c>
      <c r="AQ438" s="27" t="s">
        <v>86</v>
      </c>
      <c r="AV438" s="32">
        <v>44621</v>
      </c>
    </row>
    <row r="439" spans="2:48" ht="27" x14ac:dyDescent="0.25">
      <c r="B439" s="30" t="s">
        <v>1008</v>
      </c>
      <c r="C439" s="30" t="s">
        <v>78</v>
      </c>
      <c r="D439" s="30" t="s">
        <v>1239</v>
      </c>
      <c r="H439" s="30" t="s">
        <v>81</v>
      </c>
      <c r="K439" s="30" t="s">
        <v>84</v>
      </c>
      <c r="L439" s="30">
        <v>16</v>
      </c>
      <c r="M439" s="30" t="s">
        <v>89</v>
      </c>
      <c r="O439" s="30">
        <v>0.43</v>
      </c>
      <c r="P439" s="30">
        <v>0.59</v>
      </c>
      <c r="Q439" s="30">
        <v>0.59</v>
      </c>
      <c r="R439" s="30">
        <v>7.39</v>
      </c>
      <c r="V439" s="30" t="b">
        <v>0</v>
      </c>
      <c r="W439" s="30">
        <v>10</v>
      </c>
      <c r="X439" s="30">
        <v>10</v>
      </c>
      <c r="AB439" s="30"/>
      <c r="AC439" s="30">
        <v>13</v>
      </c>
      <c r="AD439" s="30" t="s">
        <v>935</v>
      </c>
      <c r="AF439" s="30">
        <v>45</v>
      </c>
      <c r="AI439" s="30">
        <v>16</v>
      </c>
      <c r="AJ439" s="30">
        <v>5.5</v>
      </c>
      <c r="AK439" s="30">
        <v>78</v>
      </c>
      <c r="AL439" s="27">
        <v>1</v>
      </c>
      <c r="AM439" s="21">
        <v>2</v>
      </c>
      <c r="AQ439" s="27" t="s">
        <v>86</v>
      </c>
      <c r="AV439" s="32">
        <v>44678</v>
      </c>
    </row>
    <row r="440" spans="2:48" ht="27" x14ac:dyDescent="0.25">
      <c r="B440" s="30" t="s">
        <v>1072</v>
      </c>
      <c r="C440" s="30" t="s">
        <v>255</v>
      </c>
      <c r="D440" s="30" t="s">
        <v>1240</v>
      </c>
      <c r="H440" s="30" t="s">
        <v>81</v>
      </c>
      <c r="K440" s="30" t="s">
        <v>84</v>
      </c>
      <c r="L440" s="30">
        <v>16</v>
      </c>
      <c r="M440" s="30" t="s">
        <v>89</v>
      </c>
      <c r="O440" s="30">
        <v>0.42</v>
      </c>
      <c r="P440" s="30">
        <v>1.0900000000000001</v>
      </c>
      <c r="Q440" s="30">
        <v>4.83</v>
      </c>
      <c r="R440" s="30">
        <v>5.37</v>
      </c>
      <c r="V440" s="30"/>
      <c r="W440" s="30">
        <v>10</v>
      </c>
      <c r="X440" s="30">
        <v>10</v>
      </c>
      <c r="AB440" s="30" t="b">
        <v>0</v>
      </c>
      <c r="AC440" s="30">
        <v>16</v>
      </c>
      <c r="AD440" s="30" t="s">
        <v>935</v>
      </c>
      <c r="AF440" s="30">
        <v>65</v>
      </c>
      <c r="AI440" s="30">
        <v>16</v>
      </c>
      <c r="AJ440" s="30">
        <v>4</v>
      </c>
      <c r="AK440" s="30">
        <v>115</v>
      </c>
      <c r="AL440" s="27">
        <v>1</v>
      </c>
      <c r="AM440" s="21">
        <v>2</v>
      </c>
      <c r="AQ440" s="27" t="s">
        <v>86</v>
      </c>
      <c r="AV440" s="32">
        <v>44655</v>
      </c>
    </row>
    <row r="441" spans="2:48" ht="27" x14ac:dyDescent="0.25">
      <c r="B441" s="30" t="s">
        <v>1072</v>
      </c>
      <c r="C441" s="30" t="s">
        <v>255</v>
      </c>
      <c r="D441" s="30" t="s">
        <v>1241</v>
      </c>
      <c r="H441" s="30" t="s">
        <v>81</v>
      </c>
      <c r="K441" s="30" t="s">
        <v>84</v>
      </c>
      <c r="L441" s="30">
        <v>32</v>
      </c>
      <c r="M441" s="30" t="s">
        <v>89</v>
      </c>
      <c r="O441" s="30">
        <v>0.36</v>
      </c>
      <c r="P441" s="30">
        <v>1.08</v>
      </c>
      <c r="Q441" s="30">
        <v>3.97</v>
      </c>
      <c r="R441" s="30">
        <v>5.69</v>
      </c>
      <c r="V441" s="30"/>
      <c r="W441" s="30">
        <v>10</v>
      </c>
      <c r="X441" s="30">
        <v>10</v>
      </c>
      <c r="AB441" s="30" t="b">
        <v>0</v>
      </c>
      <c r="AC441" s="30">
        <v>16</v>
      </c>
      <c r="AD441" s="30" t="s">
        <v>935</v>
      </c>
      <c r="AF441" s="30">
        <v>65</v>
      </c>
      <c r="AI441" s="30">
        <v>32</v>
      </c>
      <c r="AJ441" s="30">
        <v>4</v>
      </c>
      <c r="AK441" s="30">
        <v>115</v>
      </c>
      <c r="AL441" s="27">
        <v>1</v>
      </c>
      <c r="AM441" s="21">
        <v>2</v>
      </c>
      <c r="AQ441" s="27" t="s">
        <v>86</v>
      </c>
      <c r="AV441" s="32">
        <v>44908</v>
      </c>
    </row>
    <row r="442" spans="2:48" ht="27" x14ac:dyDescent="0.25">
      <c r="B442" s="30" t="s">
        <v>1242</v>
      </c>
      <c r="C442" s="30" t="s">
        <v>1054</v>
      </c>
      <c r="D442" s="30" t="s">
        <v>1243</v>
      </c>
      <c r="H442" s="30" t="s">
        <v>81</v>
      </c>
      <c r="K442" s="30" t="s">
        <v>532</v>
      </c>
      <c r="L442" s="30">
        <v>32</v>
      </c>
      <c r="M442" s="30" t="s">
        <v>89</v>
      </c>
      <c r="O442" s="30">
        <v>0.48</v>
      </c>
      <c r="P442" s="30">
        <v>1.47</v>
      </c>
      <c r="Q442" s="30">
        <v>2.82</v>
      </c>
      <c r="R442" s="30">
        <v>5.5</v>
      </c>
      <c r="V442" s="30" t="b">
        <v>1</v>
      </c>
      <c r="W442" s="30">
        <v>15</v>
      </c>
      <c r="X442" s="30">
        <v>10</v>
      </c>
      <c r="AB442" s="30" t="b">
        <v>1</v>
      </c>
      <c r="AC442" s="30">
        <v>15.6</v>
      </c>
      <c r="AD442" s="30" t="s">
        <v>935</v>
      </c>
      <c r="AF442" s="30">
        <v>45</v>
      </c>
      <c r="AI442" s="30">
        <v>32</v>
      </c>
      <c r="AJ442" s="30">
        <v>2.1</v>
      </c>
      <c r="AK442" s="30">
        <v>103</v>
      </c>
      <c r="AL442" s="27">
        <v>1</v>
      </c>
      <c r="AM442" s="21">
        <v>1</v>
      </c>
      <c r="AQ442" s="27" t="s">
        <v>86</v>
      </c>
      <c r="AV442" s="32">
        <v>44447</v>
      </c>
    </row>
    <row r="443" spans="2:48" ht="27" x14ac:dyDescent="0.25">
      <c r="B443" s="30" t="s">
        <v>1199</v>
      </c>
      <c r="C443" s="30" t="s">
        <v>104</v>
      </c>
      <c r="D443" s="30" t="s">
        <v>1244</v>
      </c>
      <c r="H443" s="30" t="s">
        <v>81</v>
      </c>
      <c r="K443" s="30" t="s">
        <v>84</v>
      </c>
      <c r="L443" s="30">
        <v>16</v>
      </c>
      <c r="M443" s="30" t="s">
        <v>1014</v>
      </c>
      <c r="O443" s="30">
        <v>0.24</v>
      </c>
      <c r="P443" s="30">
        <v>0.62</v>
      </c>
      <c r="Q443" s="30">
        <v>3.4</v>
      </c>
      <c r="R443" s="30">
        <v>6.49</v>
      </c>
      <c r="V443" s="30"/>
      <c r="W443" s="30">
        <v>10</v>
      </c>
      <c r="X443" s="30">
        <v>10</v>
      </c>
      <c r="AB443" s="30" t="b">
        <v>0</v>
      </c>
      <c r="AC443" s="30">
        <v>14</v>
      </c>
      <c r="AD443" s="30" t="s">
        <v>935</v>
      </c>
      <c r="AF443" s="30">
        <v>65</v>
      </c>
      <c r="AI443" s="30">
        <v>16</v>
      </c>
      <c r="AJ443" s="30">
        <v>2.1</v>
      </c>
      <c r="AK443" s="30">
        <v>83</v>
      </c>
      <c r="AL443" s="27">
        <v>1</v>
      </c>
      <c r="AM443" s="21">
        <v>3</v>
      </c>
      <c r="AQ443" s="27" t="s">
        <v>86</v>
      </c>
      <c r="AV443" s="32">
        <v>44643</v>
      </c>
    </row>
    <row r="444" spans="2:48" ht="27" x14ac:dyDescent="0.25">
      <c r="B444" s="30" t="s">
        <v>1072</v>
      </c>
      <c r="C444" s="30" t="s">
        <v>255</v>
      </c>
      <c r="D444" s="30" t="s">
        <v>1245</v>
      </c>
      <c r="H444" s="30" t="s">
        <v>81</v>
      </c>
      <c r="K444" s="30" t="s">
        <v>84</v>
      </c>
      <c r="L444" s="30">
        <v>8</v>
      </c>
      <c r="M444" s="30" t="s">
        <v>89</v>
      </c>
      <c r="O444" s="30">
        <v>0.46</v>
      </c>
      <c r="P444" s="30">
        <v>1.19</v>
      </c>
      <c r="Q444" s="30">
        <v>4.21</v>
      </c>
      <c r="R444" s="30">
        <v>5.36</v>
      </c>
      <c r="V444" s="30"/>
      <c r="W444" s="30">
        <v>10</v>
      </c>
      <c r="X444" s="30">
        <v>10</v>
      </c>
      <c r="AB444" s="30" t="b">
        <v>0</v>
      </c>
      <c r="AC444" s="30">
        <v>14</v>
      </c>
      <c r="AD444" s="30" t="s">
        <v>82</v>
      </c>
      <c r="AF444" s="30">
        <v>65</v>
      </c>
      <c r="AI444" s="30">
        <v>8</v>
      </c>
      <c r="AJ444" s="30">
        <v>2.2999999999999998</v>
      </c>
      <c r="AK444" s="30">
        <v>87</v>
      </c>
      <c r="AL444" s="27">
        <v>1</v>
      </c>
      <c r="AM444" s="21">
        <v>2</v>
      </c>
      <c r="AQ444" s="27" t="s">
        <v>86</v>
      </c>
      <c r="AV444" s="32">
        <v>44953</v>
      </c>
    </row>
    <row r="445" spans="2:48" ht="27" x14ac:dyDescent="0.25">
      <c r="B445" s="30" t="s">
        <v>1072</v>
      </c>
      <c r="C445" s="30" t="s">
        <v>255</v>
      </c>
      <c r="D445" s="30" t="s">
        <v>1246</v>
      </c>
      <c r="H445" s="30" t="s">
        <v>81</v>
      </c>
      <c r="K445" s="30" t="s">
        <v>84</v>
      </c>
      <c r="L445" s="30">
        <v>32</v>
      </c>
      <c r="M445" s="30" t="s">
        <v>89</v>
      </c>
      <c r="O445" s="30">
        <v>0.28000000000000003</v>
      </c>
      <c r="P445" s="30">
        <v>1.1200000000000001</v>
      </c>
      <c r="Q445" s="30">
        <v>3.31</v>
      </c>
      <c r="R445" s="30">
        <v>5.89</v>
      </c>
      <c r="V445" s="30"/>
      <c r="W445" s="30">
        <v>10</v>
      </c>
      <c r="X445" s="30">
        <v>10</v>
      </c>
      <c r="AB445" s="30" t="b">
        <v>0</v>
      </c>
      <c r="AC445" s="30">
        <v>15.6</v>
      </c>
      <c r="AD445" s="30" t="s">
        <v>935</v>
      </c>
      <c r="AF445" s="30">
        <v>65</v>
      </c>
      <c r="AI445" s="30">
        <v>32</v>
      </c>
      <c r="AJ445" s="30">
        <v>2.1</v>
      </c>
      <c r="AK445" s="30">
        <v>103</v>
      </c>
      <c r="AL445" s="27">
        <v>1</v>
      </c>
      <c r="AM445" s="21">
        <v>2</v>
      </c>
      <c r="AQ445" s="27" t="s">
        <v>86</v>
      </c>
      <c r="AV445" s="32">
        <v>44964</v>
      </c>
    </row>
    <row r="446" spans="2:48" ht="27" x14ac:dyDescent="0.25">
      <c r="B446" s="30" t="s">
        <v>1067</v>
      </c>
      <c r="C446" s="30" t="s">
        <v>173</v>
      </c>
      <c r="D446" s="30" t="s">
        <v>1247</v>
      </c>
      <c r="H446" s="30" t="s">
        <v>81</v>
      </c>
      <c r="K446" s="30" t="s">
        <v>948</v>
      </c>
      <c r="L446" s="30">
        <v>16</v>
      </c>
      <c r="M446" s="30" t="s">
        <v>89</v>
      </c>
      <c r="O446" s="30">
        <v>0.48</v>
      </c>
      <c r="P446" s="30">
        <v>0.74</v>
      </c>
      <c r="Q446" s="30">
        <v>2.88</v>
      </c>
      <c r="R446" s="30">
        <v>6.28</v>
      </c>
      <c r="V446" s="30" t="b">
        <v>1</v>
      </c>
      <c r="W446" s="30">
        <v>8</v>
      </c>
      <c r="X446" s="30">
        <v>8</v>
      </c>
      <c r="AB446" s="30" t="b">
        <v>1</v>
      </c>
      <c r="AC446" s="30">
        <v>16</v>
      </c>
      <c r="AD446" s="30" t="s">
        <v>935</v>
      </c>
      <c r="AF446" s="30">
        <v>65</v>
      </c>
      <c r="AI446" s="30">
        <v>16</v>
      </c>
      <c r="AJ446" s="30">
        <v>4.0999999999999996</v>
      </c>
      <c r="AK446" s="30">
        <v>115</v>
      </c>
      <c r="AL446" s="27">
        <v>1</v>
      </c>
      <c r="AM446" s="21">
        <v>1</v>
      </c>
      <c r="AQ446" s="27" t="s">
        <v>86</v>
      </c>
      <c r="AV446" s="32">
        <v>44757</v>
      </c>
    </row>
    <row r="447" spans="2:48" ht="27" x14ac:dyDescent="0.25">
      <c r="B447" s="30" t="s">
        <v>1060</v>
      </c>
      <c r="C447" s="30" t="s">
        <v>129</v>
      </c>
      <c r="D447" s="30" t="s">
        <v>1248</v>
      </c>
      <c r="H447" s="30" t="s">
        <v>81</v>
      </c>
      <c r="K447" s="30" t="s">
        <v>84</v>
      </c>
      <c r="L447" s="30">
        <v>48</v>
      </c>
      <c r="M447" s="30" t="s">
        <v>89</v>
      </c>
      <c r="O447" s="30">
        <v>0.38</v>
      </c>
      <c r="P447" s="30">
        <v>1.32</v>
      </c>
      <c r="Q447" s="30">
        <v>1.32</v>
      </c>
      <c r="R447" s="30">
        <v>6.19</v>
      </c>
      <c r="V447" s="30" t="b">
        <v>1</v>
      </c>
      <c r="W447" s="30">
        <v>10</v>
      </c>
      <c r="X447" s="30">
        <v>10</v>
      </c>
      <c r="AB447" s="30" t="b">
        <v>1</v>
      </c>
      <c r="AC447" s="30">
        <v>14</v>
      </c>
      <c r="AD447" s="30" t="s">
        <v>935</v>
      </c>
      <c r="AF447" s="30">
        <v>65</v>
      </c>
      <c r="AI447" s="30">
        <v>48</v>
      </c>
      <c r="AJ447" s="30">
        <v>2.1</v>
      </c>
      <c r="AK447" s="30">
        <v>83</v>
      </c>
      <c r="AL447" s="27">
        <v>1</v>
      </c>
      <c r="AM447" s="21">
        <v>1</v>
      </c>
      <c r="AQ447" s="27" t="s">
        <v>86</v>
      </c>
      <c r="AV447" s="32">
        <v>45085</v>
      </c>
    </row>
    <row r="448" spans="2:48" ht="27" x14ac:dyDescent="0.25">
      <c r="B448" s="30" t="s">
        <v>1042</v>
      </c>
      <c r="C448" s="30" t="s">
        <v>103</v>
      </c>
      <c r="D448" s="30" t="s">
        <v>1249</v>
      </c>
      <c r="H448" s="30" t="s">
        <v>81</v>
      </c>
      <c r="K448" s="30" t="s">
        <v>84</v>
      </c>
      <c r="L448" s="30">
        <v>16</v>
      </c>
      <c r="M448" s="30" t="s">
        <v>89</v>
      </c>
      <c r="O448" s="30">
        <v>0.34</v>
      </c>
      <c r="P448" s="30">
        <v>0.76</v>
      </c>
      <c r="Q448" s="30">
        <v>2.48</v>
      </c>
      <c r="R448" s="30">
        <v>6.49</v>
      </c>
      <c r="V448" s="30" t="b">
        <v>0</v>
      </c>
      <c r="W448" s="30">
        <v>10</v>
      </c>
      <c r="X448" s="30">
        <v>10</v>
      </c>
      <c r="AB448" s="30"/>
      <c r="AC448" s="30">
        <v>14</v>
      </c>
      <c r="AD448" s="30" t="s">
        <v>935</v>
      </c>
      <c r="AF448" s="30">
        <v>100</v>
      </c>
      <c r="AI448" s="30">
        <v>16</v>
      </c>
      <c r="AJ448" s="30">
        <v>2.1</v>
      </c>
      <c r="AK448" s="30">
        <v>84</v>
      </c>
      <c r="AL448" s="27">
        <v>1</v>
      </c>
      <c r="AM448" s="21">
        <v>1</v>
      </c>
      <c r="AQ448" s="27" t="s">
        <v>86</v>
      </c>
      <c r="AV448" s="32">
        <v>44614</v>
      </c>
    </row>
    <row r="449" spans="2:48" ht="27" x14ac:dyDescent="0.25">
      <c r="B449" s="30" t="s">
        <v>1060</v>
      </c>
      <c r="C449" s="30" t="s">
        <v>129</v>
      </c>
      <c r="D449" s="30" t="s">
        <v>1250</v>
      </c>
      <c r="H449" s="30" t="s">
        <v>81</v>
      </c>
      <c r="K449" s="30" t="s">
        <v>133</v>
      </c>
      <c r="L449" s="30">
        <v>16</v>
      </c>
      <c r="M449" s="30" t="s">
        <v>89</v>
      </c>
      <c r="O449" s="30">
        <v>0.48</v>
      </c>
      <c r="P449" s="30">
        <v>0.64</v>
      </c>
      <c r="Q449" s="30">
        <v>0.64</v>
      </c>
      <c r="R449" s="30">
        <v>7.11</v>
      </c>
      <c r="V449" s="30" t="b">
        <v>0</v>
      </c>
      <c r="W449" s="30">
        <v>5</v>
      </c>
      <c r="X449" s="30">
        <v>5</v>
      </c>
      <c r="AB449" s="30"/>
      <c r="AC449" s="30">
        <v>14</v>
      </c>
      <c r="AD449" s="30" t="s">
        <v>935</v>
      </c>
      <c r="AF449" s="30">
        <v>65</v>
      </c>
      <c r="AI449" s="30">
        <v>16</v>
      </c>
      <c r="AJ449" s="30">
        <v>5.2</v>
      </c>
      <c r="AK449" s="30">
        <v>88</v>
      </c>
      <c r="AL449" s="27">
        <v>1</v>
      </c>
      <c r="AM449" s="21">
        <v>1</v>
      </c>
      <c r="AQ449" s="27" t="s">
        <v>86</v>
      </c>
      <c r="AV449" s="32">
        <v>45099</v>
      </c>
    </row>
    <row r="450" spans="2:48" ht="27" x14ac:dyDescent="0.25">
      <c r="B450" s="30" t="s">
        <v>291</v>
      </c>
      <c r="C450" s="30" t="s">
        <v>292</v>
      </c>
      <c r="D450" s="30" t="s">
        <v>1251</v>
      </c>
      <c r="H450" s="30" t="s">
        <v>81</v>
      </c>
      <c r="K450" s="30" t="s">
        <v>532</v>
      </c>
      <c r="L450" s="30">
        <v>16</v>
      </c>
      <c r="M450" s="30" t="s">
        <v>89</v>
      </c>
      <c r="O450" s="30">
        <v>0.28000000000000003</v>
      </c>
      <c r="P450" s="30">
        <v>0.61</v>
      </c>
      <c r="Q450" s="30">
        <v>0.61</v>
      </c>
      <c r="R450" s="30">
        <v>7.3</v>
      </c>
      <c r="V450" s="30" t="b">
        <v>0</v>
      </c>
      <c r="W450" s="30">
        <v>10</v>
      </c>
      <c r="X450" s="30">
        <v>10</v>
      </c>
      <c r="AB450" s="30"/>
      <c r="AC450" s="30">
        <v>13.3</v>
      </c>
      <c r="AD450" s="30" t="s">
        <v>935</v>
      </c>
      <c r="AF450" s="30">
        <v>45</v>
      </c>
      <c r="AI450" s="30">
        <v>16</v>
      </c>
      <c r="AJ450" s="30">
        <v>2.1</v>
      </c>
      <c r="AK450" s="30">
        <v>76</v>
      </c>
      <c r="AL450" s="27">
        <v>1</v>
      </c>
      <c r="AM450" s="21">
        <v>1</v>
      </c>
      <c r="AQ450" s="27" t="s">
        <v>86</v>
      </c>
      <c r="AV450" s="32">
        <v>44620</v>
      </c>
    </row>
    <row r="451" spans="2:48" ht="27" x14ac:dyDescent="0.25">
      <c r="B451" s="30" t="s">
        <v>291</v>
      </c>
      <c r="C451" s="30" t="s">
        <v>292</v>
      </c>
      <c r="D451" s="30" t="s">
        <v>1252</v>
      </c>
      <c r="H451" s="30" t="s">
        <v>81</v>
      </c>
      <c r="K451" s="30" t="s">
        <v>532</v>
      </c>
      <c r="L451" s="30">
        <v>16</v>
      </c>
      <c r="M451" s="30" t="s">
        <v>89</v>
      </c>
      <c r="O451" s="30">
        <v>0.28000000000000003</v>
      </c>
      <c r="P451" s="30">
        <v>0.61</v>
      </c>
      <c r="Q451" s="30">
        <v>0.61</v>
      </c>
      <c r="R451" s="30">
        <v>7.3</v>
      </c>
      <c r="V451" s="30" t="b">
        <v>0</v>
      </c>
      <c r="W451" s="30">
        <v>10</v>
      </c>
      <c r="X451" s="30">
        <v>10</v>
      </c>
      <c r="AB451" s="30"/>
      <c r="AC451" s="30">
        <v>13.3</v>
      </c>
      <c r="AD451" s="30" t="s">
        <v>82</v>
      </c>
      <c r="AF451" s="30">
        <v>45</v>
      </c>
      <c r="AI451" s="30">
        <v>16</v>
      </c>
      <c r="AJ451" s="30">
        <v>2.1</v>
      </c>
      <c r="AK451" s="30">
        <v>76</v>
      </c>
      <c r="AL451" s="27">
        <v>1</v>
      </c>
      <c r="AM451" s="21">
        <v>1</v>
      </c>
      <c r="AQ451" s="27" t="s">
        <v>86</v>
      </c>
      <c r="AV451" s="32">
        <v>44620</v>
      </c>
    </row>
    <row r="452" spans="2:48" ht="27" x14ac:dyDescent="0.25">
      <c r="B452" s="30" t="s">
        <v>291</v>
      </c>
      <c r="C452" s="30" t="s">
        <v>292</v>
      </c>
      <c r="D452" s="30" t="s">
        <v>1253</v>
      </c>
      <c r="H452" s="30" t="s">
        <v>81</v>
      </c>
      <c r="K452" s="30" t="s">
        <v>532</v>
      </c>
      <c r="L452" s="30">
        <v>16</v>
      </c>
      <c r="M452" s="30" t="s">
        <v>89</v>
      </c>
      <c r="O452" s="30">
        <v>0.28000000000000003</v>
      </c>
      <c r="P452" s="30">
        <v>0.61</v>
      </c>
      <c r="Q452" s="30">
        <v>0.61</v>
      </c>
      <c r="R452" s="30">
        <v>7.3</v>
      </c>
      <c r="V452" s="30" t="b">
        <v>0</v>
      </c>
      <c r="W452" s="30">
        <v>10</v>
      </c>
      <c r="X452" s="30">
        <v>10</v>
      </c>
      <c r="AB452" s="30"/>
      <c r="AC452" s="30">
        <v>13.3</v>
      </c>
      <c r="AD452" s="30" t="s">
        <v>935</v>
      </c>
      <c r="AF452" s="30">
        <v>45</v>
      </c>
      <c r="AI452" s="30">
        <v>16</v>
      </c>
      <c r="AJ452" s="30">
        <v>2.1</v>
      </c>
      <c r="AK452" s="30">
        <v>76</v>
      </c>
      <c r="AL452" s="27">
        <v>1</v>
      </c>
      <c r="AM452" s="21">
        <v>1</v>
      </c>
      <c r="AQ452" s="27" t="s">
        <v>86</v>
      </c>
      <c r="AV452" s="32">
        <v>44620</v>
      </c>
    </row>
    <row r="453" spans="2:48" ht="27" x14ac:dyDescent="0.25">
      <c r="B453" s="30" t="s">
        <v>291</v>
      </c>
      <c r="C453" s="30" t="s">
        <v>292</v>
      </c>
      <c r="D453" s="30" t="s">
        <v>1254</v>
      </c>
      <c r="H453" s="30" t="s">
        <v>81</v>
      </c>
      <c r="K453" s="30" t="s">
        <v>532</v>
      </c>
      <c r="L453" s="30">
        <v>16</v>
      </c>
      <c r="M453" s="30" t="s">
        <v>89</v>
      </c>
      <c r="O453" s="30">
        <v>0.28000000000000003</v>
      </c>
      <c r="P453" s="30">
        <v>0.61</v>
      </c>
      <c r="Q453" s="30">
        <v>0.61</v>
      </c>
      <c r="R453" s="30">
        <v>7.3</v>
      </c>
      <c r="V453" s="30" t="b">
        <v>0</v>
      </c>
      <c r="W453" s="30">
        <v>10</v>
      </c>
      <c r="X453" s="30">
        <v>10</v>
      </c>
      <c r="AB453" s="30"/>
      <c r="AC453" s="30">
        <v>13.3</v>
      </c>
      <c r="AD453" s="30" t="s">
        <v>935</v>
      </c>
      <c r="AF453" s="30">
        <v>45</v>
      </c>
      <c r="AI453" s="30">
        <v>16</v>
      </c>
      <c r="AJ453" s="30">
        <v>2.1</v>
      </c>
      <c r="AK453" s="30">
        <v>76</v>
      </c>
      <c r="AL453" s="27">
        <v>1</v>
      </c>
      <c r="AM453" s="21">
        <v>1</v>
      </c>
      <c r="AQ453" s="27" t="s">
        <v>86</v>
      </c>
      <c r="AV453" s="32">
        <v>44620</v>
      </c>
    </row>
    <row r="454" spans="2:48" ht="27" x14ac:dyDescent="0.25">
      <c r="B454" s="30" t="s">
        <v>291</v>
      </c>
      <c r="C454" s="30" t="s">
        <v>292</v>
      </c>
      <c r="D454" s="30" t="s">
        <v>1255</v>
      </c>
      <c r="H454" s="30" t="s">
        <v>81</v>
      </c>
      <c r="K454" s="30" t="s">
        <v>532</v>
      </c>
      <c r="L454" s="30">
        <v>16</v>
      </c>
      <c r="M454" s="30" t="s">
        <v>89</v>
      </c>
      <c r="O454" s="30">
        <v>0.28000000000000003</v>
      </c>
      <c r="P454" s="30">
        <v>0.61</v>
      </c>
      <c r="Q454" s="30">
        <v>0.61</v>
      </c>
      <c r="R454" s="30">
        <v>7.3</v>
      </c>
      <c r="V454" s="30" t="b">
        <v>0</v>
      </c>
      <c r="W454" s="30">
        <v>10</v>
      </c>
      <c r="X454" s="30">
        <v>10</v>
      </c>
      <c r="AB454" s="30"/>
      <c r="AC454" s="30">
        <v>13.3</v>
      </c>
      <c r="AD454" s="30" t="s">
        <v>935</v>
      </c>
      <c r="AF454" s="30">
        <v>45</v>
      </c>
      <c r="AI454" s="30">
        <v>16</v>
      </c>
      <c r="AJ454" s="30">
        <v>2.1</v>
      </c>
      <c r="AK454" s="30">
        <v>76</v>
      </c>
      <c r="AL454" s="27">
        <v>1</v>
      </c>
      <c r="AM454" s="21">
        <v>1</v>
      </c>
      <c r="AQ454" s="27" t="s">
        <v>86</v>
      </c>
      <c r="AV454" s="32">
        <v>44620</v>
      </c>
    </row>
    <row r="455" spans="2:48" ht="27" x14ac:dyDescent="0.25">
      <c r="B455" s="30" t="s">
        <v>291</v>
      </c>
      <c r="C455" s="30" t="s">
        <v>292</v>
      </c>
      <c r="D455" s="30" t="s">
        <v>1256</v>
      </c>
      <c r="H455" s="30" t="s">
        <v>81</v>
      </c>
      <c r="K455" s="30" t="s">
        <v>532</v>
      </c>
      <c r="L455" s="30">
        <v>16</v>
      </c>
      <c r="M455" s="30" t="s">
        <v>89</v>
      </c>
      <c r="O455" s="30">
        <v>0.28000000000000003</v>
      </c>
      <c r="P455" s="30">
        <v>0.61</v>
      </c>
      <c r="Q455" s="30">
        <v>0.61</v>
      </c>
      <c r="R455" s="30">
        <v>7.3</v>
      </c>
      <c r="V455" s="30" t="b">
        <v>0</v>
      </c>
      <c r="W455" s="30">
        <v>10</v>
      </c>
      <c r="X455" s="30">
        <v>10</v>
      </c>
      <c r="AB455" s="30"/>
      <c r="AC455" s="30">
        <v>13.3</v>
      </c>
      <c r="AD455" s="30" t="s">
        <v>935</v>
      </c>
      <c r="AF455" s="30">
        <v>45</v>
      </c>
      <c r="AI455" s="30">
        <v>16</v>
      </c>
      <c r="AJ455" s="30">
        <v>2.1</v>
      </c>
      <c r="AK455" s="30">
        <v>76</v>
      </c>
      <c r="AL455" s="27">
        <v>1</v>
      </c>
      <c r="AM455" s="21">
        <v>1</v>
      </c>
      <c r="AQ455" s="27" t="s">
        <v>86</v>
      </c>
      <c r="AV455" s="32">
        <v>44620</v>
      </c>
    </row>
    <row r="456" spans="2:48" x14ac:dyDescent="0.25">
      <c r="B456" s="30" t="s">
        <v>291</v>
      </c>
      <c r="C456" s="30" t="s">
        <v>292</v>
      </c>
      <c r="D456" s="30" t="s">
        <v>1257</v>
      </c>
      <c r="H456" s="30" t="s">
        <v>81</v>
      </c>
      <c r="K456" s="30" t="s">
        <v>1083</v>
      </c>
      <c r="L456" s="30">
        <v>32</v>
      </c>
      <c r="M456" s="30" t="s">
        <v>1014</v>
      </c>
      <c r="O456" s="30">
        <v>0.3</v>
      </c>
      <c r="P456" s="30">
        <v>0.52</v>
      </c>
      <c r="Q456" s="30">
        <v>3.27</v>
      </c>
      <c r="R456" s="30">
        <v>8.24</v>
      </c>
      <c r="V456" s="30" t="b">
        <v>0</v>
      </c>
      <c r="W456" s="30">
        <v>10</v>
      </c>
      <c r="X456" s="30">
        <v>10</v>
      </c>
      <c r="AB456" s="30"/>
      <c r="AC456" s="30">
        <v>13.3</v>
      </c>
      <c r="AD456" s="30" t="s">
        <v>935</v>
      </c>
      <c r="AF456" s="30">
        <v>65</v>
      </c>
      <c r="AI456" s="30">
        <v>32</v>
      </c>
      <c r="AJ456" s="30">
        <v>8.3000000000000007</v>
      </c>
      <c r="AK456" s="30">
        <v>76</v>
      </c>
      <c r="AL456" s="27">
        <v>1</v>
      </c>
      <c r="AM456" s="21">
        <v>1</v>
      </c>
      <c r="AQ456" s="27" t="s">
        <v>86</v>
      </c>
      <c r="AV456" s="32">
        <v>44627</v>
      </c>
    </row>
    <row r="457" spans="2:48" ht="27" x14ac:dyDescent="0.25">
      <c r="B457" s="30" t="s">
        <v>1042</v>
      </c>
      <c r="C457" s="30" t="s">
        <v>104</v>
      </c>
      <c r="D457" s="30" t="s">
        <v>1258</v>
      </c>
      <c r="H457" s="30" t="s">
        <v>81</v>
      </c>
      <c r="K457" s="30" t="s">
        <v>338</v>
      </c>
      <c r="L457" s="30">
        <v>16</v>
      </c>
      <c r="M457" s="30" t="s">
        <v>1014</v>
      </c>
      <c r="O457" s="30">
        <v>0.19</v>
      </c>
      <c r="P457" s="30">
        <v>0.43</v>
      </c>
      <c r="Q457" s="30">
        <v>2.95</v>
      </c>
      <c r="R457" s="30">
        <v>6.79</v>
      </c>
      <c r="V457" s="30"/>
      <c r="W457" s="30">
        <v>10</v>
      </c>
      <c r="X457" s="30">
        <v>10</v>
      </c>
      <c r="AB457" s="30" t="b">
        <v>0</v>
      </c>
      <c r="AC457" s="30">
        <v>14</v>
      </c>
      <c r="AD457" s="30" t="s">
        <v>935</v>
      </c>
      <c r="AF457" s="30">
        <v>65</v>
      </c>
      <c r="AI457" s="30">
        <v>16</v>
      </c>
      <c r="AJ457" s="30">
        <v>2.1</v>
      </c>
      <c r="AK457" s="30">
        <v>83</v>
      </c>
      <c r="AL457" s="27">
        <v>1</v>
      </c>
      <c r="AM457" s="21">
        <v>2</v>
      </c>
      <c r="AQ457" s="27" t="s">
        <v>86</v>
      </c>
      <c r="AV457" s="32">
        <v>44645</v>
      </c>
    </row>
    <row r="458" spans="2:48" ht="27" x14ac:dyDescent="0.25">
      <c r="B458" s="30" t="s">
        <v>1072</v>
      </c>
      <c r="C458" s="30" t="s">
        <v>255</v>
      </c>
      <c r="D458" s="30" t="s">
        <v>1259</v>
      </c>
      <c r="H458" s="30" t="s">
        <v>81</v>
      </c>
      <c r="K458" s="30" t="s">
        <v>84</v>
      </c>
      <c r="L458" s="30">
        <v>32</v>
      </c>
      <c r="M458" s="30" t="s">
        <v>89</v>
      </c>
      <c r="O458" s="30">
        <v>0.34</v>
      </c>
      <c r="P458" s="30">
        <v>1.08</v>
      </c>
      <c r="Q458" s="30">
        <v>3.52</v>
      </c>
      <c r="R458" s="30">
        <v>5.71</v>
      </c>
      <c r="V458" s="30"/>
      <c r="W458" s="30">
        <v>10</v>
      </c>
      <c r="X458" s="30">
        <v>10</v>
      </c>
      <c r="AB458" s="30" t="b">
        <v>0</v>
      </c>
      <c r="AC458" s="30">
        <v>15.6</v>
      </c>
      <c r="AD458" s="30" t="s">
        <v>935</v>
      </c>
      <c r="AF458" s="30">
        <v>65</v>
      </c>
      <c r="AI458" s="30">
        <v>32</v>
      </c>
      <c r="AJ458" s="30">
        <v>2.1</v>
      </c>
      <c r="AK458" s="30">
        <v>103</v>
      </c>
      <c r="AL458" s="27">
        <v>1</v>
      </c>
      <c r="AM458" s="21">
        <v>2</v>
      </c>
      <c r="AQ458" s="27" t="s">
        <v>86</v>
      </c>
      <c r="AV458" s="32">
        <v>44908</v>
      </c>
    </row>
    <row r="459" spans="2:48" ht="27" x14ac:dyDescent="0.25">
      <c r="B459" s="30" t="s">
        <v>1042</v>
      </c>
      <c r="C459" s="30" t="s">
        <v>104</v>
      </c>
      <c r="D459" s="30" t="s">
        <v>1260</v>
      </c>
      <c r="H459" s="30" t="s">
        <v>81</v>
      </c>
      <c r="K459" s="30" t="s">
        <v>84</v>
      </c>
      <c r="L459" s="30">
        <v>32</v>
      </c>
      <c r="M459" s="30" t="s">
        <v>89</v>
      </c>
      <c r="O459" s="30">
        <v>0.5</v>
      </c>
      <c r="P459" s="30">
        <v>0.8</v>
      </c>
      <c r="Q459" s="30">
        <v>0.8</v>
      </c>
      <c r="R459" s="30">
        <v>6.9</v>
      </c>
      <c r="V459" s="30" t="b">
        <v>0</v>
      </c>
      <c r="W459" s="30">
        <v>10</v>
      </c>
      <c r="X459" s="30">
        <v>10</v>
      </c>
      <c r="AB459" s="30"/>
      <c r="AC459" s="30">
        <v>13</v>
      </c>
      <c r="AD459" s="30" t="s">
        <v>935</v>
      </c>
      <c r="AF459" s="30">
        <v>65</v>
      </c>
      <c r="AI459" s="30">
        <v>32</v>
      </c>
      <c r="AJ459" s="30">
        <v>4.0999999999999996</v>
      </c>
      <c r="AK459" s="30">
        <v>79</v>
      </c>
      <c r="AL459" s="27">
        <v>1</v>
      </c>
      <c r="AM459" s="21">
        <v>1</v>
      </c>
      <c r="AQ459" s="27" t="s">
        <v>86</v>
      </c>
      <c r="AV459" s="32">
        <v>44644</v>
      </c>
    </row>
    <row r="460" spans="2:48" ht="27" x14ac:dyDescent="0.25">
      <c r="B460" s="30" t="s">
        <v>1060</v>
      </c>
      <c r="C460" s="30" t="s">
        <v>129</v>
      </c>
      <c r="D460" s="30" t="s">
        <v>1261</v>
      </c>
      <c r="H460" s="30" t="s">
        <v>81</v>
      </c>
      <c r="K460" s="30" t="s">
        <v>133</v>
      </c>
      <c r="L460" s="30">
        <v>16</v>
      </c>
      <c r="M460" s="30" t="s">
        <v>89</v>
      </c>
      <c r="O460" s="30">
        <v>0.41</v>
      </c>
      <c r="P460" s="30">
        <v>0.76</v>
      </c>
      <c r="Q460" s="30">
        <v>0.76</v>
      </c>
      <c r="R460" s="30">
        <v>6.92</v>
      </c>
      <c r="V460" s="30" t="b">
        <v>0</v>
      </c>
      <c r="W460" s="30">
        <v>10</v>
      </c>
      <c r="X460" s="30">
        <v>10</v>
      </c>
      <c r="AB460" s="30"/>
      <c r="AC460" s="30">
        <v>14</v>
      </c>
      <c r="AD460" s="30" t="s">
        <v>935</v>
      </c>
      <c r="AF460" s="30">
        <v>90</v>
      </c>
      <c r="AI460" s="30">
        <v>16</v>
      </c>
      <c r="AJ460" s="30">
        <v>5.2</v>
      </c>
      <c r="AK460" s="30">
        <v>88</v>
      </c>
      <c r="AL460" s="27">
        <v>1</v>
      </c>
      <c r="AM460" s="21">
        <v>1</v>
      </c>
      <c r="AQ460" s="27" t="s">
        <v>86</v>
      </c>
      <c r="AV460" s="32">
        <v>44631</v>
      </c>
    </row>
    <row r="461" spans="2:48" ht="27" x14ac:dyDescent="0.25">
      <c r="B461" s="30" t="s">
        <v>1072</v>
      </c>
      <c r="C461" s="30" t="s">
        <v>255</v>
      </c>
      <c r="D461" s="30" t="s">
        <v>1262</v>
      </c>
      <c r="H461" s="30" t="s">
        <v>81</v>
      </c>
      <c r="K461" s="30" t="s">
        <v>84</v>
      </c>
      <c r="L461" s="30">
        <v>16</v>
      </c>
      <c r="M461" s="30" t="s">
        <v>89</v>
      </c>
      <c r="O461" s="30">
        <v>0.41</v>
      </c>
      <c r="P461" s="30">
        <v>1.08</v>
      </c>
      <c r="Q461" s="30">
        <v>3.2</v>
      </c>
      <c r="R461" s="30">
        <v>5.71</v>
      </c>
      <c r="V461" s="30"/>
      <c r="W461" s="30">
        <v>10</v>
      </c>
      <c r="X461" s="30">
        <v>10</v>
      </c>
      <c r="AB461" s="30" t="b">
        <v>0</v>
      </c>
      <c r="AC461" s="30">
        <v>16</v>
      </c>
      <c r="AD461" s="30" t="s">
        <v>935</v>
      </c>
      <c r="AF461" s="30">
        <v>65</v>
      </c>
      <c r="AI461" s="30">
        <v>16</v>
      </c>
      <c r="AJ461" s="30">
        <v>4</v>
      </c>
      <c r="AK461" s="30">
        <v>115</v>
      </c>
      <c r="AL461" s="27">
        <v>1</v>
      </c>
      <c r="AM461" s="21">
        <v>2</v>
      </c>
      <c r="AQ461" s="27" t="s">
        <v>86</v>
      </c>
      <c r="AV461" s="32">
        <v>44621</v>
      </c>
    </row>
    <row r="462" spans="2:48" ht="27" x14ac:dyDescent="0.25">
      <c r="B462" s="30" t="s">
        <v>291</v>
      </c>
      <c r="C462" s="30" t="s">
        <v>292</v>
      </c>
      <c r="D462" s="30" t="s">
        <v>1263</v>
      </c>
      <c r="H462" s="30" t="s">
        <v>81</v>
      </c>
      <c r="K462" s="30" t="s">
        <v>84</v>
      </c>
      <c r="L462" s="30">
        <v>32</v>
      </c>
      <c r="M462" s="30" t="s">
        <v>89</v>
      </c>
      <c r="O462" s="30">
        <v>0.45</v>
      </c>
      <c r="P462" s="30">
        <v>1</v>
      </c>
      <c r="Q462" s="30">
        <v>1</v>
      </c>
      <c r="R462" s="30">
        <v>6.5</v>
      </c>
      <c r="V462" s="30" t="b">
        <v>1</v>
      </c>
      <c r="W462" s="30">
        <v>10</v>
      </c>
      <c r="X462" s="30">
        <v>10</v>
      </c>
      <c r="AB462" s="30" t="b">
        <v>1</v>
      </c>
      <c r="AC462" s="30">
        <v>14</v>
      </c>
      <c r="AD462" s="30" t="s">
        <v>82</v>
      </c>
      <c r="AF462" s="30">
        <v>45</v>
      </c>
      <c r="AI462" s="30">
        <v>32</v>
      </c>
      <c r="AJ462" s="30">
        <v>2.1</v>
      </c>
      <c r="AK462" s="30">
        <v>84</v>
      </c>
      <c r="AL462" s="27">
        <v>1</v>
      </c>
      <c r="AM462" s="21">
        <v>1</v>
      </c>
      <c r="AQ462" s="27" t="s">
        <v>86</v>
      </c>
      <c r="AV462" s="32">
        <v>44904</v>
      </c>
    </row>
    <row r="463" spans="2:48" x14ac:dyDescent="0.25">
      <c r="B463" s="30" t="s">
        <v>291</v>
      </c>
      <c r="C463" s="30" t="s">
        <v>292</v>
      </c>
      <c r="D463" s="30" t="s">
        <v>1264</v>
      </c>
      <c r="H463" s="30" t="s">
        <v>81</v>
      </c>
      <c r="K463" s="30" t="s">
        <v>1083</v>
      </c>
      <c r="L463" s="30">
        <v>16</v>
      </c>
      <c r="M463" s="30" t="s">
        <v>1014</v>
      </c>
      <c r="O463" s="30">
        <v>0.12</v>
      </c>
      <c r="P463" s="30">
        <v>0.32</v>
      </c>
      <c r="Q463" s="30">
        <v>4.01</v>
      </c>
      <c r="R463" s="30">
        <v>6.53</v>
      </c>
      <c r="V463" s="30" t="b">
        <v>1</v>
      </c>
      <c r="W463" s="30">
        <v>20</v>
      </c>
      <c r="X463" s="30">
        <v>10</v>
      </c>
      <c r="AB463" s="30" t="b">
        <v>1</v>
      </c>
      <c r="AC463" s="30">
        <v>15.6</v>
      </c>
      <c r="AD463" s="30" t="s">
        <v>935</v>
      </c>
      <c r="AF463" s="30">
        <v>45</v>
      </c>
      <c r="AI463" s="30">
        <v>16</v>
      </c>
      <c r="AJ463" s="30">
        <v>2.1</v>
      </c>
      <c r="AK463" s="30">
        <v>104</v>
      </c>
      <c r="AL463" s="27">
        <v>1</v>
      </c>
      <c r="AM463" s="21">
        <v>2</v>
      </c>
      <c r="AQ463" s="27" t="s">
        <v>86</v>
      </c>
      <c r="AV463" s="32">
        <v>44627</v>
      </c>
    </row>
    <row r="464" spans="2:48" ht="27" x14ac:dyDescent="0.25">
      <c r="B464" s="30" t="s">
        <v>1042</v>
      </c>
      <c r="C464" s="30" t="s">
        <v>103</v>
      </c>
      <c r="D464" s="30" t="s">
        <v>1265</v>
      </c>
      <c r="H464" s="30" t="s">
        <v>81</v>
      </c>
      <c r="K464" s="30" t="s">
        <v>84</v>
      </c>
      <c r="L464" s="30">
        <v>16</v>
      </c>
      <c r="M464" s="30" t="s">
        <v>89</v>
      </c>
      <c r="O464" s="30">
        <v>0.38</v>
      </c>
      <c r="P464" s="30">
        <v>0.68</v>
      </c>
      <c r="Q464" s="30">
        <v>4</v>
      </c>
      <c r="R464" s="30">
        <v>5.89</v>
      </c>
      <c r="V464" s="30" t="b">
        <v>0</v>
      </c>
      <c r="W464" s="30">
        <v>10</v>
      </c>
      <c r="X464" s="30">
        <v>10</v>
      </c>
      <c r="AB464" s="30"/>
      <c r="AC464" s="30">
        <v>14</v>
      </c>
      <c r="AD464" s="30" t="s">
        <v>935</v>
      </c>
      <c r="AF464" s="30">
        <v>100</v>
      </c>
      <c r="AI464" s="30">
        <v>16</v>
      </c>
      <c r="AJ464" s="30">
        <v>2.1</v>
      </c>
      <c r="AK464" s="30">
        <v>84</v>
      </c>
      <c r="AL464" s="27">
        <v>1</v>
      </c>
      <c r="AM464" s="21">
        <v>1</v>
      </c>
      <c r="AQ464" s="27" t="s">
        <v>86</v>
      </c>
      <c r="AV464" s="32">
        <v>44588</v>
      </c>
    </row>
    <row r="465" spans="2:48" ht="27" x14ac:dyDescent="0.25">
      <c r="B465" s="30" t="s">
        <v>1060</v>
      </c>
      <c r="C465" s="30" t="s">
        <v>129</v>
      </c>
      <c r="D465" s="30" t="s">
        <v>1266</v>
      </c>
      <c r="H465" s="30" t="s">
        <v>81</v>
      </c>
      <c r="K465" s="30" t="s">
        <v>133</v>
      </c>
      <c r="L465" s="30">
        <v>16</v>
      </c>
      <c r="M465" s="30" t="s">
        <v>89</v>
      </c>
      <c r="O465" s="30">
        <v>0.31</v>
      </c>
      <c r="P465" s="30">
        <v>0.61</v>
      </c>
      <c r="Q465" s="30">
        <v>0.57999999999999996</v>
      </c>
      <c r="R465" s="30">
        <v>7.16</v>
      </c>
      <c r="V465" s="30" t="b">
        <v>0</v>
      </c>
      <c r="W465" s="30">
        <v>5</v>
      </c>
      <c r="X465" s="30">
        <v>5</v>
      </c>
      <c r="AB465" s="30"/>
      <c r="AC465" s="30">
        <v>15</v>
      </c>
      <c r="AD465" s="30" t="s">
        <v>935</v>
      </c>
      <c r="AF465" s="30">
        <v>90</v>
      </c>
      <c r="AI465" s="30">
        <v>16</v>
      </c>
      <c r="AJ465" s="30">
        <v>5.2</v>
      </c>
      <c r="AK465" s="30">
        <v>94</v>
      </c>
      <c r="AL465" s="27">
        <v>1</v>
      </c>
      <c r="AM465" s="21">
        <v>1</v>
      </c>
      <c r="AQ465" s="27" t="s">
        <v>86</v>
      </c>
      <c r="AV465" s="32">
        <v>45099</v>
      </c>
    </row>
    <row r="466" spans="2:48" ht="27" x14ac:dyDescent="0.25">
      <c r="B466" s="30" t="s">
        <v>1042</v>
      </c>
      <c r="C466" s="30" t="s">
        <v>104</v>
      </c>
      <c r="D466" s="30" t="s">
        <v>1267</v>
      </c>
      <c r="H466" s="30" t="s">
        <v>81</v>
      </c>
      <c r="K466" s="30" t="s">
        <v>84</v>
      </c>
      <c r="L466" s="30">
        <v>16</v>
      </c>
      <c r="M466" s="30" t="s">
        <v>89</v>
      </c>
      <c r="O466" s="30">
        <v>0.36</v>
      </c>
      <c r="P466" s="30">
        <v>0.61</v>
      </c>
      <c r="Q466" s="30">
        <v>0.62</v>
      </c>
      <c r="R466" s="30">
        <v>7.08</v>
      </c>
      <c r="V466" s="30" t="b">
        <v>0</v>
      </c>
      <c r="W466" s="30">
        <v>10</v>
      </c>
      <c r="X466" s="30">
        <v>10</v>
      </c>
      <c r="AB466" s="30"/>
      <c r="AC466" s="30">
        <v>12</v>
      </c>
      <c r="AD466" s="30" t="s">
        <v>935</v>
      </c>
      <c r="AF466" s="30">
        <v>65</v>
      </c>
      <c r="AI466" s="30">
        <v>16</v>
      </c>
      <c r="AJ466" s="30">
        <v>4.0999999999999996</v>
      </c>
      <c r="AK466" s="30">
        <v>69</v>
      </c>
      <c r="AL466" s="27">
        <v>1</v>
      </c>
      <c r="AM466" s="21">
        <v>1</v>
      </c>
      <c r="AQ466" s="27" t="s">
        <v>86</v>
      </c>
      <c r="AV466" s="32">
        <v>44664</v>
      </c>
    </row>
    <row r="467" spans="2:48" x14ac:dyDescent="0.25">
      <c r="B467" s="30" t="s">
        <v>291</v>
      </c>
      <c r="C467" s="30" t="s">
        <v>292</v>
      </c>
      <c r="D467" s="30" t="s">
        <v>1268</v>
      </c>
      <c r="H467" s="30" t="s">
        <v>81</v>
      </c>
      <c r="K467" s="30" t="s">
        <v>1040</v>
      </c>
      <c r="L467" s="30">
        <v>16</v>
      </c>
      <c r="M467" s="30" t="s">
        <v>89</v>
      </c>
      <c r="O467" s="30">
        <v>0.18</v>
      </c>
      <c r="P467" s="30">
        <v>0.33</v>
      </c>
      <c r="Q467" s="30">
        <v>0.33</v>
      </c>
      <c r="R467" s="30">
        <v>7.71</v>
      </c>
      <c r="V467" s="30" t="b">
        <v>0</v>
      </c>
      <c r="W467" s="30">
        <v>5</v>
      </c>
      <c r="X467" s="30">
        <v>5</v>
      </c>
      <c r="AB467" s="30"/>
      <c r="AC467" s="30">
        <v>14</v>
      </c>
      <c r="AD467" s="30" t="s">
        <v>935</v>
      </c>
      <c r="AF467" s="30">
        <v>45</v>
      </c>
      <c r="AI467" s="30">
        <v>16</v>
      </c>
      <c r="AJ467" s="30">
        <v>2.1</v>
      </c>
      <c r="AK467" s="30">
        <v>83</v>
      </c>
      <c r="AL467" s="27">
        <v>1</v>
      </c>
      <c r="AM467" s="21">
        <v>1</v>
      </c>
      <c r="AQ467" s="27" t="s">
        <v>86</v>
      </c>
      <c r="AV467" s="32">
        <v>44945</v>
      </c>
    </row>
    <row r="468" spans="2:48" ht="27" x14ac:dyDescent="0.25">
      <c r="B468" s="30" t="s">
        <v>291</v>
      </c>
      <c r="C468" s="30" t="s">
        <v>292</v>
      </c>
      <c r="D468" s="30" t="s">
        <v>1269</v>
      </c>
      <c r="H468" s="30" t="s">
        <v>81</v>
      </c>
      <c r="K468" s="30" t="s">
        <v>532</v>
      </c>
      <c r="L468" s="30">
        <v>32</v>
      </c>
      <c r="M468" s="30" t="s">
        <v>89</v>
      </c>
      <c r="O468" s="30">
        <v>0.45</v>
      </c>
      <c r="P468" s="30">
        <v>0.98</v>
      </c>
      <c r="Q468" s="30">
        <v>0.98</v>
      </c>
      <c r="R468" s="30">
        <v>6.45</v>
      </c>
      <c r="V468" s="30" t="b">
        <v>1</v>
      </c>
      <c r="W468" s="30">
        <v>10</v>
      </c>
      <c r="X468" s="30">
        <v>10</v>
      </c>
      <c r="AB468" s="30" t="b">
        <v>1</v>
      </c>
      <c r="AC468" s="30">
        <v>14</v>
      </c>
      <c r="AD468" s="30" t="s">
        <v>82</v>
      </c>
      <c r="AF468" s="30">
        <v>45</v>
      </c>
      <c r="AI468" s="30">
        <v>32</v>
      </c>
      <c r="AJ468" s="30">
        <v>2.1</v>
      </c>
      <c r="AK468" s="30">
        <v>84</v>
      </c>
      <c r="AL468" s="27">
        <v>1</v>
      </c>
      <c r="AM468" s="21">
        <v>1</v>
      </c>
      <c r="AQ468" s="27" t="s">
        <v>86</v>
      </c>
      <c r="AV468" s="32">
        <v>44620</v>
      </c>
    </row>
    <row r="469" spans="2:48" ht="27" x14ac:dyDescent="0.25">
      <c r="B469" s="30" t="s">
        <v>291</v>
      </c>
      <c r="C469" s="30" t="s">
        <v>292</v>
      </c>
      <c r="D469" s="30" t="s">
        <v>1270</v>
      </c>
      <c r="H469" s="30" t="s">
        <v>81</v>
      </c>
      <c r="K469" s="30" t="s">
        <v>532</v>
      </c>
      <c r="L469" s="30">
        <v>32</v>
      </c>
      <c r="M469" s="30" t="s">
        <v>89</v>
      </c>
      <c r="O469" s="30">
        <v>0.45</v>
      </c>
      <c r="P469" s="30">
        <v>0.98</v>
      </c>
      <c r="Q469" s="30">
        <v>0.98</v>
      </c>
      <c r="R469" s="30">
        <v>6.45</v>
      </c>
      <c r="V469" s="30" t="b">
        <v>1</v>
      </c>
      <c r="W469" s="30">
        <v>10</v>
      </c>
      <c r="X469" s="30">
        <v>10</v>
      </c>
      <c r="AB469" s="30" t="b">
        <v>1</v>
      </c>
      <c r="AC469" s="30">
        <v>14</v>
      </c>
      <c r="AD469" s="30" t="s">
        <v>935</v>
      </c>
      <c r="AF469" s="30">
        <v>45</v>
      </c>
      <c r="AI469" s="30">
        <v>32</v>
      </c>
      <c r="AJ469" s="30">
        <v>2.1</v>
      </c>
      <c r="AK469" s="30">
        <v>84</v>
      </c>
      <c r="AL469" s="27">
        <v>1</v>
      </c>
      <c r="AM469" s="21">
        <v>1</v>
      </c>
      <c r="AQ469" s="27" t="s">
        <v>86</v>
      </c>
      <c r="AV469" s="32">
        <v>44620</v>
      </c>
    </row>
    <row r="470" spans="2:48" ht="27" x14ac:dyDescent="0.25">
      <c r="B470" s="30" t="s">
        <v>291</v>
      </c>
      <c r="C470" s="30" t="s">
        <v>292</v>
      </c>
      <c r="D470" s="30" t="s">
        <v>1271</v>
      </c>
      <c r="H470" s="30" t="s">
        <v>81</v>
      </c>
      <c r="K470" s="30" t="s">
        <v>532</v>
      </c>
      <c r="L470" s="30">
        <v>32</v>
      </c>
      <c r="M470" s="30" t="s">
        <v>89</v>
      </c>
      <c r="O470" s="30">
        <v>0.45</v>
      </c>
      <c r="P470" s="30">
        <v>0.98</v>
      </c>
      <c r="Q470" s="30">
        <v>0.98</v>
      </c>
      <c r="R470" s="30">
        <v>6.45</v>
      </c>
      <c r="V470" s="30" t="b">
        <v>1</v>
      </c>
      <c r="W470" s="30">
        <v>10</v>
      </c>
      <c r="X470" s="30">
        <v>10</v>
      </c>
      <c r="AB470" s="30" t="b">
        <v>1</v>
      </c>
      <c r="AC470" s="30">
        <v>14</v>
      </c>
      <c r="AD470" s="30" t="s">
        <v>935</v>
      </c>
      <c r="AF470" s="30">
        <v>45</v>
      </c>
      <c r="AI470" s="30">
        <v>32</v>
      </c>
      <c r="AJ470" s="30">
        <v>2.1</v>
      </c>
      <c r="AK470" s="30">
        <v>84</v>
      </c>
      <c r="AL470" s="27">
        <v>1</v>
      </c>
      <c r="AM470" s="21">
        <v>1</v>
      </c>
      <c r="AQ470" s="27" t="s">
        <v>86</v>
      </c>
      <c r="AV470" s="32">
        <v>44620</v>
      </c>
    </row>
    <row r="471" spans="2:48" ht="27" x14ac:dyDescent="0.25">
      <c r="B471" s="30" t="s">
        <v>291</v>
      </c>
      <c r="C471" s="30" t="s">
        <v>292</v>
      </c>
      <c r="D471" s="30" t="s">
        <v>1272</v>
      </c>
      <c r="H471" s="30" t="s">
        <v>81</v>
      </c>
      <c r="K471" s="30" t="s">
        <v>532</v>
      </c>
      <c r="L471" s="30">
        <v>32</v>
      </c>
      <c r="M471" s="30" t="s">
        <v>89</v>
      </c>
      <c r="O471" s="30">
        <v>0.45</v>
      </c>
      <c r="P471" s="30">
        <v>0.98</v>
      </c>
      <c r="Q471" s="30">
        <v>0.98</v>
      </c>
      <c r="R471" s="30">
        <v>6.45</v>
      </c>
      <c r="V471" s="30" t="b">
        <v>1</v>
      </c>
      <c r="W471" s="30">
        <v>10</v>
      </c>
      <c r="X471" s="30">
        <v>10</v>
      </c>
      <c r="AB471" s="30" t="b">
        <v>1</v>
      </c>
      <c r="AC471" s="30">
        <v>14</v>
      </c>
      <c r="AD471" s="30" t="s">
        <v>935</v>
      </c>
      <c r="AF471" s="30">
        <v>45</v>
      </c>
      <c r="AI471" s="30">
        <v>32</v>
      </c>
      <c r="AJ471" s="30">
        <v>2.1</v>
      </c>
      <c r="AK471" s="30">
        <v>84</v>
      </c>
      <c r="AL471" s="27">
        <v>1</v>
      </c>
      <c r="AM471" s="21">
        <v>1</v>
      </c>
      <c r="AQ471" s="27" t="s">
        <v>86</v>
      </c>
      <c r="AV471" s="32">
        <v>44620</v>
      </c>
    </row>
    <row r="472" spans="2:48" ht="27" x14ac:dyDescent="0.25">
      <c r="B472" s="30" t="s">
        <v>291</v>
      </c>
      <c r="C472" s="30" t="s">
        <v>292</v>
      </c>
      <c r="D472" s="30" t="s">
        <v>1273</v>
      </c>
      <c r="H472" s="30" t="s">
        <v>81</v>
      </c>
      <c r="K472" s="30" t="s">
        <v>532</v>
      </c>
      <c r="L472" s="30">
        <v>32</v>
      </c>
      <c r="M472" s="30" t="s">
        <v>89</v>
      </c>
      <c r="O472" s="30">
        <v>0.45</v>
      </c>
      <c r="P472" s="30">
        <v>0.98</v>
      </c>
      <c r="Q472" s="30">
        <v>0.98</v>
      </c>
      <c r="R472" s="30">
        <v>6.45</v>
      </c>
      <c r="V472" s="30" t="b">
        <v>1</v>
      </c>
      <c r="W472" s="30">
        <v>10</v>
      </c>
      <c r="X472" s="30">
        <v>10</v>
      </c>
      <c r="AB472" s="30" t="b">
        <v>1</v>
      </c>
      <c r="AC472" s="30">
        <v>14</v>
      </c>
      <c r="AD472" s="30" t="s">
        <v>935</v>
      </c>
      <c r="AF472" s="30">
        <v>45</v>
      </c>
      <c r="AI472" s="30">
        <v>32</v>
      </c>
      <c r="AJ472" s="30">
        <v>2.1</v>
      </c>
      <c r="AK472" s="30">
        <v>84</v>
      </c>
      <c r="AL472" s="27">
        <v>1</v>
      </c>
      <c r="AM472" s="21">
        <v>1</v>
      </c>
      <c r="AQ472" s="27" t="s">
        <v>86</v>
      </c>
      <c r="AV472" s="32">
        <v>44620</v>
      </c>
    </row>
    <row r="473" spans="2:48" ht="27" x14ac:dyDescent="0.25">
      <c r="B473" s="30" t="s">
        <v>291</v>
      </c>
      <c r="C473" s="30" t="s">
        <v>292</v>
      </c>
      <c r="D473" s="30" t="s">
        <v>1274</v>
      </c>
      <c r="H473" s="30" t="s">
        <v>81</v>
      </c>
      <c r="K473" s="30" t="s">
        <v>532</v>
      </c>
      <c r="L473" s="30">
        <v>32</v>
      </c>
      <c r="M473" s="30" t="s">
        <v>89</v>
      </c>
      <c r="O473" s="30">
        <v>0.45</v>
      </c>
      <c r="P473" s="30">
        <v>0.98</v>
      </c>
      <c r="Q473" s="30">
        <v>0.98</v>
      </c>
      <c r="R473" s="30">
        <v>6.45</v>
      </c>
      <c r="V473" s="30" t="b">
        <v>1</v>
      </c>
      <c r="W473" s="30">
        <v>10</v>
      </c>
      <c r="X473" s="30">
        <v>10</v>
      </c>
      <c r="AB473" s="30" t="b">
        <v>1</v>
      </c>
      <c r="AC473" s="30">
        <v>14</v>
      </c>
      <c r="AD473" s="30" t="s">
        <v>935</v>
      </c>
      <c r="AF473" s="30">
        <v>45</v>
      </c>
      <c r="AI473" s="30">
        <v>32</v>
      </c>
      <c r="AJ473" s="30">
        <v>2.1</v>
      </c>
      <c r="AK473" s="30">
        <v>84</v>
      </c>
      <c r="AL473" s="27">
        <v>1</v>
      </c>
      <c r="AM473" s="21">
        <v>1</v>
      </c>
      <c r="AQ473" s="27" t="s">
        <v>86</v>
      </c>
      <c r="AV473" s="32">
        <v>44620</v>
      </c>
    </row>
    <row r="474" spans="2:48" ht="27" x14ac:dyDescent="0.25">
      <c r="B474" s="30" t="s">
        <v>291</v>
      </c>
      <c r="C474" s="30" t="s">
        <v>292</v>
      </c>
      <c r="D474" s="30" t="s">
        <v>1275</v>
      </c>
      <c r="H474" s="30" t="s">
        <v>81</v>
      </c>
      <c r="K474" s="30" t="s">
        <v>532</v>
      </c>
      <c r="L474" s="30">
        <v>32</v>
      </c>
      <c r="M474" s="30" t="s">
        <v>89</v>
      </c>
      <c r="O474" s="30">
        <v>0.45</v>
      </c>
      <c r="P474" s="30">
        <v>0.98</v>
      </c>
      <c r="Q474" s="30">
        <v>0.98</v>
      </c>
      <c r="R474" s="30">
        <v>6.45</v>
      </c>
      <c r="V474" s="30" t="b">
        <v>1</v>
      </c>
      <c r="W474" s="30">
        <v>10</v>
      </c>
      <c r="X474" s="30">
        <v>10</v>
      </c>
      <c r="AB474" s="30" t="b">
        <v>1</v>
      </c>
      <c r="AC474" s="30">
        <v>14</v>
      </c>
      <c r="AD474" s="30" t="s">
        <v>935</v>
      </c>
      <c r="AF474" s="30">
        <v>45</v>
      </c>
      <c r="AI474" s="30">
        <v>32</v>
      </c>
      <c r="AJ474" s="30">
        <v>2.1</v>
      </c>
      <c r="AK474" s="30">
        <v>84</v>
      </c>
      <c r="AL474" s="27">
        <v>1</v>
      </c>
      <c r="AM474" s="21">
        <v>1</v>
      </c>
      <c r="AQ474" s="27" t="s">
        <v>86</v>
      </c>
      <c r="AV474" s="32">
        <v>44620</v>
      </c>
    </row>
    <row r="475" spans="2:48" ht="27" x14ac:dyDescent="0.25">
      <c r="B475" s="30" t="s">
        <v>291</v>
      </c>
      <c r="C475" s="30" t="s">
        <v>292</v>
      </c>
      <c r="D475" s="30" t="s">
        <v>1276</v>
      </c>
      <c r="H475" s="30" t="s">
        <v>81</v>
      </c>
      <c r="K475" s="30" t="s">
        <v>532</v>
      </c>
      <c r="L475" s="30">
        <v>32</v>
      </c>
      <c r="M475" s="30" t="s">
        <v>89</v>
      </c>
      <c r="O475" s="30">
        <v>0.45</v>
      </c>
      <c r="P475" s="30">
        <v>0.98</v>
      </c>
      <c r="Q475" s="30">
        <v>0.98</v>
      </c>
      <c r="R475" s="30">
        <v>6.45</v>
      </c>
      <c r="V475" s="30" t="b">
        <v>1</v>
      </c>
      <c r="W475" s="30">
        <v>10</v>
      </c>
      <c r="X475" s="30">
        <v>10</v>
      </c>
      <c r="AB475" s="30" t="b">
        <v>1</v>
      </c>
      <c r="AC475" s="30">
        <v>14</v>
      </c>
      <c r="AD475" s="30" t="s">
        <v>935</v>
      </c>
      <c r="AF475" s="30">
        <v>45</v>
      </c>
      <c r="AI475" s="30">
        <v>32</v>
      </c>
      <c r="AJ475" s="30">
        <v>2.1</v>
      </c>
      <c r="AK475" s="30">
        <v>84</v>
      </c>
      <c r="AL475" s="27">
        <v>1</v>
      </c>
      <c r="AM475" s="21">
        <v>1</v>
      </c>
      <c r="AQ475" s="27" t="s">
        <v>86</v>
      </c>
      <c r="AV475" s="32">
        <v>44620</v>
      </c>
    </row>
    <row r="476" spans="2:48" ht="27" x14ac:dyDescent="0.25">
      <c r="B476" s="30" t="s">
        <v>291</v>
      </c>
      <c r="C476" s="30" t="s">
        <v>292</v>
      </c>
      <c r="D476" s="30" t="s">
        <v>1277</v>
      </c>
      <c r="H476" s="30" t="s">
        <v>81</v>
      </c>
      <c r="K476" s="30" t="s">
        <v>532</v>
      </c>
      <c r="L476" s="30">
        <v>32</v>
      </c>
      <c r="M476" s="30" t="s">
        <v>89</v>
      </c>
      <c r="O476" s="30">
        <v>0.45</v>
      </c>
      <c r="P476" s="30">
        <v>0.98</v>
      </c>
      <c r="Q476" s="30">
        <v>0.98</v>
      </c>
      <c r="R476" s="30">
        <v>6.45</v>
      </c>
      <c r="V476" s="30" t="b">
        <v>1</v>
      </c>
      <c r="W476" s="30">
        <v>10</v>
      </c>
      <c r="X476" s="30">
        <v>10</v>
      </c>
      <c r="AB476" s="30" t="b">
        <v>1</v>
      </c>
      <c r="AC476" s="30">
        <v>14</v>
      </c>
      <c r="AD476" s="30" t="s">
        <v>935</v>
      </c>
      <c r="AF476" s="30">
        <v>45</v>
      </c>
      <c r="AI476" s="30">
        <v>32</v>
      </c>
      <c r="AJ476" s="30">
        <v>2.1</v>
      </c>
      <c r="AK476" s="30">
        <v>84</v>
      </c>
      <c r="AL476" s="27">
        <v>1</v>
      </c>
      <c r="AM476" s="21">
        <v>1</v>
      </c>
      <c r="AQ476" s="27" t="s">
        <v>86</v>
      </c>
      <c r="AV476" s="32">
        <v>44620</v>
      </c>
    </row>
    <row r="477" spans="2:48" ht="27" x14ac:dyDescent="0.25">
      <c r="B477" s="30" t="s">
        <v>291</v>
      </c>
      <c r="C477" s="30" t="s">
        <v>292</v>
      </c>
      <c r="D477" s="30" t="s">
        <v>1278</v>
      </c>
      <c r="H477" s="30" t="s">
        <v>81</v>
      </c>
      <c r="K477" s="30" t="s">
        <v>84</v>
      </c>
      <c r="L477" s="30">
        <v>64</v>
      </c>
      <c r="M477" s="30" t="s">
        <v>89</v>
      </c>
      <c r="O477" s="30">
        <v>0.38</v>
      </c>
      <c r="P477" s="30">
        <v>1.2</v>
      </c>
      <c r="Q477" s="30">
        <v>3.34</v>
      </c>
      <c r="R477" s="30">
        <v>5.43</v>
      </c>
      <c r="V477" s="30" t="b">
        <v>0</v>
      </c>
      <c r="W477" s="30">
        <v>10</v>
      </c>
      <c r="X477" s="30">
        <v>10</v>
      </c>
      <c r="AB477" s="30"/>
      <c r="AC477" s="30">
        <v>16</v>
      </c>
      <c r="AD477" s="30" t="s">
        <v>935</v>
      </c>
      <c r="AF477" s="30">
        <v>65</v>
      </c>
      <c r="AI477" s="30">
        <v>64</v>
      </c>
      <c r="AJ477" s="30">
        <v>2.2999999999999998</v>
      </c>
      <c r="AK477" s="30">
        <v>115</v>
      </c>
      <c r="AL477" s="27">
        <v>1</v>
      </c>
      <c r="AM477" s="21">
        <v>1</v>
      </c>
      <c r="AQ477" s="27" t="s">
        <v>86</v>
      </c>
      <c r="AV477" s="32">
        <v>44652</v>
      </c>
    </row>
    <row r="478" spans="2:48" ht="27" x14ac:dyDescent="0.25">
      <c r="B478" s="30" t="s">
        <v>1279</v>
      </c>
      <c r="C478" s="30" t="s">
        <v>1280</v>
      </c>
      <c r="D478" s="30" t="s">
        <v>1281</v>
      </c>
      <c r="H478" s="30" t="s">
        <v>81</v>
      </c>
      <c r="K478" s="30" t="s">
        <v>532</v>
      </c>
      <c r="L478" s="30">
        <v>4</v>
      </c>
      <c r="M478" s="30" t="s">
        <v>89</v>
      </c>
      <c r="O478" s="30">
        <v>0.18</v>
      </c>
      <c r="P478" s="30">
        <v>0.71</v>
      </c>
      <c r="Q478" s="30">
        <v>5.1100000000000003</v>
      </c>
      <c r="R478" s="30">
        <v>5.56</v>
      </c>
      <c r="V478" s="30"/>
      <c r="W478" s="30">
        <v>30</v>
      </c>
      <c r="X478" s="30">
        <v>15</v>
      </c>
      <c r="AB478" s="30" t="b">
        <v>0</v>
      </c>
      <c r="AC478" s="30">
        <v>14</v>
      </c>
      <c r="AD478" s="30" t="s">
        <v>935</v>
      </c>
      <c r="AF478" s="30">
        <v>24</v>
      </c>
      <c r="AI478" s="30">
        <v>4</v>
      </c>
      <c r="AJ478" s="30">
        <v>2.1</v>
      </c>
      <c r="AK478" s="30">
        <v>83</v>
      </c>
      <c r="AL478" s="27">
        <v>1</v>
      </c>
      <c r="AM478" s="21">
        <v>1</v>
      </c>
      <c r="AQ478" s="27" t="s">
        <v>86</v>
      </c>
      <c r="AV478" s="32">
        <v>44985</v>
      </c>
    </row>
    <row r="479" spans="2:48" ht="27" x14ac:dyDescent="0.25">
      <c r="B479" s="30" t="s">
        <v>291</v>
      </c>
      <c r="C479" s="30" t="s">
        <v>292</v>
      </c>
      <c r="D479" s="30" t="s">
        <v>1282</v>
      </c>
      <c r="H479" s="30" t="s">
        <v>81</v>
      </c>
      <c r="K479" s="30" t="s">
        <v>84</v>
      </c>
      <c r="L479" s="30">
        <v>64</v>
      </c>
      <c r="M479" s="30" t="s">
        <v>89</v>
      </c>
      <c r="O479" s="30">
        <v>0.3</v>
      </c>
      <c r="P479" s="30">
        <v>1.6</v>
      </c>
      <c r="Q479" s="30">
        <v>1.6</v>
      </c>
      <c r="R479" s="30">
        <v>5.6</v>
      </c>
      <c r="V479" s="30" t="b">
        <v>1</v>
      </c>
      <c r="W479" s="30">
        <v>10</v>
      </c>
      <c r="X479" s="30">
        <v>10</v>
      </c>
      <c r="AB479" s="30" t="b">
        <v>1</v>
      </c>
      <c r="AC479" s="30">
        <v>13.3</v>
      </c>
      <c r="AD479" s="30" t="s">
        <v>935</v>
      </c>
      <c r="AF479" s="30">
        <v>65</v>
      </c>
      <c r="AI479" s="30">
        <v>64</v>
      </c>
      <c r="AJ479" s="30">
        <v>2.1</v>
      </c>
      <c r="AK479" s="30">
        <v>76</v>
      </c>
      <c r="AL479" s="27">
        <v>1</v>
      </c>
      <c r="AM479" s="21">
        <v>1</v>
      </c>
      <c r="AQ479" s="27" t="s">
        <v>86</v>
      </c>
      <c r="AV479" s="32">
        <v>44904</v>
      </c>
    </row>
    <row r="480" spans="2:48" ht="27" x14ac:dyDescent="0.25">
      <c r="B480" s="30" t="s">
        <v>1015</v>
      </c>
      <c r="C480" s="30" t="s">
        <v>1016</v>
      </c>
      <c r="D480" s="30" t="s">
        <v>1283</v>
      </c>
      <c r="H480" s="30" t="s">
        <v>81</v>
      </c>
      <c r="K480" s="30" t="s">
        <v>1018</v>
      </c>
      <c r="L480" s="30">
        <v>16</v>
      </c>
      <c r="M480" s="30" t="s">
        <v>1014</v>
      </c>
      <c r="O480" s="30">
        <v>0.48</v>
      </c>
      <c r="P480" s="30">
        <v>0.76</v>
      </c>
      <c r="Q480" s="30">
        <v>1.43</v>
      </c>
      <c r="R480" s="30">
        <v>6.48</v>
      </c>
      <c r="V480" s="30" t="b">
        <v>1</v>
      </c>
      <c r="W480" s="30">
        <v>30</v>
      </c>
      <c r="X480" s="30">
        <v>15</v>
      </c>
      <c r="AB480" s="30" t="b">
        <v>0</v>
      </c>
      <c r="AC480" s="30">
        <v>15.6</v>
      </c>
      <c r="AD480" s="30" t="s">
        <v>935</v>
      </c>
      <c r="AF480" s="30">
        <v>65</v>
      </c>
      <c r="AI480" s="30">
        <v>16</v>
      </c>
      <c r="AJ480" s="30">
        <v>2.1</v>
      </c>
      <c r="AK480" s="30">
        <v>104</v>
      </c>
      <c r="AL480" s="27">
        <v>1</v>
      </c>
      <c r="AM480" s="21">
        <v>1</v>
      </c>
      <c r="AQ480" s="27" t="s">
        <v>86</v>
      </c>
      <c r="AV480" s="32">
        <v>44859</v>
      </c>
    </row>
    <row r="481" spans="2:48" ht="27" x14ac:dyDescent="0.25">
      <c r="B481" s="30" t="s">
        <v>1042</v>
      </c>
      <c r="C481" s="30" t="s">
        <v>104</v>
      </c>
      <c r="D481" s="30" t="s">
        <v>1284</v>
      </c>
      <c r="H481" s="30" t="s">
        <v>81</v>
      </c>
      <c r="K481" s="30" t="s">
        <v>84</v>
      </c>
      <c r="L481" s="30">
        <v>32</v>
      </c>
      <c r="M481" s="30" t="s">
        <v>89</v>
      </c>
      <c r="O481" s="30">
        <v>0.56000000000000005</v>
      </c>
      <c r="P481" s="30">
        <v>0.64</v>
      </c>
      <c r="Q481" s="30">
        <v>0.64</v>
      </c>
      <c r="R481" s="30">
        <v>6.9</v>
      </c>
      <c r="V481" s="30" t="b">
        <v>0</v>
      </c>
      <c r="W481" s="30">
        <v>10</v>
      </c>
      <c r="X481" s="30">
        <v>10</v>
      </c>
      <c r="AB481" s="30"/>
      <c r="AC481" s="30">
        <v>13</v>
      </c>
      <c r="AD481" s="30" t="s">
        <v>935</v>
      </c>
      <c r="AF481" s="30">
        <v>65</v>
      </c>
      <c r="AI481" s="30">
        <v>32</v>
      </c>
      <c r="AJ481" s="30">
        <v>2.9</v>
      </c>
      <c r="AK481" s="30">
        <v>76</v>
      </c>
      <c r="AL481" s="27">
        <v>1</v>
      </c>
      <c r="AM481" s="21">
        <v>2</v>
      </c>
      <c r="AQ481" s="27" t="s">
        <v>86</v>
      </c>
      <c r="AV481" s="32">
        <v>44585</v>
      </c>
    </row>
    <row r="482" spans="2:48" ht="27" x14ac:dyDescent="0.25">
      <c r="B482" s="30" t="s">
        <v>1090</v>
      </c>
      <c r="C482" s="30" t="s">
        <v>117</v>
      </c>
      <c r="D482" s="30" t="s">
        <v>1285</v>
      </c>
      <c r="H482" s="30" t="s">
        <v>81</v>
      </c>
      <c r="K482" s="30" t="s">
        <v>133</v>
      </c>
      <c r="L482" s="30">
        <v>32</v>
      </c>
      <c r="M482" s="30" t="s">
        <v>89</v>
      </c>
      <c r="O482" s="30">
        <v>0.27</v>
      </c>
      <c r="P482" s="30">
        <v>0.83</v>
      </c>
      <c r="Q482" s="30">
        <v>0.83</v>
      </c>
      <c r="R482" s="30">
        <v>6.76</v>
      </c>
      <c r="V482" s="30" t="b">
        <v>0</v>
      </c>
      <c r="W482" s="30">
        <v>10</v>
      </c>
      <c r="X482" s="30">
        <v>5</v>
      </c>
      <c r="AB482" s="30"/>
      <c r="AC482" s="30">
        <v>13.4</v>
      </c>
      <c r="AD482" s="30" t="s">
        <v>935</v>
      </c>
      <c r="AF482" s="30">
        <v>65</v>
      </c>
      <c r="AI482" s="30">
        <v>32</v>
      </c>
      <c r="AJ482" s="30">
        <v>2.2999999999999998</v>
      </c>
      <c r="AK482" s="30">
        <v>82</v>
      </c>
      <c r="AL482" s="27">
        <v>1</v>
      </c>
      <c r="AM482" s="21">
        <v>1</v>
      </c>
      <c r="AQ482" s="27" t="s">
        <v>86</v>
      </c>
      <c r="AV482" s="32">
        <v>44844</v>
      </c>
    </row>
    <row r="483" spans="2:48" ht="27" x14ac:dyDescent="0.25">
      <c r="B483" s="30" t="s">
        <v>1072</v>
      </c>
      <c r="C483" s="30" t="s">
        <v>255</v>
      </c>
      <c r="D483" s="30" t="s">
        <v>1286</v>
      </c>
      <c r="H483" s="30" t="s">
        <v>81</v>
      </c>
      <c r="K483" s="30" t="s">
        <v>84</v>
      </c>
      <c r="L483" s="30">
        <v>8</v>
      </c>
      <c r="M483" s="30" t="s">
        <v>89</v>
      </c>
      <c r="O483" s="30">
        <v>0.22</v>
      </c>
      <c r="P483" s="30">
        <v>0.93</v>
      </c>
      <c r="Q483" s="30">
        <v>0.93</v>
      </c>
      <c r="R483" s="30">
        <v>6.65</v>
      </c>
      <c r="V483" s="30"/>
      <c r="W483" s="30">
        <v>10</v>
      </c>
      <c r="X483" s="30">
        <v>10</v>
      </c>
      <c r="AB483" s="30" t="b">
        <v>0</v>
      </c>
      <c r="AC483" s="30">
        <v>16</v>
      </c>
      <c r="AD483" s="30" t="s">
        <v>935</v>
      </c>
      <c r="AF483" s="30">
        <v>65</v>
      </c>
      <c r="AI483" s="30">
        <v>8</v>
      </c>
      <c r="AJ483" s="30">
        <v>2</v>
      </c>
      <c r="AK483" s="30">
        <v>115</v>
      </c>
      <c r="AL483" s="27">
        <v>1</v>
      </c>
      <c r="AM483" s="21">
        <v>2</v>
      </c>
      <c r="AQ483" s="27" t="s">
        <v>86</v>
      </c>
      <c r="AV483" s="32">
        <v>45007</v>
      </c>
    </row>
    <row r="484" spans="2:48" ht="27" x14ac:dyDescent="0.25">
      <c r="B484" s="30" t="s">
        <v>1072</v>
      </c>
      <c r="C484" s="30" t="s">
        <v>255</v>
      </c>
      <c r="D484" s="30" t="s">
        <v>1287</v>
      </c>
      <c r="H484" s="30" t="s">
        <v>81</v>
      </c>
      <c r="K484" s="30" t="s">
        <v>84</v>
      </c>
      <c r="L484" s="30">
        <v>8</v>
      </c>
      <c r="M484" s="30" t="s">
        <v>89</v>
      </c>
      <c r="O484" s="30">
        <v>0.17</v>
      </c>
      <c r="P484" s="30">
        <v>1.02</v>
      </c>
      <c r="Q484" s="30">
        <v>3.43</v>
      </c>
      <c r="R484" s="30">
        <v>5.73</v>
      </c>
      <c r="V484" s="30"/>
      <c r="W484" s="30">
        <v>10</v>
      </c>
      <c r="X484" s="30">
        <v>10</v>
      </c>
      <c r="AB484" s="30" t="b">
        <v>0</v>
      </c>
      <c r="AC484" s="30">
        <v>16</v>
      </c>
      <c r="AD484" s="30" t="s">
        <v>935</v>
      </c>
      <c r="AF484" s="30">
        <v>65</v>
      </c>
      <c r="AI484" s="30">
        <v>8</v>
      </c>
      <c r="AJ484" s="30">
        <v>2</v>
      </c>
      <c r="AK484" s="30">
        <v>115</v>
      </c>
      <c r="AL484" s="27">
        <v>1</v>
      </c>
      <c r="AM484" s="21">
        <v>2</v>
      </c>
      <c r="AQ484" s="27" t="s">
        <v>86</v>
      </c>
      <c r="AV484" s="32">
        <v>44939</v>
      </c>
    </row>
    <row r="485" spans="2:48" ht="27" x14ac:dyDescent="0.25">
      <c r="B485" s="30" t="s">
        <v>1067</v>
      </c>
      <c r="C485" s="30" t="s">
        <v>173</v>
      </c>
      <c r="D485" s="30" t="s">
        <v>1288</v>
      </c>
      <c r="H485" s="30" t="s">
        <v>81</v>
      </c>
      <c r="K485" s="30" t="s">
        <v>133</v>
      </c>
      <c r="L485" s="30">
        <v>16</v>
      </c>
      <c r="M485" s="30" t="s">
        <v>89</v>
      </c>
      <c r="O485" s="30">
        <v>0.42</v>
      </c>
      <c r="P485" s="30">
        <v>1.6</v>
      </c>
      <c r="Q485" s="30">
        <v>1.6</v>
      </c>
      <c r="R485" s="30">
        <v>5.46</v>
      </c>
      <c r="V485" s="30" t="b">
        <v>1</v>
      </c>
      <c r="W485" s="30">
        <v>10</v>
      </c>
      <c r="X485" s="30">
        <v>10</v>
      </c>
      <c r="AB485" s="30" t="b">
        <v>1</v>
      </c>
      <c r="AC485" s="30">
        <v>14</v>
      </c>
      <c r="AD485" s="30" t="s">
        <v>935</v>
      </c>
      <c r="AF485" s="30">
        <v>90</v>
      </c>
      <c r="AI485" s="30">
        <v>16</v>
      </c>
      <c r="AJ485" s="30">
        <v>2.2999999999999998</v>
      </c>
      <c r="AK485" s="30">
        <v>86</v>
      </c>
      <c r="AL485" s="27">
        <v>1</v>
      </c>
      <c r="AM485" s="21">
        <v>2</v>
      </c>
      <c r="AQ485" s="27" t="s">
        <v>86</v>
      </c>
      <c r="AV485" s="32">
        <v>44749</v>
      </c>
    </row>
    <row r="486" spans="2:48" ht="27" x14ac:dyDescent="0.25">
      <c r="B486" s="30" t="s">
        <v>1042</v>
      </c>
      <c r="C486" s="30" t="s">
        <v>104</v>
      </c>
      <c r="D486" s="30" t="s">
        <v>1289</v>
      </c>
      <c r="H486" s="30" t="s">
        <v>81</v>
      </c>
      <c r="K486" s="30" t="s">
        <v>84</v>
      </c>
      <c r="L486" s="30">
        <v>32</v>
      </c>
      <c r="M486" s="30" t="s">
        <v>1014</v>
      </c>
      <c r="O486" s="30">
        <v>0.26</v>
      </c>
      <c r="P486" s="30">
        <v>0.69</v>
      </c>
      <c r="Q486" s="30">
        <v>0.69</v>
      </c>
      <c r="R486" s="30">
        <v>6.95</v>
      </c>
      <c r="V486" s="30"/>
      <c r="W486" s="30">
        <v>10</v>
      </c>
      <c r="X486" s="30">
        <v>10</v>
      </c>
      <c r="AB486" s="30" t="b">
        <v>0</v>
      </c>
      <c r="AC486" s="30">
        <v>14</v>
      </c>
      <c r="AD486" s="30" t="s">
        <v>935</v>
      </c>
      <c r="AF486" s="30">
        <v>100</v>
      </c>
      <c r="AI486" s="30">
        <v>32</v>
      </c>
      <c r="AJ486" s="30">
        <v>5</v>
      </c>
      <c r="AK486" s="30">
        <v>83</v>
      </c>
      <c r="AL486" s="27">
        <v>1</v>
      </c>
      <c r="AM486" s="21">
        <v>1</v>
      </c>
      <c r="AQ486" s="27" t="s">
        <v>86</v>
      </c>
      <c r="AV486" s="32">
        <v>44592</v>
      </c>
    </row>
    <row r="487" spans="2:48" ht="27" x14ac:dyDescent="0.25">
      <c r="B487" s="30" t="s">
        <v>1060</v>
      </c>
      <c r="C487" s="30" t="s">
        <v>129</v>
      </c>
      <c r="D487" s="30" t="s">
        <v>1290</v>
      </c>
      <c r="H487" s="30" t="s">
        <v>81</v>
      </c>
      <c r="K487" s="30" t="s">
        <v>133</v>
      </c>
      <c r="L487" s="30">
        <v>16</v>
      </c>
      <c r="M487" s="30" t="s">
        <v>89</v>
      </c>
      <c r="O487" s="30">
        <v>0.46</v>
      </c>
      <c r="P487" s="30">
        <v>0.96</v>
      </c>
      <c r="Q487" s="30">
        <v>0.97</v>
      </c>
      <c r="R487" s="30">
        <v>6.37</v>
      </c>
      <c r="V487" s="30" t="b">
        <v>0</v>
      </c>
      <c r="W487" s="30">
        <v>5</v>
      </c>
      <c r="X487" s="30">
        <v>5</v>
      </c>
      <c r="AB487" s="30"/>
      <c r="AC487" s="30">
        <v>16</v>
      </c>
      <c r="AD487" s="30" t="s">
        <v>935</v>
      </c>
      <c r="AF487" s="30">
        <v>65</v>
      </c>
      <c r="AI487" s="30">
        <v>16</v>
      </c>
      <c r="AJ487" s="30">
        <v>4.7</v>
      </c>
      <c r="AK487" s="30">
        <v>103</v>
      </c>
      <c r="AL487" s="27">
        <v>1</v>
      </c>
      <c r="AM487" s="21">
        <v>1</v>
      </c>
      <c r="AQ487" s="27" t="s">
        <v>86</v>
      </c>
      <c r="AV487" s="32">
        <v>45099</v>
      </c>
    </row>
    <row r="488" spans="2:48" ht="27" x14ac:dyDescent="0.25">
      <c r="B488" s="30" t="s">
        <v>1008</v>
      </c>
      <c r="C488" s="30" t="s">
        <v>78</v>
      </c>
      <c r="D488" s="30" t="s">
        <v>1291</v>
      </c>
      <c r="H488" s="30" t="s">
        <v>81</v>
      </c>
      <c r="K488" s="30" t="s">
        <v>84</v>
      </c>
      <c r="L488" s="30">
        <v>32</v>
      </c>
      <c r="M488" s="30" t="s">
        <v>89</v>
      </c>
      <c r="O488" s="30">
        <v>0.31</v>
      </c>
      <c r="P488" s="30">
        <v>0.92</v>
      </c>
      <c r="Q488" s="30">
        <v>3.06</v>
      </c>
      <c r="R488" s="30">
        <v>5.84</v>
      </c>
      <c r="V488" s="30" t="b">
        <v>1</v>
      </c>
      <c r="W488" s="30">
        <v>10</v>
      </c>
      <c r="X488" s="30">
        <v>10</v>
      </c>
      <c r="AB488" s="30" t="b">
        <v>1</v>
      </c>
      <c r="AC488" s="30">
        <v>13.4</v>
      </c>
      <c r="AD488" s="30" t="s">
        <v>82</v>
      </c>
      <c r="AF488" s="30">
        <v>60</v>
      </c>
      <c r="AI488" s="30">
        <v>32</v>
      </c>
      <c r="AJ488" s="30">
        <v>9.1999999999999993</v>
      </c>
      <c r="AK488" s="30">
        <v>81</v>
      </c>
      <c r="AL488" s="27">
        <v>1</v>
      </c>
      <c r="AM488" s="21">
        <v>1</v>
      </c>
      <c r="AQ488" s="27" t="s">
        <v>86</v>
      </c>
      <c r="AV488" s="32">
        <v>44538</v>
      </c>
    </row>
    <row r="489" spans="2:48" ht="27" x14ac:dyDescent="0.25">
      <c r="B489" s="30" t="s">
        <v>1279</v>
      </c>
      <c r="C489" s="30" t="s">
        <v>1280</v>
      </c>
      <c r="D489" s="30" t="s">
        <v>1292</v>
      </c>
      <c r="H489" s="30" t="s">
        <v>81</v>
      </c>
      <c r="K489" s="30" t="s">
        <v>532</v>
      </c>
      <c r="L489" s="30">
        <v>4</v>
      </c>
      <c r="M489" s="30" t="s">
        <v>89</v>
      </c>
      <c r="O489" s="30">
        <v>0.18</v>
      </c>
      <c r="P489" s="30">
        <v>0.7</v>
      </c>
      <c r="Q489" s="30">
        <v>5.21</v>
      </c>
      <c r="R489" s="30">
        <v>5.99</v>
      </c>
      <c r="V489" s="30"/>
      <c r="W489" s="30">
        <v>30</v>
      </c>
      <c r="X489" s="30">
        <v>15</v>
      </c>
      <c r="AB489" s="30" t="b">
        <v>0</v>
      </c>
      <c r="AC489" s="30">
        <v>14</v>
      </c>
      <c r="AD489" s="30" t="s">
        <v>82</v>
      </c>
      <c r="AF489" s="30">
        <v>24</v>
      </c>
      <c r="AI489" s="30">
        <v>4</v>
      </c>
      <c r="AJ489" s="30">
        <v>2.1</v>
      </c>
      <c r="AK489" s="30">
        <v>83</v>
      </c>
      <c r="AL489" s="27">
        <v>1</v>
      </c>
      <c r="AM489" s="21">
        <v>1</v>
      </c>
      <c r="AQ489" s="27" t="s">
        <v>86</v>
      </c>
      <c r="AV489" s="32">
        <v>44985</v>
      </c>
    </row>
    <row r="490" spans="2:48" ht="27" x14ac:dyDescent="0.25">
      <c r="B490" s="30" t="s">
        <v>291</v>
      </c>
      <c r="C490" s="30" t="s">
        <v>292</v>
      </c>
      <c r="D490" s="30" t="s">
        <v>1293</v>
      </c>
      <c r="H490" s="30" t="s">
        <v>81</v>
      </c>
      <c r="K490" s="30" t="s">
        <v>84</v>
      </c>
      <c r="L490" s="30">
        <v>16</v>
      </c>
      <c r="M490" s="30" t="s">
        <v>89</v>
      </c>
      <c r="O490" s="30">
        <v>0.34</v>
      </c>
      <c r="P490" s="30">
        <v>1.27</v>
      </c>
      <c r="Q490" s="30">
        <v>3.39</v>
      </c>
      <c r="R490" s="30">
        <v>5.28</v>
      </c>
      <c r="V490" s="30" t="b">
        <v>0</v>
      </c>
      <c r="W490" s="30">
        <v>10</v>
      </c>
      <c r="X490" s="30">
        <v>10</v>
      </c>
      <c r="AB490" s="30"/>
      <c r="AC490" s="30">
        <v>13.3</v>
      </c>
      <c r="AD490" s="30" t="s">
        <v>935</v>
      </c>
      <c r="AF490" s="30">
        <v>65</v>
      </c>
      <c r="AI490" s="30">
        <v>16</v>
      </c>
      <c r="AJ490" s="30">
        <v>2.2999999999999998</v>
      </c>
      <c r="AK490" s="30">
        <v>80</v>
      </c>
      <c r="AL490" s="27">
        <v>1</v>
      </c>
      <c r="AM490" s="21">
        <v>1</v>
      </c>
      <c r="AQ490" s="27" t="s">
        <v>86</v>
      </c>
      <c r="AV490" s="32">
        <v>44652</v>
      </c>
    </row>
    <row r="491" spans="2:48" ht="27" x14ac:dyDescent="0.25">
      <c r="B491" s="30" t="s">
        <v>1042</v>
      </c>
      <c r="C491" s="30" t="s">
        <v>104</v>
      </c>
      <c r="D491" s="30" t="s">
        <v>1294</v>
      </c>
      <c r="H491" s="30" t="s">
        <v>81</v>
      </c>
      <c r="K491" s="30" t="s">
        <v>84</v>
      </c>
      <c r="L491" s="30">
        <v>16</v>
      </c>
      <c r="M491" s="30" t="s">
        <v>89</v>
      </c>
      <c r="O491" s="30">
        <v>0.38</v>
      </c>
      <c r="P491" s="30">
        <v>0.48</v>
      </c>
      <c r="Q491" s="30">
        <v>0.81</v>
      </c>
      <c r="R491" s="30">
        <v>7</v>
      </c>
      <c r="V491" s="30"/>
      <c r="W491" s="30">
        <v>10</v>
      </c>
      <c r="X491" s="30">
        <v>10</v>
      </c>
      <c r="AB491" s="30" t="b">
        <v>1</v>
      </c>
      <c r="AC491" s="30">
        <v>14</v>
      </c>
      <c r="AD491" s="30" t="s">
        <v>935</v>
      </c>
      <c r="AF491" s="30">
        <v>100</v>
      </c>
      <c r="AI491" s="30">
        <v>16</v>
      </c>
      <c r="AJ491" s="30">
        <v>9</v>
      </c>
      <c r="AK491" s="30">
        <v>88</v>
      </c>
      <c r="AL491" s="27">
        <v>1</v>
      </c>
      <c r="AM491" s="21">
        <v>2</v>
      </c>
      <c r="AQ491" s="27" t="s">
        <v>86</v>
      </c>
      <c r="AV491" s="32">
        <v>44558</v>
      </c>
    </row>
    <row r="492" spans="2:48" ht="27" x14ac:dyDescent="0.25">
      <c r="B492" s="30" t="s">
        <v>1028</v>
      </c>
      <c r="C492" s="30" t="s">
        <v>1029</v>
      </c>
      <c r="D492" s="30" t="s">
        <v>1295</v>
      </c>
      <c r="H492" s="30" t="s">
        <v>81</v>
      </c>
      <c r="K492" s="30" t="s">
        <v>1296</v>
      </c>
      <c r="L492" s="30">
        <v>8</v>
      </c>
      <c r="M492" s="30" t="s">
        <v>89</v>
      </c>
      <c r="O492" s="30">
        <v>0.4</v>
      </c>
      <c r="P492" s="30">
        <v>0.6</v>
      </c>
      <c r="Q492" s="30">
        <v>4</v>
      </c>
      <c r="R492" s="30">
        <v>5.8</v>
      </c>
      <c r="V492" s="30"/>
      <c r="W492" s="30">
        <v>10</v>
      </c>
      <c r="X492" s="30">
        <v>10</v>
      </c>
      <c r="AB492" s="30" t="b">
        <v>0</v>
      </c>
      <c r="AC492" s="30">
        <v>14</v>
      </c>
      <c r="AD492" s="30" t="s">
        <v>935</v>
      </c>
      <c r="AF492" s="30">
        <v>60</v>
      </c>
      <c r="AI492" s="30">
        <v>8</v>
      </c>
      <c r="AJ492" s="30">
        <v>2</v>
      </c>
      <c r="AK492" s="30">
        <v>83</v>
      </c>
      <c r="AL492" s="27">
        <v>1</v>
      </c>
      <c r="AM492" s="21">
        <v>2</v>
      </c>
      <c r="AQ492" s="27" t="s">
        <v>86</v>
      </c>
      <c r="AV492" s="32">
        <v>44657</v>
      </c>
    </row>
    <row r="493" spans="2:48" ht="40.5" x14ac:dyDescent="0.25">
      <c r="B493" s="30" t="s">
        <v>1028</v>
      </c>
      <c r="C493" s="30" t="s">
        <v>1029</v>
      </c>
      <c r="D493" s="30" t="s">
        <v>1297</v>
      </c>
      <c r="H493" s="30" t="s">
        <v>81</v>
      </c>
      <c r="K493" s="30" t="s">
        <v>1087</v>
      </c>
      <c r="L493" s="30">
        <v>4</v>
      </c>
      <c r="M493" s="30" t="s">
        <v>1014</v>
      </c>
      <c r="O493" s="30">
        <v>1.18</v>
      </c>
      <c r="P493" s="30">
        <v>1.23</v>
      </c>
      <c r="Q493" s="30">
        <v>2.11</v>
      </c>
      <c r="R493" s="30">
        <v>5</v>
      </c>
      <c r="V493" s="30" t="b">
        <v>0</v>
      </c>
      <c r="W493" s="30">
        <v>30</v>
      </c>
      <c r="X493" s="30">
        <v>10</v>
      </c>
      <c r="AB493" s="30"/>
      <c r="AC493" s="30">
        <v>15.6</v>
      </c>
      <c r="AD493" s="30" t="s">
        <v>935</v>
      </c>
      <c r="AF493" s="30">
        <v>24</v>
      </c>
      <c r="AI493" s="30">
        <v>4</v>
      </c>
      <c r="AJ493" s="30">
        <v>2.1</v>
      </c>
      <c r="AK493" s="30">
        <v>103</v>
      </c>
      <c r="AL493" s="27">
        <v>1</v>
      </c>
      <c r="AM493" s="21">
        <v>1</v>
      </c>
      <c r="AQ493" s="27" t="s">
        <v>86</v>
      </c>
      <c r="AV493" s="32">
        <v>44447</v>
      </c>
    </row>
    <row r="494" spans="2:48" ht="27" x14ac:dyDescent="0.25">
      <c r="B494" s="30" t="s">
        <v>1042</v>
      </c>
      <c r="C494" s="30" t="s">
        <v>104</v>
      </c>
      <c r="D494" s="30" t="s">
        <v>1298</v>
      </c>
      <c r="H494" s="30" t="s">
        <v>81</v>
      </c>
      <c r="K494" s="30" t="s">
        <v>84</v>
      </c>
      <c r="L494" s="30">
        <v>12</v>
      </c>
      <c r="M494" s="30" t="s">
        <v>1014</v>
      </c>
      <c r="O494" s="30">
        <v>0.28000000000000003</v>
      </c>
      <c r="P494" s="30">
        <v>0.46</v>
      </c>
      <c r="Q494" s="30">
        <v>3.56</v>
      </c>
      <c r="R494" s="30">
        <v>6.17</v>
      </c>
      <c r="V494" s="30"/>
      <c r="W494" s="30">
        <v>30</v>
      </c>
      <c r="X494" s="30">
        <v>10</v>
      </c>
      <c r="AB494" s="30" t="b">
        <v>0</v>
      </c>
      <c r="AC494" s="30">
        <v>17.3</v>
      </c>
      <c r="AD494" s="30" t="s">
        <v>935</v>
      </c>
      <c r="AF494" s="30">
        <v>65</v>
      </c>
      <c r="AI494" s="30">
        <v>12</v>
      </c>
      <c r="AJ494" s="30">
        <v>2.1</v>
      </c>
      <c r="AK494" s="30">
        <v>128</v>
      </c>
      <c r="AL494" s="27">
        <v>1</v>
      </c>
      <c r="AM494" s="21">
        <v>3</v>
      </c>
      <c r="AQ494" s="27" t="s">
        <v>86</v>
      </c>
      <c r="AV494" s="32">
        <v>44558</v>
      </c>
    </row>
    <row r="495" spans="2:48" ht="27" x14ac:dyDescent="0.25">
      <c r="B495" s="30" t="s">
        <v>1015</v>
      </c>
      <c r="C495" s="30" t="s">
        <v>1016</v>
      </c>
      <c r="D495" s="30" t="s">
        <v>1299</v>
      </c>
      <c r="H495" s="30" t="s">
        <v>81</v>
      </c>
      <c r="K495" s="30" t="s">
        <v>1018</v>
      </c>
      <c r="L495" s="30">
        <v>32</v>
      </c>
      <c r="M495" s="30" t="s">
        <v>1014</v>
      </c>
      <c r="O495" s="30">
        <v>0.15</v>
      </c>
      <c r="P495" s="30">
        <v>0.62</v>
      </c>
      <c r="Q495" s="30">
        <v>2.9</v>
      </c>
      <c r="R495" s="30">
        <v>6.3</v>
      </c>
      <c r="V495" s="30" t="b">
        <v>1</v>
      </c>
      <c r="W495" s="30">
        <v>30</v>
      </c>
      <c r="X495" s="30">
        <v>15</v>
      </c>
      <c r="AB495" s="30" t="b">
        <v>0</v>
      </c>
      <c r="AC495" s="30">
        <v>14.1</v>
      </c>
      <c r="AD495" s="30" t="s">
        <v>82</v>
      </c>
      <c r="AF495" s="30">
        <v>40</v>
      </c>
      <c r="AI495" s="30">
        <v>32</v>
      </c>
      <c r="AJ495" s="30">
        <v>2.1</v>
      </c>
      <c r="AK495" s="30">
        <v>85</v>
      </c>
      <c r="AL495" s="27">
        <v>1</v>
      </c>
      <c r="AM495" s="21">
        <v>1</v>
      </c>
      <c r="AQ495" s="27" t="s">
        <v>86</v>
      </c>
      <c r="AV495" s="32">
        <v>44859</v>
      </c>
    </row>
    <row r="496" spans="2:48" ht="27" x14ac:dyDescent="0.25">
      <c r="B496" s="30" t="s">
        <v>1060</v>
      </c>
      <c r="C496" s="30" t="s">
        <v>129</v>
      </c>
      <c r="D496" s="30" t="s">
        <v>1300</v>
      </c>
      <c r="H496" s="30" t="s">
        <v>81</v>
      </c>
      <c r="K496" s="30" t="s">
        <v>84</v>
      </c>
      <c r="L496" s="30">
        <v>16</v>
      </c>
      <c r="M496" s="30" t="s">
        <v>89</v>
      </c>
      <c r="O496" s="30">
        <v>0.32</v>
      </c>
      <c r="P496" s="30">
        <v>0.56000000000000005</v>
      </c>
      <c r="Q496" s="30">
        <v>0.56000000000000005</v>
      </c>
      <c r="R496" s="30">
        <v>7</v>
      </c>
      <c r="V496" s="30" t="b">
        <v>0</v>
      </c>
      <c r="W496" s="30">
        <v>10</v>
      </c>
      <c r="X496" s="30">
        <v>10</v>
      </c>
      <c r="AB496" s="30"/>
      <c r="AC496" s="30">
        <v>15.6</v>
      </c>
      <c r="AD496" s="30" t="s">
        <v>935</v>
      </c>
      <c r="AF496" s="30">
        <v>90</v>
      </c>
      <c r="AI496" s="30">
        <v>16</v>
      </c>
      <c r="AJ496" s="30">
        <v>4.7</v>
      </c>
      <c r="AK496" s="30">
        <v>103</v>
      </c>
      <c r="AL496" s="27">
        <v>1</v>
      </c>
      <c r="AM496" s="21">
        <v>1</v>
      </c>
      <c r="AQ496" s="27" t="s">
        <v>86</v>
      </c>
      <c r="AV496" s="32">
        <v>45085</v>
      </c>
    </row>
    <row r="497" spans="2:48" x14ac:dyDescent="0.25">
      <c r="B497" s="30" t="s">
        <v>291</v>
      </c>
      <c r="C497" s="30" t="s">
        <v>292</v>
      </c>
      <c r="D497" s="30" t="s">
        <v>1301</v>
      </c>
      <c r="H497" s="30" t="s">
        <v>81</v>
      </c>
      <c r="K497" s="30" t="s">
        <v>1100</v>
      </c>
      <c r="L497" s="30">
        <v>32</v>
      </c>
      <c r="M497" s="30" t="s">
        <v>1014</v>
      </c>
      <c r="O497" s="30">
        <v>0.33</v>
      </c>
      <c r="P497" s="30">
        <v>1.04</v>
      </c>
      <c r="Q497" s="30">
        <v>1.04</v>
      </c>
      <c r="R497" s="30">
        <v>6.25</v>
      </c>
      <c r="V497" s="30" t="b">
        <v>0</v>
      </c>
      <c r="W497" s="30">
        <v>10</v>
      </c>
      <c r="X497" s="30">
        <v>10</v>
      </c>
      <c r="AB497" s="30"/>
      <c r="AC497" s="30">
        <v>13.3</v>
      </c>
      <c r="AD497" s="30" t="s">
        <v>935</v>
      </c>
      <c r="AF497" s="30">
        <v>65</v>
      </c>
      <c r="AI497" s="30">
        <v>32</v>
      </c>
      <c r="AJ497" s="30">
        <v>8.3000000000000007</v>
      </c>
      <c r="AK497" s="30">
        <v>76</v>
      </c>
      <c r="AL497" s="27">
        <v>1</v>
      </c>
      <c r="AM497" s="21">
        <v>1</v>
      </c>
      <c r="AQ497" s="27" t="s">
        <v>86</v>
      </c>
      <c r="AV497" s="32">
        <v>44630</v>
      </c>
    </row>
    <row r="498" spans="2:48" ht="27" x14ac:dyDescent="0.25">
      <c r="B498" s="30" t="s">
        <v>291</v>
      </c>
      <c r="C498" s="30" t="s">
        <v>292</v>
      </c>
      <c r="D498" s="30" t="s">
        <v>1302</v>
      </c>
      <c r="H498" s="30" t="s">
        <v>81</v>
      </c>
      <c r="K498" s="30" t="s">
        <v>84</v>
      </c>
      <c r="L498" s="30">
        <v>64</v>
      </c>
      <c r="M498" s="30" t="s">
        <v>89</v>
      </c>
      <c r="O498" s="30">
        <v>0.3</v>
      </c>
      <c r="P498" s="30">
        <v>0.95</v>
      </c>
      <c r="Q498" s="30">
        <v>3.3</v>
      </c>
      <c r="R498" s="30">
        <v>5.57</v>
      </c>
      <c r="V498" s="30" t="b">
        <v>1</v>
      </c>
      <c r="W498" s="30">
        <v>10</v>
      </c>
      <c r="X498" s="30">
        <v>10</v>
      </c>
      <c r="AB498" s="30" t="b">
        <v>1</v>
      </c>
      <c r="AC498" s="30">
        <v>14</v>
      </c>
      <c r="AD498" s="30" t="s">
        <v>935</v>
      </c>
      <c r="AF498" s="30">
        <v>65</v>
      </c>
      <c r="AI498" s="30">
        <v>64</v>
      </c>
      <c r="AJ498" s="30">
        <v>2.1</v>
      </c>
      <c r="AK498" s="30">
        <v>84</v>
      </c>
      <c r="AL498" s="27">
        <v>1</v>
      </c>
      <c r="AM498" s="21">
        <v>1</v>
      </c>
      <c r="AQ498" s="27" t="s">
        <v>86</v>
      </c>
      <c r="AV498" s="32">
        <v>44568</v>
      </c>
    </row>
    <row r="499" spans="2:48" ht="27" x14ac:dyDescent="0.25">
      <c r="B499" s="30" t="s">
        <v>1008</v>
      </c>
      <c r="C499" s="30" t="s">
        <v>78</v>
      </c>
      <c r="D499" s="30" t="s">
        <v>1303</v>
      </c>
      <c r="H499" s="30" t="s">
        <v>81</v>
      </c>
      <c r="K499" s="30" t="s">
        <v>84</v>
      </c>
      <c r="L499" s="30">
        <v>32</v>
      </c>
      <c r="M499" s="30" t="s">
        <v>89</v>
      </c>
      <c r="O499" s="30">
        <v>0.35</v>
      </c>
      <c r="P499" s="30">
        <v>1.19</v>
      </c>
      <c r="Q499" s="30">
        <v>1.19</v>
      </c>
      <c r="R499" s="30">
        <v>5.94</v>
      </c>
      <c r="V499" s="30" t="b">
        <v>1</v>
      </c>
      <c r="W499" s="30">
        <v>10</v>
      </c>
      <c r="X499" s="30">
        <v>10</v>
      </c>
      <c r="AB499" s="30" t="b">
        <v>1</v>
      </c>
      <c r="AC499" s="30">
        <v>13.3</v>
      </c>
      <c r="AD499" s="30" t="s">
        <v>935</v>
      </c>
      <c r="AF499" s="30">
        <v>65</v>
      </c>
      <c r="AI499" s="30">
        <v>32</v>
      </c>
      <c r="AJ499" s="30">
        <v>2.1</v>
      </c>
      <c r="AK499" s="30">
        <v>76</v>
      </c>
      <c r="AL499" s="27">
        <v>1</v>
      </c>
      <c r="AM499" s="21">
        <v>2</v>
      </c>
      <c r="AQ499" s="27" t="s">
        <v>86</v>
      </c>
      <c r="AV499" s="32">
        <v>44508</v>
      </c>
    </row>
    <row r="500" spans="2:48" ht="27" x14ac:dyDescent="0.25">
      <c r="B500" s="30" t="s">
        <v>1060</v>
      </c>
      <c r="C500" s="30" t="s">
        <v>129</v>
      </c>
      <c r="D500" s="30" t="s">
        <v>1304</v>
      </c>
      <c r="H500" s="30" t="s">
        <v>81</v>
      </c>
      <c r="K500" s="30" t="s">
        <v>133</v>
      </c>
      <c r="L500" s="30">
        <v>48</v>
      </c>
      <c r="M500" s="30" t="s">
        <v>89</v>
      </c>
      <c r="O500" s="30">
        <v>0.53</v>
      </c>
      <c r="P500" s="30">
        <v>1.25</v>
      </c>
      <c r="Q500" s="30">
        <v>1.25</v>
      </c>
      <c r="R500" s="30">
        <v>5.69</v>
      </c>
      <c r="V500" s="30" t="b">
        <v>1</v>
      </c>
      <c r="W500" s="30">
        <v>10</v>
      </c>
      <c r="X500" s="30">
        <v>10</v>
      </c>
      <c r="AB500" s="30" t="b">
        <v>1</v>
      </c>
      <c r="AC500" s="30">
        <v>14</v>
      </c>
      <c r="AD500" s="30" t="s">
        <v>935</v>
      </c>
      <c r="AF500" s="30">
        <v>65</v>
      </c>
      <c r="AI500" s="30">
        <v>48</v>
      </c>
      <c r="AJ500" s="30">
        <v>2.1</v>
      </c>
      <c r="AK500" s="30">
        <v>83</v>
      </c>
      <c r="AL500" s="27">
        <v>1</v>
      </c>
      <c r="AM500" s="21">
        <v>2</v>
      </c>
      <c r="AQ500" s="27" t="s">
        <v>86</v>
      </c>
      <c r="AV500" s="32">
        <v>44529</v>
      </c>
    </row>
    <row r="501" spans="2:48" ht="27" x14ac:dyDescent="0.25">
      <c r="B501" s="30" t="s">
        <v>1028</v>
      </c>
      <c r="C501" s="30" t="s">
        <v>1029</v>
      </c>
      <c r="D501" s="30" t="s">
        <v>1305</v>
      </c>
      <c r="H501" s="30" t="s">
        <v>81</v>
      </c>
      <c r="K501" s="30" t="s">
        <v>1036</v>
      </c>
      <c r="L501" s="30">
        <v>16</v>
      </c>
      <c r="M501" s="30" t="s">
        <v>1014</v>
      </c>
      <c r="O501" s="30">
        <v>0.22</v>
      </c>
      <c r="P501" s="30">
        <v>0.24</v>
      </c>
      <c r="Q501" s="30">
        <v>1.7</v>
      </c>
      <c r="R501" s="30">
        <v>5.82</v>
      </c>
      <c r="V501" s="30" t="b">
        <v>0</v>
      </c>
      <c r="W501" s="30">
        <v>30</v>
      </c>
      <c r="X501" s="30">
        <v>15</v>
      </c>
      <c r="AB501" s="30"/>
      <c r="AC501" s="30">
        <v>15.6</v>
      </c>
      <c r="AD501" s="30" t="s">
        <v>935</v>
      </c>
      <c r="AF501" s="30">
        <v>24</v>
      </c>
      <c r="AI501" s="30">
        <v>16</v>
      </c>
      <c r="AJ501" s="30">
        <v>1.1000000000000001</v>
      </c>
      <c r="AK501" s="30">
        <v>103</v>
      </c>
      <c r="AL501" s="27">
        <v>1</v>
      </c>
      <c r="AM501" s="21">
        <v>1</v>
      </c>
      <c r="AQ501" s="27" t="s">
        <v>86</v>
      </c>
      <c r="AV501" s="32">
        <v>45208</v>
      </c>
    </row>
    <row r="502" spans="2:48" ht="27" x14ac:dyDescent="0.25">
      <c r="B502" s="30" t="s">
        <v>291</v>
      </c>
      <c r="C502" s="30" t="s">
        <v>292</v>
      </c>
      <c r="D502" s="30" t="s">
        <v>1306</v>
      </c>
      <c r="H502" s="30" t="s">
        <v>81</v>
      </c>
      <c r="K502" s="30" t="s">
        <v>532</v>
      </c>
      <c r="L502" s="30">
        <v>32</v>
      </c>
      <c r="M502" s="30" t="s">
        <v>89</v>
      </c>
      <c r="O502" s="30">
        <v>0.3</v>
      </c>
      <c r="P502" s="30">
        <v>1.68</v>
      </c>
      <c r="Q502" s="30">
        <v>1.68</v>
      </c>
      <c r="R502" s="30">
        <v>5.23</v>
      </c>
      <c r="V502" s="30" t="b">
        <v>1</v>
      </c>
      <c r="W502" s="30">
        <v>10</v>
      </c>
      <c r="X502" s="30">
        <v>10</v>
      </c>
      <c r="AB502" s="30" t="b">
        <v>1</v>
      </c>
      <c r="AC502" s="30">
        <v>15.6</v>
      </c>
      <c r="AD502" s="30" t="s">
        <v>935</v>
      </c>
      <c r="AF502" s="30">
        <v>45</v>
      </c>
      <c r="AI502" s="30">
        <v>32</v>
      </c>
      <c r="AJ502" s="30">
        <v>2.1</v>
      </c>
      <c r="AK502" s="30">
        <v>104</v>
      </c>
      <c r="AL502" s="27">
        <v>1</v>
      </c>
      <c r="AM502" s="21">
        <v>1</v>
      </c>
      <c r="AQ502" s="27" t="s">
        <v>86</v>
      </c>
      <c r="AV502" s="32">
        <v>44620</v>
      </c>
    </row>
    <row r="503" spans="2:48" ht="27" x14ac:dyDescent="0.25">
      <c r="B503" s="30" t="s">
        <v>291</v>
      </c>
      <c r="C503" s="30" t="s">
        <v>292</v>
      </c>
      <c r="D503" s="30" t="s">
        <v>1307</v>
      </c>
      <c r="H503" s="30" t="s">
        <v>81</v>
      </c>
      <c r="K503" s="30" t="s">
        <v>532</v>
      </c>
      <c r="L503" s="30">
        <v>32</v>
      </c>
      <c r="M503" s="30" t="s">
        <v>89</v>
      </c>
      <c r="O503" s="30">
        <v>0.3</v>
      </c>
      <c r="P503" s="30">
        <v>1.68</v>
      </c>
      <c r="Q503" s="30">
        <v>1.68</v>
      </c>
      <c r="R503" s="30">
        <v>5.23</v>
      </c>
      <c r="V503" s="30" t="b">
        <v>1</v>
      </c>
      <c r="W503" s="30">
        <v>10</v>
      </c>
      <c r="X503" s="30">
        <v>10</v>
      </c>
      <c r="AB503" s="30" t="b">
        <v>1</v>
      </c>
      <c r="AC503" s="30">
        <v>15.6</v>
      </c>
      <c r="AD503" s="30" t="s">
        <v>935</v>
      </c>
      <c r="AF503" s="30">
        <v>45</v>
      </c>
      <c r="AI503" s="30">
        <v>32</v>
      </c>
      <c r="AJ503" s="30">
        <v>2.1</v>
      </c>
      <c r="AK503" s="30">
        <v>104</v>
      </c>
      <c r="AL503" s="27">
        <v>1</v>
      </c>
      <c r="AM503" s="21">
        <v>1</v>
      </c>
      <c r="AQ503" s="27" t="s">
        <v>86</v>
      </c>
      <c r="AV503" s="32">
        <v>44620</v>
      </c>
    </row>
    <row r="504" spans="2:48" ht="27" x14ac:dyDescent="0.25">
      <c r="B504" s="30" t="s">
        <v>291</v>
      </c>
      <c r="C504" s="30" t="s">
        <v>292</v>
      </c>
      <c r="D504" s="30" t="s">
        <v>1308</v>
      </c>
      <c r="H504" s="30" t="s">
        <v>81</v>
      </c>
      <c r="K504" s="30" t="s">
        <v>532</v>
      </c>
      <c r="L504" s="30">
        <v>32</v>
      </c>
      <c r="M504" s="30" t="s">
        <v>89</v>
      </c>
      <c r="O504" s="30">
        <v>0.3</v>
      </c>
      <c r="P504" s="30">
        <v>1.68</v>
      </c>
      <c r="Q504" s="30">
        <v>1.68</v>
      </c>
      <c r="R504" s="30">
        <v>5.23</v>
      </c>
      <c r="V504" s="30" t="b">
        <v>1</v>
      </c>
      <c r="W504" s="30">
        <v>10</v>
      </c>
      <c r="X504" s="30">
        <v>10</v>
      </c>
      <c r="AB504" s="30" t="b">
        <v>1</v>
      </c>
      <c r="AC504" s="30">
        <v>15.6</v>
      </c>
      <c r="AD504" s="30" t="s">
        <v>935</v>
      </c>
      <c r="AF504" s="30">
        <v>45</v>
      </c>
      <c r="AI504" s="30">
        <v>32</v>
      </c>
      <c r="AJ504" s="30">
        <v>2.1</v>
      </c>
      <c r="AK504" s="30">
        <v>104</v>
      </c>
      <c r="AL504" s="27">
        <v>1</v>
      </c>
      <c r="AM504" s="21">
        <v>1</v>
      </c>
      <c r="AQ504" s="27" t="s">
        <v>86</v>
      </c>
      <c r="AV504" s="32">
        <v>44620</v>
      </c>
    </row>
    <row r="505" spans="2:48" ht="27" x14ac:dyDescent="0.25">
      <c r="B505" s="30" t="s">
        <v>291</v>
      </c>
      <c r="C505" s="30" t="s">
        <v>292</v>
      </c>
      <c r="D505" s="30" t="s">
        <v>1309</v>
      </c>
      <c r="H505" s="30" t="s">
        <v>81</v>
      </c>
      <c r="K505" s="30" t="s">
        <v>532</v>
      </c>
      <c r="L505" s="30">
        <v>32</v>
      </c>
      <c r="M505" s="30" t="s">
        <v>89</v>
      </c>
      <c r="O505" s="30">
        <v>0.3</v>
      </c>
      <c r="P505" s="30">
        <v>1.68</v>
      </c>
      <c r="Q505" s="30">
        <v>1.68</v>
      </c>
      <c r="R505" s="30">
        <v>5.23</v>
      </c>
      <c r="V505" s="30" t="b">
        <v>1</v>
      </c>
      <c r="W505" s="30">
        <v>10</v>
      </c>
      <c r="X505" s="30">
        <v>10</v>
      </c>
      <c r="AB505" s="30" t="b">
        <v>1</v>
      </c>
      <c r="AC505" s="30">
        <v>15.6</v>
      </c>
      <c r="AD505" s="30" t="s">
        <v>935</v>
      </c>
      <c r="AF505" s="30">
        <v>45</v>
      </c>
      <c r="AI505" s="30">
        <v>32</v>
      </c>
      <c r="AJ505" s="30">
        <v>2.1</v>
      </c>
      <c r="AK505" s="30">
        <v>104</v>
      </c>
      <c r="AL505" s="27">
        <v>1</v>
      </c>
      <c r="AM505" s="21">
        <v>1</v>
      </c>
      <c r="AQ505" s="27" t="s">
        <v>86</v>
      </c>
      <c r="AV505" s="32">
        <v>44620</v>
      </c>
    </row>
    <row r="506" spans="2:48" ht="27" x14ac:dyDescent="0.25">
      <c r="B506" s="30" t="s">
        <v>291</v>
      </c>
      <c r="C506" s="30" t="s">
        <v>292</v>
      </c>
      <c r="D506" s="30" t="s">
        <v>1310</v>
      </c>
      <c r="H506" s="30" t="s">
        <v>81</v>
      </c>
      <c r="K506" s="30" t="s">
        <v>532</v>
      </c>
      <c r="L506" s="30">
        <v>32</v>
      </c>
      <c r="M506" s="30" t="s">
        <v>89</v>
      </c>
      <c r="O506" s="30">
        <v>0.3</v>
      </c>
      <c r="P506" s="30">
        <v>1.68</v>
      </c>
      <c r="Q506" s="30">
        <v>1.68</v>
      </c>
      <c r="R506" s="30">
        <v>5.23</v>
      </c>
      <c r="V506" s="30" t="b">
        <v>1</v>
      </c>
      <c r="W506" s="30">
        <v>10</v>
      </c>
      <c r="X506" s="30">
        <v>10</v>
      </c>
      <c r="AB506" s="30" t="b">
        <v>1</v>
      </c>
      <c r="AC506" s="30">
        <v>15.6</v>
      </c>
      <c r="AD506" s="30" t="s">
        <v>935</v>
      </c>
      <c r="AF506" s="30">
        <v>45</v>
      </c>
      <c r="AI506" s="30">
        <v>32</v>
      </c>
      <c r="AJ506" s="30">
        <v>2.1</v>
      </c>
      <c r="AK506" s="30">
        <v>104</v>
      </c>
      <c r="AL506" s="27">
        <v>1</v>
      </c>
      <c r="AM506" s="21">
        <v>1</v>
      </c>
      <c r="AQ506" s="27" t="s">
        <v>86</v>
      </c>
      <c r="AV506" s="32">
        <v>44620</v>
      </c>
    </row>
    <row r="507" spans="2:48" ht="27" x14ac:dyDescent="0.25">
      <c r="B507" s="30" t="s">
        <v>1242</v>
      </c>
      <c r="C507" s="30" t="s">
        <v>1054</v>
      </c>
      <c r="D507" s="30" t="s">
        <v>1311</v>
      </c>
      <c r="H507" s="30" t="s">
        <v>81</v>
      </c>
      <c r="K507" s="30" t="s">
        <v>84</v>
      </c>
      <c r="L507" s="30">
        <v>32</v>
      </c>
      <c r="M507" s="30" t="s">
        <v>89</v>
      </c>
      <c r="O507" s="30">
        <v>0.37</v>
      </c>
      <c r="P507" s="30">
        <v>0.94</v>
      </c>
      <c r="Q507" s="30">
        <v>0.94</v>
      </c>
      <c r="R507" s="30">
        <v>6.27</v>
      </c>
      <c r="V507" s="30" t="b">
        <v>1</v>
      </c>
      <c r="W507" s="30">
        <v>5</v>
      </c>
      <c r="X507" s="30">
        <v>5</v>
      </c>
      <c r="AB507" s="30" t="b">
        <v>1</v>
      </c>
      <c r="AC507" s="30">
        <v>15.6</v>
      </c>
      <c r="AD507" s="30" t="s">
        <v>935</v>
      </c>
      <c r="AF507" s="30">
        <v>65</v>
      </c>
      <c r="AI507" s="30">
        <v>32</v>
      </c>
      <c r="AJ507" s="30">
        <v>2</v>
      </c>
      <c r="AK507" s="30">
        <v>103</v>
      </c>
      <c r="AL507" s="27">
        <v>1</v>
      </c>
      <c r="AM507" s="21">
        <v>1</v>
      </c>
      <c r="AQ507" s="27" t="s">
        <v>86</v>
      </c>
      <c r="AV507" s="32">
        <v>44979</v>
      </c>
    </row>
    <row r="508" spans="2:48" ht="27" x14ac:dyDescent="0.25">
      <c r="B508" s="30" t="s">
        <v>1067</v>
      </c>
      <c r="C508" s="30" t="s">
        <v>173</v>
      </c>
      <c r="D508" s="30" t="s">
        <v>1312</v>
      </c>
      <c r="H508" s="30" t="s">
        <v>81</v>
      </c>
      <c r="K508" s="30" t="s">
        <v>133</v>
      </c>
      <c r="L508" s="30">
        <v>16</v>
      </c>
      <c r="M508" s="30" t="s">
        <v>89</v>
      </c>
      <c r="O508" s="30">
        <v>0.28999999999999998</v>
      </c>
      <c r="P508" s="30">
        <v>2.09</v>
      </c>
      <c r="Q508" s="30">
        <v>2.09</v>
      </c>
      <c r="R508" s="30">
        <v>4.5999999999999996</v>
      </c>
      <c r="V508" s="30" t="b">
        <v>0</v>
      </c>
      <c r="W508" s="30">
        <v>10</v>
      </c>
      <c r="X508" s="30">
        <v>10</v>
      </c>
      <c r="AB508" s="30"/>
      <c r="AC508" s="30">
        <v>15.6</v>
      </c>
      <c r="AD508" s="30" t="s">
        <v>935</v>
      </c>
      <c r="AF508" s="30">
        <v>65</v>
      </c>
      <c r="AI508" s="30">
        <v>16</v>
      </c>
      <c r="AJ508" s="30">
        <v>2.1</v>
      </c>
      <c r="AK508" s="30">
        <v>103</v>
      </c>
      <c r="AL508" s="27">
        <v>1</v>
      </c>
      <c r="AM508" s="21">
        <v>1</v>
      </c>
      <c r="AQ508" s="27" t="s">
        <v>86</v>
      </c>
      <c r="AV508" s="32">
        <v>45217</v>
      </c>
    </row>
    <row r="509" spans="2:48" ht="27" x14ac:dyDescent="0.25">
      <c r="B509" s="30" t="s">
        <v>1060</v>
      </c>
      <c r="C509" s="30" t="s">
        <v>129</v>
      </c>
      <c r="D509" s="30" t="s">
        <v>1313</v>
      </c>
      <c r="H509" s="30" t="s">
        <v>81</v>
      </c>
      <c r="K509" s="30" t="s">
        <v>133</v>
      </c>
      <c r="L509" s="30">
        <v>64</v>
      </c>
      <c r="M509" s="30" t="s">
        <v>89</v>
      </c>
      <c r="O509" s="30">
        <v>0.4</v>
      </c>
      <c r="P509" s="30">
        <v>1.1599999999999999</v>
      </c>
      <c r="Q509" s="30">
        <v>1.1599999999999999</v>
      </c>
      <c r="R509" s="30">
        <v>5.93</v>
      </c>
      <c r="V509" s="30" t="b">
        <v>1</v>
      </c>
      <c r="W509" s="30">
        <v>10</v>
      </c>
      <c r="X509" s="30">
        <v>10</v>
      </c>
      <c r="AB509" s="30" t="b">
        <v>1</v>
      </c>
      <c r="AC509" s="30">
        <v>14</v>
      </c>
      <c r="AD509" s="30" t="s">
        <v>82</v>
      </c>
      <c r="AF509" s="30">
        <v>65</v>
      </c>
      <c r="AI509" s="30">
        <v>64</v>
      </c>
      <c r="AJ509" s="30">
        <v>2.1</v>
      </c>
      <c r="AK509" s="30">
        <v>83</v>
      </c>
      <c r="AL509" s="27">
        <v>1</v>
      </c>
      <c r="AM509" s="21">
        <v>1</v>
      </c>
      <c r="AQ509" s="27" t="s">
        <v>86</v>
      </c>
      <c r="AV509" s="32">
        <v>44645</v>
      </c>
    </row>
    <row r="510" spans="2:48" ht="27" x14ac:dyDescent="0.25">
      <c r="B510" s="30" t="s">
        <v>1008</v>
      </c>
      <c r="C510" s="30" t="s">
        <v>78</v>
      </c>
      <c r="D510" s="30" t="s">
        <v>1314</v>
      </c>
      <c r="H510" s="30" t="s">
        <v>81</v>
      </c>
      <c r="K510" s="30" t="s">
        <v>84</v>
      </c>
      <c r="L510" s="30">
        <v>16</v>
      </c>
      <c r="M510" s="30" t="s">
        <v>89</v>
      </c>
      <c r="O510" s="30">
        <v>0.18</v>
      </c>
      <c r="P510" s="30">
        <v>1.72</v>
      </c>
      <c r="Q510" s="30">
        <v>3.06</v>
      </c>
      <c r="R510" s="30">
        <v>4.75</v>
      </c>
      <c r="V510" s="30" t="b">
        <v>1</v>
      </c>
      <c r="W510" s="30">
        <v>10</v>
      </c>
      <c r="X510" s="30">
        <v>10</v>
      </c>
      <c r="AB510" s="30" t="b">
        <v>1</v>
      </c>
      <c r="AC510" s="30">
        <v>14</v>
      </c>
      <c r="AD510" s="30" t="s">
        <v>82</v>
      </c>
      <c r="AF510" s="30">
        <v>65</v>
      </c>
      <c r="AI510" s="30">
        <v>16</v>
      </c>
      <c r="AJ510" s="30">
        <v>2.1</v>
      </c>
      <c r="AK510" s="30">
        <v>84</v>
      </c>
      <c r="AL510" s="27">
        <v>1</v>
      </c>
      <c r="AM510" s="21">
        <v>1</v>
      </c>
      <c r="AQ510" s="27" t="s">
        <v>86</v>
      </c>
      <c r="AV510" s="32">
        <v>44629</v>
      </c>
    </row>
    <row r="511" spans="2:48" ht="27" x14ac:dyDescent="0.25">
      <c r="B511" s="30" t="s">
        <v>1072</v>
      </c>
      <c r="C511" s="30" t="s">
        <v>255</v>
      </c>
      <c r="D511" s="30" t="s">
        <v>1315</v>
      </c>
      <c r="H511" s="30" t="s">
        <v>81</v>
      </c>
      <c r="K511" s="30" t="s">
        <v>84</v>
      </c>
      <c r="L511" s="30">
        <v>8</v>
      </c>
      <c r="M511" s="30" t="s">
        <v>89</v>
      </c>
      <c r="O511" s="30">
        <v>0.41</v>
      </c>
      <c r="P511" s="30">
        <v>1.19</v>
      </c>
      <c r="Q511" s="30">
        <v>3.06</v>
      </c>
      <c r="R511" s="30">
        <v>5.17</v>
      </c>
      <c r="V511" s="30"/>
      <c r="W511" s="30">
        <v>10</v>
      </c>
      <c r="X511" s="30">
        <v>10</v>
      </c>
      <c r="AB511" s="30" t="b">
        <v>0</v>
      </c>
      <c r="AC511" s="30">
        <v>15.6</v>
      </c>
      <c r="AD511" s="30" t="s">
        <v>935</v>
      </c>
      <c r="AF511" s="30">
        <v>65</v>
      </c>
      <c r="AI511" s="30">
        <v>8</v>
      </c>
      <c r="AJ511" s="30">
        <v>2.1</v>
      </c>
      <c r="AK511" s="30">
        <v>103</v>
      </c>
      <c r="AL511" s="27">
        <v>1</v>
      </c>
      <c r="AM511" s="21">
        <v>2</v>
      </c>
      <c r="AQ511" s="27" t="s">
        <v>86</v>
      </c>
      <c r="AV511" s="32">
        <v>44637</v>
      </c>
    </row>
    <row r="512" spans="2:48" ht="27" x14ac:dyDescent="0.25">
      <c r="B512" s="30" t="s">
        <v>1060</v>
      </c>
      <c r="C512" s="30" t="s">
        <v>129</v>
      </c>
      <c r="D512" s="30" t="s">
        <v>428</v>
      </c>
      <c r="H512" s="30" t="s">
        <v>81</v>
      </c>
      <c r="K512" s="30" t="s">
        <v>84</v>
      </c>
      <c r="L512" s="30">
        <v>16</v>
      </c>
      <c r="M512" s="30" t="s">
        <v>89</v>
      </c>
      <c r="O512" s="30">
        <v>0.36</v>
      </c>
      <c r="P512" s="30">
        <v>0.72</v>
      </c>
      <c r="Q512" s="30">
        <v>0.72</v>
      </c>
      <c r="R512" s="30">
        <v>6.54</v>
      </c>
      <c r="V512" s="30" t="b">
        <v>0</v>
      </c>
      <c r="W512" s="30">
        <v>10</v>
      </c>
      <c r="X512" s="30">
        <v>10</v>
      </c>
      <c r="AB512" s="30"/>
      <c r="AC512" s="30">
        <v>15.6</v>
      </c>
      <c r="AD512" s="30" t="s">
        <v>935</v>
      </c>
      <c r="AF512" s="30">
        <v>90</v>
      </c>
      <c r="AI512" s="30">
        <v>16</v>
      </c>
      <c r="AJ512" s="30">
        <v>2.1</v>
      </c>
      <c r="AK512" s="30">
        <v>103</v>
      </c>
      <c r="AL512" s="27">
        <v>1</v>
      </c>
      <c r="AM512" s="21">
        <v>2</v>
      </c>
      <c r="AQ512" s="27" t="s">
        <v>86</v>
      </c>
      <c r="AV512" s="32">
        <v>45085</v>
      </c>
    </row>
    <row r="513" spans="2:48" ht="27" x14ac:dyDescent="0.25">
      <c r="B513" s="30" t="s">
        <v>1042</v>
      </c>
      <c r="C513" s="30" t="s">
        <v>104</v>
      </c>
      <c r="D513" s="30" t="s">
        <v>1316</v>
      </c>
      <c r="H513" s="30" t="s">
        <v>81</v>
      </c>
      <c r="K513" s="30" t="s">
        <v>84</v>
      </c>
      <c r="L513" s="30">
        <v>16</v>
      </c>
      <c r="M513" s="30" t="s">
        <v>1014</v>
      </c>
      <c r="O513" s="30">
        <v>0.28000000000000003</v>
      </c>
      <c r="P513" s="30">
        <v>0.41</v>
      </c>
      <c r="Q513" s="30">
        <v>4.13</v>
      </c>
      <c r="R513" s="30">
        <v>5.82</v>
      </c>
      <c r="V513" s="30"/>
      <c r="W513" s="30">
        <v>30</v>
      </c>
      <c r="X513" s="30">
        <v>10</v>
      </c>
      <c r="AB513" s="30" t="b">
        <v>0</v>
      </c>
      <c r="AC513" s="30">
        <v>14</v>
      </c>
      <c r="AD513" s="30" t="s">
        <v>935</v>
      </c>
      <c r="AF513" s="30">
        <v>65</v>
      </c>
      <c r="AI513" s="30">
        <v>16</v>
      </c>
      <c r="AJ513" s="30">
        <v>2.1</v>
      </c>
      <c r="AK513" s="30">
        <v>83</v>
      </c>
      <c r="AL513" s="27">
        <v>1</v>
      </c>
      <c r="AM513" s="21">
        <v>3</v>
      </c>
      <c r="AQ513" s="27" t="s">
        <v>86</v>
      </c>
      <c r="AV513" s="32">
        <v>44558</v>
      </c>
    </row>
    <row r="514" spans="2:48" ht="27" x14ac:dyDescent="0.25">
      <c r="B514" s="30" t="s">
        <v>291</v>
      </c>
      <c r="C514" s="30" t="s">
        <v>292</v>
      </c>
      <c r="D514" s="30" t="s">
        <v>1317</v>
      </c>
      <c r="H514" s="30" t="s">
        <v>81</v>
      </c>
      <c r="K514" s="30" t="s">
        <v>532</v>
      </c>
      <c r="L514" s="30">
        <v>16</v>
      </c>
      <c r="M514" s="30" t="s">
        <v>89</v>
      </c>
      <c r="O514" s="30">
        <v>0.4</v>
      </c>
      <c r="P514" s="30">
        <v>0.76</v>
      </c>
      <c r="Q514" s="30">
        <v>0.76</v>
      </c>
      <c r="R514" s="30">
        <v>6.42</v>
      </c>
      <c r="V514" s="30" t="b">
        <v>0</v>
      </c>
      <c r="W514" s="30">
        <v>10</v>
      </c>
      <c r="X514" s="30">
        <v>10</v>
      </c>
      <c r="AB514" s="30"/>
      <c r="AC514" s="30">
        <v>15.6</v>
      </c>
      <c r="AD514" s="30" t="s">
        <v>935</v>
      </c>
      <c r="AF514" s="30">
        <v>65</v>
      </c>
      <c r="AI514" s="30">
        <v>16</v>
      </c>
      <c r="AJ514" s="30">
        <v>2.1</v>
      </c>
      <c r="AK514" s="30">
        <v>103</v>
      </c>
      <c r="AL514" s="27">
        <v>1</v>
      </c>
      <c r="AM514" s="21">
        <v>1</v>
      </c>
      <c r="AQ514" s="27" t="s">
        <v>86</v>
      </c>
      <c r="AV514" s="32">
        <v>44631</v>
      </c>
    </row>
    <row r="515" spans="2:48" ht="27" x14ac:dyDescent="0.25">
      <c r="B515" s="30" t="s">
        <v>291</v>
      </c>
      <c r="C515" s="30" t="s">
        <v>292</v>
      </c>
      <c r="D515" s="30" t="s">
        <v>1318</v>
      </c>
      <c r="H515" s="30" t="s">
        <v>81</v>
      </c>
      <c r="K515" s="30" t="s">
        <v>532</v>
      </c>
      <c r="L515" s="30">
        <v>16</v>
      </c>
      <c r="M515" s="30" t="s">
        <v>89</v>
      </c>
      <c r="O515" s="30">
        <v>0.31</v>
      </c>
      <c r="P515" s="30">
        <v>0.79</v>
      </c>
      <c r="Q515" s="30">
        <v>0.79</v>
      </c>
      <c r="R515" s="30">
        <v>6.42</v>
      </c>
      <c r="V515" s="30" t="b">
        <v>0</v>
      </c>
      <c r="W515" s="30">
        <v>10</v>
      </c>
      <c r="X515" s="30">
        <v>10</v>
      </c>
      <c r="AB515" s="30"/>
      <c r="AC515" s="30">
        <v>13.5</v>
      </c>
      <c r="AD515" s="30" t="s">
        <v>935</v>
      </c>
      <c r="AF515" s="30">
        <v>65</v>
      </c>
      <c r="AI515" s="30">
        <v>16</v>
      </c>
      <c r="AJ515" s="30">
        <v>6</v>
      </c>
      <c r="AK515" s="30">
        <v>84</v>
      </c>
      <c r="AL515" s="27">
        <v>1</v>
      </c>
      <c r="AM515" s="21">
        <v>1</v>
      </c>
      <c r="AQ515" s="27" t="s">
        <v>86</v>
      </c>
      <c r="AV515" s="32">
        <v>44630</v>
      </c>
    </row>
    <row r="516" spans="2:48" ht="27" x14ac:dyDescent="0.25">
      <c r="B516" s="30" t="s">
        <v>1090</v>
      </c>
      <c r="C516" s="30" t="s">
        <v>117</v>
      </c>
      <c r="D516" s="30" t="s">
        <v>1319</v>
      </c>
      <c r="H516" s="30" t="s">
        <v>81</v>
      </c>
      <c r="K516" s="30" t="s">
        <v>133</v>
      </c>
      <c r="L516" s="30">
        <v>16</v>
      </c>
      <c r="M516" s="30" t="s">
        <v>89</v>
      </c>
      <c r="O516" s="30">
        <v>0.27</v>
      </c>
      <c r="P516" s="30">
        <v>0.96</v>
      </c>
      <c r="Q516" s="30">
        <v>0.96</v>
      </c>
      <c r="R516" s="30">
        <v>6.19</v>
      </c>
      <c r="V516" s="30" t="b">
        <v>1</v>
      </c>
      <c r="W516" s="30">
        <v>10</v>
      </c>
      <c r="X516" s="30">
        <v>5</v>
      </c>
      <c r="AB516" s="30" t="b">
        <v>1</v>
      </c>
      <c r="AC516" s="30">
        <v>16</v>
      </c>
      <c r="AD516" s="30" t="s">
        <v>935</v>
      </c>
      <c r="AF516" s="30">
        <v>100</v>
      </c>
      <c r="AI516" s="30">
        <v>16</v>
      </c>
      <c r="AJ516" s="30">
        <v>4.0999999999999996</v>
      </c>
      <c r="AK516" s="30">
        <v>115</v>
      </c>
      <c r="AL516" s="27">
        <v>1</v>
      </c>
      <c r="AM516" s="21">
        <v>2</v>
      </c>
      <c r="AQ516" s="27" t="s">
        <v>86</v>
      </c>
      <c r="AV516" s="32">
        <v>45184</v>
      </c>
    </row>
    <row r="517" spans="2:48" ht="27" x14ac:dyDescent="0.25">
      <c r="B517" s="30" t="s">
        <v>291</v>
      </c>
      <c r="C517" s="30" t="s">
        <v>292</v>
      </c>
      <c r="D517" s="30" t="s">
        <v>1320</v>
      </c>
      <c r="H517" s="30" t="s">
        <v>81</v>
      </c>
      <c r="K517" s="30" t="s">
        <v>532</v>
      </c>
      <c r="L517" s="30">
        <v>16</v>
      </c>
      <c r="M517" s="30" t="s">
        <v>89</v>
      </c>
      <c r="O517" s="30">
        <v>0.2</v>
      </c>
      <c r="P517" s="30">
        <v>0.89</v>
      </c>
      <c r="Q517" s="30">
        <v>0.89</v>
      </c>
      <c r="R517" s="30">
        <v>6.36</v>
      </c>
      <c r="V517" s="30" t="b">
        <v>0</v>
      </c>
      <c r="W517" s="30">
        <v>10</v>
      </c>
      <c r="X517" s="30">
        <v>10</v>
      </c>
      <c r="AB517" s="30"/>
      <c r="AC517" s="30">
        <v>13.3</v>
      </c>
      <c r="AD517" s="30" t="s">
        <v>935</v>
      </c>
      <c r="AF517" s="30">
        <v>65</v>
      </c>
      <c r="AI517" s="30">
        <v>16</v>
      </c>
      <c r="AJ517" s="30">
        <v>8.3000000000000007</v>
      </c>
      <c r="AK517" s="30">
        <v>75</v>
      </c>
      <c r="AL517" s="27">
        <v>1</v>
      </c>
      <c r="AM517" s="21">
        <v>1</v>
      </c>
      <c r="AQ517" s="27" t="s">
        <v>86</v>
      </c>
      <c r="AV517" s="32">
        <v>44642</v>
      </c>
    </row>
    <row r="518" spans="2:48" ht="27" x14ac:dyDescent="0.25">
      <c r="B518" s="30" t="s">
        <v>1090</v>
      </c>
      <c r="C518" s="30" t="s">
        <v>117</v>
      </c>
      <c r="D518" s="30" t="s">
        <v>1321</v>
      </c>
      <c r="H518" s="30" t="s">
        <v>81</v>
      </c>
      <c r="K518" s="30" t="s">
        <v>84</v>
      </c>
      <c r="L518" s="30">
        <v>16</v>
      </c>
      <c r="M518" s="30" t="s">
        <v>89</v>
      </c>
      <c r="O518" s="30">
        <v>0.41</v>
      </c>
      <c r="P518" s="30">
        <v>0.55000000000000004</v>
      </c>
      <c r="Q518" s="30">
        <v>0.55000000000000004</v>
      </c>
      <c r="R518" s="30">
        <v>6.67</v>
      </c>
      <c r="V518" s="30" t="b">
        <v>0</v>
      </c>
      <c r="W518" s="30">
        <v>10</v>
      </c>
      <c r="X518" s="30">
        <v>5</v>
      </c>
      <c r="AB518" s="30"/>
      <c r="AC518" s="30">
        <v>15.6</v>
      </c>
      <c r="AD518" s="30" t="s">
        <v>82</v>
      </c>
      <c r="AF518" s="30">
        <v>65</v>
      </c>
      <c r="AI518" s="30">
        <v>16</v>
      </c>
      <c r="AJ518" s="30">
        <v>2.1</v>
      </c>
      <c r="AK518" s="30">
        <v>104</v>
      </c>
      <c r="AL518" s="27">
        <v>1</v>
      </c>
      <c r="AM518" s="21">
        <v>1</v>
      </c>
      <c r="AQ518" s="27" t="s">
        <v>86</v>
      </c>
      <c r="AV518" s="32">
        <v>45153</v>
      </c>
    </row>
    <row r="519" spans="2:48" ht="27" x14ac:dyDescent="0.25">
      <c r="B519" s="30" t="s">
        <v>1067</v>
      </c>
      <c r="C519" s="30" t="s">
        <v>173</v>
      </c>
      <c r="D519" s="30" t="s">
        <v>1322</v>
      </c>
      <c r="H519" s="30" t="s">
        <v>81</v>
      </c>
      <c r="K519" s="30" t="s">
        <v>133</v>
      </c>
      <c r="L519" s="30">
        <v>16</v>
      </c>
      <c r="M519" s="30" t="s">
        <v>89</v>
      </c>
      <c r="O519" s="30">
        <v>0.56000000000000005</v>
      </c>
      <c r="P519" s="30">
        <v>1.38</v>
      </c>
      <c r="Q519" s="30">
        <v>1.38</v>
      </c>
      <c r="R519" s="30">
        <v>5.29</v>
      </c>
      <c r="V519" s="30" t="b">
        <v>1</v>
      </c>
      <c r="W519" s="30">
        <v>10</v>
      </c>
      <c r="X519" s="30">
        <v>10</v>
      </c>
      <c r="AB519" s="30" t="b">
        <v>1</v>
      </c>
      <c r="AC519" s="30">
        <v>14</v>
      </c>
      <c r="AD519" s="30" t="s">
        <v>935</v>
      </c>
      <c r="AF519" s="30">
        <v>65</v>
      </c>
      <c r="AI519" s="30">
        <v>16</v>
      </c>
      <c r="AJ519" s="30">
        <v>2.1</v>
      </c>
      <c r="AK519" s="30">
        <v>83</v>
      </c>
      <c r="AL519" s="27">
        <v>1</v>
      </c>
      <c r="AM519" s="21">
        <v>2</v>
      </c>
      <c r="AQ519" s="27" t="s">
        <v>86</v>
      </c>
      <c r="AV519" s="32">
        <v>44750</v>
      </c>
    </row>
    <row r="520" spans="2:48" ht="27" x14ac:dyDescent="0.25">
      <c r="B520" s="30" t="s">
        <v>1072</v>
      </c>
      <c r="C520" s="30" t="s">
        <v>255</v>
      </c>
      <c r="D520" s="30" t="s">
        <v>1323</v>
      </c>
      <c r="H520" s="30" t="s">
        <v>81</v>
      </c>
      <c r="K520" s="30" t="s">
        <v>84</v>
      </c>
      <c r="L520" s="30">
        <v>8</v>
      </c>
      <c r="M520" s="30" t="s">
        <v>89</v>
      </c>
      <c r="O520" s="30">
        <v>0.18</v>
      </c>
      <c r="P520" s="30">
        <v>0.87</v>
      </c>
      <c r="Q520" s="30">
        <v>3.52</v>
      </c>
      <c r="R520" s="30">
        <v>5.5</v>
      </c>
      <c r="V520" s="30"/>
      <c r="W520" s="30">
        <v>10</v>
      </c>
      <c r="X520" s="30">
        <v>10</v>
      </c>
      <c r="AB520" s="30" t="b">
        <v>0</v>
      </c>
      <c r="AC520" s="30">
        <v>14</v>
      </c>
      <c r="AD520" s="30" t="s">
        <v>935</v>
      </c>
      <c r="AF520" s="30">
        <v>65</v>
      </c>
      <c r="AI520" s="30">
        <v>8</v>
      </c>
      <c r="AJ520" s="30">
        <v>2.2999999999999998</v>
      </c>
      <c r="AK520" s="30">
        <v>88</v>
      </c>
      <c r="AL520" s="27">
        <v>1</v>
      </c>
      <c r="AM520" s="21">
        <v>2</v>
      </c>
      <c r="AQ520" s="27" t="s">
        <v>86</v>
      </c>
      <c r="AV520" s="32">
        <v>44939</v>
      </c>
    </row>
    <row r="521" spans="2:48" x14ac:dyDescent="0.25">
      <c r="B521" s="30" t="s">
        <v>291</v>
      </c>
      <c r="C521" s="30" t="s">
        <v>292</v>
      </c>
      <c r="D521" s="30" t="s">
        <v>1324</v>
      </c>
      <c r="H521" s="30" t="s">
        <v>81</v>
      </c>
      <c r="K521" s="30" t="s">
        <v>1100</v>
      </c>
      <c r="L521" s="30">
        <v>64</v>
      </c>
      <c r="M521" s="30" t="s">
        <v>89</v>
      </c>
      <c r="O521" s="30">
        <v>0.27</v>
      </c>
      <c r="P521" s="30">
        <v>0.67</v>
      </c>
      <c r="Q521" s="30">
        <v>3.57</v>
      </c>
      <c r="R521" s="30">
        <v>5.6</v>
      </c>
      <c r="V521" s="30" t="b">
        <v>0</v>
      </c>
      <c r="W521" s="30">
        <v>10</v>
      </c>
      <c r="X521" s="30">
        <v>10</v>
      </c>
      <c r="AB521" s="30"/>
      <c r="AC521" s="30">
        <v>13.3</v>
      </c>
      <c r="AD521" s="30" t="s">
        <v>935</v>
      </c>
      <c r="AF521" s="30">
        <v>45</v>
      </c>
      <c r="AI521" s="30">
        <v>64</v>
      </c>
      <c r="AJ521" s="30">
        <v>2.1</v>
      </c>
      <c r="AK521" s="30">
        <v>76</v>
      </c>
      <c r="AL521" s="27">
        <v>1</v>
      </c>
      <c r="AM521" s="21">
        <v>1</v>
      </c>
      <c r="AQ521" s="27" t="s">
        <v>86</v>
      </c>
      <c r="AV521" s="32">
        <v>44907</v>
      </c>
    </row>
    <row r="522" spans="2:48" ht="27" x14ac:dyDescent="0.25">
      <c r="B522" s="30" t="s">
        <v>1242</v>
      </c>
      <c r="C522" s="30" t="s">
        <v>1054</v>
      </c>
      <c r="D522" s="30" t="s">
        <v>1325</v>
      </c>
      <c r="H522" s="30" t="s">
        <v>81</v>
      </c>
      <c r="K522" s="30" t="s">
        <v>84</v>
      </c>
      <c r="L522" s="30">
        <v>32</v>
      </c>
      <c r="M522" s="30" t="s">
        <v>89</v>
      </c>
      <c r="O522" s="30">
        <v>0.38</v>
      </c>
      <c r="P522" s="30">
        <v>0.69</v>
      </c>
      <c r="Q522" s="30">
        <v>0.69</v>
      </c>
      <c r="R522" s="30">
        <v>6.45</v>
      </c>
      <c r="V522" s="30" t="b">
        <v>1</v>
      </c>
      <c r="W522" s="30">
        <v>15</v>
      </c>
      <c r="X522" s="30">
        <v>10</v>
      </c>
      <c r="AB522" s="30" t="b">
        <v>1</v>
      </c>
      <c r="AC522" s="30">
        <v>15.6</v>
      </c>
      <c r="AD522" s="30" t="s">
        <v>935</v>
      </c>
      <c r="AF522" s="30">
        <v>65</v>
      </c>
      <c r="AI522" s="30">
        <v>32</v>
      </c>
      <c r="AJ522" s="30">
        <v>2</v>
      </c>
      <c r="AK522" s="30">
        <v>103</v>
      </c>
      <c r="AL522" s="27">
        <v>1</v>
      </c>
      <c r="AM522" s="21">
        <v>1</v>
      </c>
      <c r="AQ522" s="27" t="s">
        <v>86</v>
      </c>
      <c r="AV522" s="32">
        <v>44588</v>
      </c>
    </row>
    <row r="523" spans="2:48" ht="27" x14ac:dyDescent="0.25">
      <c r="B523" s="30" t="s">
        <v>291</v>
      </c>
      <c r="C523" s="30" t="s">
        <v>292</v>
      </c>
      <c r="D523" s="30" t="s">
        <v>1326</v>
      </c>
      <c r="H523" s="30" t="s">
        <v>81</v>
      </c>
      <c r="K523" s="30" t="s">
        <v>532</v>
      </c>
      <c r="L523" s="30">
        <v>16</v>
      </c>
      <c r="M523" s="30" t="s">
        <v>89</v>
      </c>
      <c r="O523" s="30">
        <v>25</v>
      </c>
      <c r="P523" s="30">
        <v>1.1200000000000001</v>
      </c>
      <c r="Q523" s="30">
        <v>1.1200000000000001</v>
      </c>
      <c r="R523" s="30">
        <v>5.9</v>
      </c>
      <c r="V523" s="30" t="b">
        <v>1</v>
      </c>
      <c r="W523" s="30">
        <v>10</v>
      </c>
      <c r="X523" s="30">
        <v>10</v>
      </c>
      <c r="AB523" s="30" t="b">
        <v>1</v>
      </c>
      <c r="AC523" s="30">
        <v>15.6</v>
      </c>
      <c r="AD523" s="30" t="s">
        <v>935</v>
      </c>
      <c r="AF523" s="30">
        <v>120</v>
      </c>
      <c r="AI523" s="30">
        <v>16</v>
      </c>
      <c r="AJ523" s="30">
        <v>2.1</v>
      </c>
      <c r="AK523" s="30">
        <v>104</v>
      </c>
      <c r="AL523" s="27">
        <v>1</v>
      </c>
      <c r="AM523" s="21">
        <v>1</v>
      </c>
      <c r="AQ523" s="27" t="s">
        <v>86</v>
      </c>
      <c r="AV523" s="32">
        <v>44620</v>
      </c>
    </row>
    <row r="524" spans="2:48" ht="27" x14ac:dyDescent="0.25">
      <c r="B524" s="30" t="s">
        <v>291</v>
      </c>
      <c r="C524" s="30" t="s">
        <v>292</v>
      </c>
      <c r="D524" s="30" t="s">
        <v>1327</v>
      </c>
      <c r="H524" s="30" t="s">
        <v>81</v>
      </c>
      <c r="K524" s="30" t="s">
        <v>532</v>
      </c>
      <c r="L524" s="30">
        <v>16</v>
      </c>
      <c r="M524" s="30" t="s">
        <v>89</v>
      </c>
      <c r="O524" s="30">
        <v>25</v>
      </c>
      <c r="P524" s="30">
        <v>1.1200000000000001</v>
      </c>
      <c r="Q524" s="30">
        <v>1.1200000000000001</v>
      </c>
      <c r="R524" s="30">
        <v>5.9</v>
      </c>
      <c r="V524" s="30" t="b">
        <v>1</v>
      </c>
      <c r="W524" s="30">
        <v>10</v>
      </c>
      <c r="X524" s="30">
        <v>10</v>
      </c>
      <c r="AB524" s="30" t="b">
        <v>1</v>
      </c>
      <c r="AC524" s="30">
        <v>15.6</v>
      </c>
      <c r="AD524" s="30" t="s">
        <v>82</v>
      </c>
      <c r="AF524" s="30">
        <v>120</v>
      </c>
      <c r="AI524" s="30">
        <v>16</v>
      </c>
      <c r="AJ524" s="30">
        <v>2.1</v>
      </c>
      <c r="AK524" s="30">
        <v>104</v>
      </c>
      <c r="AL524" s="27">
        <v>1</v>
      </c>
      <c r="AM524" s="21">
        <v>1</v>
      </c>
      <c r="AQ524" s="27" t="s">
        <v>86</v>
      </c>
      <c r="AV524" s="32">
        <v>44620</v>
      </c>
    </row>
    <row r="525" spans="2:48" ht="27" x14ac:dyDescent="0.25">
      <c r="B525" s="30" t="s">
        <v>1042</v>
      </c>
      <c r="C525" s="30" t="s">
        <v>104</v>
      </c>
      <c r="D525" s="30" t="s">
        <v>1328</v>
      </c>
      <c r="H525" s="30" t="s">
        <v>81</v>
      </c>
      <c r="K525" s="30" t="s">
        <v>84</v>
      </c>
      <c r="L525" s="30">
        <v>16</v>
      </c>
      <c r="M525" s="30" t="s">
        <v>1014</v>
      </c>
      <c r="O525" s="30">
        <v>0.48</v>
      </c>
      <c r="P525" s="30">
        <v>0.65</v>
      </c>
      <c r="Q525" s="30">
        <v>3.37</v>
      </c>
      <c r="R525" s="30">
        <v>5.5</v>
      </c>
      <c r="V525" s="30" t="b">
        <v>0</v>
      </c>
      <c r="W525" s="30">
        <v>10</v>
      </c>
      <c r="X525" s="30">
        <v>10</v>
      </c>
      <c r="AB525" s="30"/>
      <c r="AC525" s="30">
        <v>13.3</v>
      </c>
      <c r="AD525" s="30" t="s">
        <v>935</v>
      </c>
      <c r="AF525" s="30">
        <v>65</v>
      </c>
      <c r="AI525" s="30">
        <v>16</v>
      </c>
      <c r="AJ525" s="30">
        <v>4.0999999999999996</v>
      </c>
      <c r="AK525" s="30">
        <v>79</v>
      </c>
      <c r="AL525" s="27">
        <v>1</v>
      </c>
      <c r="AM525" s="21">
        <v>2</v>
      </c>
      <c r="AQ525" s="27" t="s">
        <v>86</v>
      </c>
      <c r="AV525" s="32">
        <v>44585</v>
      </c>
    </row>
    <row r="526" spans="2:48" ht="27" x14ac:dyDescent="0.25">
      <c r="B526" s="30" t="s">
        <v>356</v>
      </c>
      <c r="C526" s="30" t="s">
        <v>357</v>
      </c>
      <c r="D526" s="30" t="s">
        <v>1329</v>
      </c>
      <c r="H526" s="30" t="s">
        <v>81</v>
      </c>
      <c r="K526" s="30" t="s">
        <v>84</v>
      </c>
      <c r="L526" s="30">
        <v>32</v>
      </c>
      <c r="M526" s="30" t="s">
        <v>89</v>
      </c>
      <c r="O526" s="30">
        <v>0.6</v>
      </c>
      <c r="P526" s="30">
        <v>1.1000000000000001</v>
      </c>
      <c r="Q526" s="30">
        <v>5.5</v>
      </c>
      <c r="R526" s="30">
        <v>6.5</v>
      </c>
      <c r="V526" s="30" t="b">
        <v>0</v>
      </c>
      <c r="W526" s="30">
        <v>10</v>
      </c>
      <c r="X526" s="30">
        <v>10</v>
      </c>
      <c r="AB526" s="30"/>
      <c r="AC526" s="30">
        <v>15.6</v>
      </c>
      <c r="AD526" s="30" t="s">
        <v>935</v>
      </c>
      <c r="AF526" s="30">
        <v>65</v>
      </c>
      <c r="AI526" s="30">
        <v>32</v>
      </c>
      <c r="AJ526" s="30">
        <v>2.1</v>
      </c>
      <c r="AK526" s="30">
        <v>103</v>
      </c>
      <c r="AL526" s="27">
        <v>1</v>
      </c>
      <c r="AM526" s="21">
        <v>1</v>
      </c>
      <c r="AQ526" s="27" t="s">
        <v>86</v>
      </c>
      <c r="AV526" s="32">
        <v>44603</v>
      </c>
    </row>
    <row r="527" spans="2:48" ht="27" x14ac:dyDescent="0.25">
      <c r="B527" s="30" t="s">
        <v>1072</v>
      </c>
      <c r="C527" s="30" t="s">
        <v>255</v>
      </c>
      <c r="D527" s="30" t="s">
        <v>1330</v>
      </c>
      <c r="H527" s="30" t="s">
        <v>81</v>
      </c>
      <c r="K527" s="30" t="s">
        <v>84</v>
      </c>
      <c r="L527" s="30">
        <v>8</v>
      </c>
      <c r="M527" s="30" t="s">
        <v>89</v>
      </c>
      <c r="O527" s="30">
        <v>0.18</v>
      </c>
      <c r="P527" s="30">
        <v>0.88</v>
      </c>
      <c r="Q527" s="30">
        <v>3.06</v>
      </c>
      <c r="R527" s="30">
        <v>5.54</v>
      </c>
      <c r="V527" s="30"/>
      <c r="W527" s="30">
        <v>10</v>
      </c>
      <c r="X527" s="30">
        <v>10</v>
      </c>
      <c r="AB527" s="30" t="b">
        <v>0</v>
      </c>
      <c r="AC527" s="30">
        <v>16</v>
      </c>
      <c r="AD527" s="30" t="s">
        <v>935</v>
      </c>
      <c r="AF527" s="30">
        <v>65</v>
      </c>
      <c r="AI527" s="30">
        <v>8</v>
      </c>
      <c r="AJ527" s="30">
        <v>2</v>
      </c>
      <c r="AK527" s="30">
        <v>115</v>
      </c>
      <c r="AL527" s="27">
        <v>1</v>
      </c>
      <c r="AM527" s="21">
        <v>2</v>
      </c>
      <c r="AQ527" s="27" t="s">
        <v>86</v>
      </c>
      <c r="AV527" s="32">
        <v>44643</v>
      </c>
    </row>
    <row r="528" spans="2:48" ht="27" x14ac:dyDescent="0.25">
      <c r="B528" s="30" t="s">
        <v>1060</v>
      </c>
      <c r="C528" s="30" t="s">
        <v>129</v>
      </c>
      <c r="D528" s="30" t="s">
        <v>1331</v>
      </c>
      <c r="H528" s="30" t="s">
        <v>81</v>
      </c>
      <c r="K528" s="30" t="s">
        <v>133</v>
      </c>
      <c r="L528" s="30">
        <v>16</v>
      </c>
      <c r="M528" s="30" t="s">
        <v>89</v>
      </c>
      <c r="O528" s="30">
        <v>0.36</v>
      </c>
      <c r="P528" s="30">
        <v>0.72</v>
      </c>
      <c r="Q528" s="30">
        <v>0.68</v>
      </c>
      <c r="R528" s="30">
        <v>6.37</v>
      </c>
      <c r="V528" s="30" t="b">
        <v>0</v>
      </c>
      <c r="W528" s="30">
        <v>5</v>
      </c>
      <c r="X528" s="30">
        <v>5</v>
      </c>
      <c r="AB528" s="30"/>
      <c r="AC528" s="30">
        <v>14</v>
      </c>
      <c r="AD528" s="30" t="s">
        <v>82</v>
      </c>
      <c r="AF528" s="30">
        <v>65</v>
      </c>
      <c r="AI528" s="30">
        <v>16</v>
      </c>
      <c r="AJ528" s="30">
        <v>5.2</v>
      </c>
      <c r="AK528" s="30">
        <v>88</v>
      </c>
      <c r="AL528" s="27">
        <v>1</v>
      </c>
      <c r="AM528" s="21">
        <v>1</v>
      </c>
      <c r="AQ528" s="27" t="s">
        <v>86</v>
      </c>
      <c r="AV528" s="32">
        <v>45232</v>
      </c>
    </row>
    <row r="529" spans="2:48" ht="27" x14ac:dyDescent="0.25">
      <c r="B529" s="30" t="s">
        <v>1008</v>
      </c>
      <c r="C529" s="30" t="s">
        <v>78</v>
      </c>
      <c r="D529" s="30" t="s">
        <v>1332</v>
      </c>
      <c r="H529" s="30" t="s">
        <v>81</v>
      </c>
      <c r="K529" s="30" t="s">
        <v>84</v>
      </c>
      <c r="L529" s="30">
        <v>16</v>
      </c>
      <c r="M529" s="30" t="s">
        <v>89</v>
      </c>
      <c r="O529" s="30">
        <v>0.43</v>
      </c>
      <c r="P529" s="30">
        <v>0.97</v>
      </c>
      <c r="Q529" s="30">
        <v>0.97</v>
      </c>
      <c r="R529" s="30">
        <v>5.9</v>
      </c>
      <c r="V529" s="30" t="b">
        <v>0</v>
      </c>
      <c r="W529" s="30">
        <v>10</v>
      </c>
      <c r="X529" s="30">
        <v>10</v>
      </c>
      <c r="AB529" s="30"/>
      <c r="AC529" s="30">
        <v>13.3</v>
      </c>
      <c r="AD529" s="30" t="s">
        <v>935</v>
      </c>
      <c r="AF529" s="30">
        <v>65</v>
      </c>
      <c r="AI529" s="30">
        <v>16</v>
      </c>
      <c r="AJ529" s="30">
        <v>2.1</v>
      </c>
      <c r="AK529" s="30">
        <v>75</v>
      </c>
      <c r="AL529" s="27">
        <v>1</v>
      </c>
      <c r="AM529" s="21">
        <v>2</v>
      </c>
      <c r="AQ529" s="27" t="s">
        <v>86</v>
      </c>
      <c r="AV529" s="32">
        <v>44614</v>
      </c>
    </row>
    <row r="530" spans="2:48" ht="27" x14ac:dyDescent="0.25">
      <c r="B530" s="30" t="s">
        <v>291</v>
      </c>
      <c r="C530" s="30" t="s">
        <v>292</v>
      </c>
      <c r="D530" s="30" t="s">
        <v>1333</v>
      </c>
      <c r="H530" s="30" t="s">
        <v>81</v>
      </c>
      <c r="K530" s="30" t="s">
        <v>84</v>
      </c>
      <c r="L530" s="30">
        <v>64</v>
      </c>
      <c r="M530" s="30" t="s">
        <v>89</v>
      </c>
      <c r="O530" s="30">
        <v>0.44</v>
      </c>
      <c r="P530" s="30">
        <v>0.97</v>
      </c>
      <c r="Q530" s="30">
        <v>3.5</v>
      </c>
      <c r="R530" s="30">
        <v>5.05</v>
      </c>
      <c r="V530" s="30" t="b">
        <v>0</v>
      </c>
      <c r="W530" s="30">
        <v>10</v>
      </c>
      <c r="X530" s="30">
        <v>10</v>
      </c>
      <c r="AB530" s="30"/>
      <c r="AC530" s="30">
        <v>16</v>
      </c>
      <c r="AD530" s="30" t="s">
        <v>82</v>
      </c>
      <c r="AF530" s="30">
        <v>110</v>
      </c>
      <c r="AI530" s="30">
        <v>64</v>
      </c>
      <c r="AJ530" s="30">
        <v>2.2999999999999998</v>
      </c>
      <c r="AK530" s="30">
        <v>115</v>
      </c>
      <c r="AL530" s="27">
        <v>1</v>
      </c>
      <c r="AM530" s="21">
        <v>1</v>
      </c>
      <c r="AQ530" s="27" t="s">
        <v>86</v>
      </c>
      <c r="AV530" s="32">
        <v>44652</v>
      </c>
    </row>
    <row r="531" spans="2:48" x14ac:dyDescent="0.25">
      <c r="B531" s="30" t="s">
        <v>1067</v>
      </c>
      <c r="C531" s="30" t="s">
        <v>173</v>
      </c>
      <c r="D531" s="30" t="s">
        <v>1334</v>
      </c>
      <c r="H531" s="30" t="s">
        <v>81</v>
      </c>
      <c r="K531" s="30" t="s">
        <v>1069</v>
      </c>
      <c r="L531" s="30">
        <v>32</v>
      </c>
      <c r="M531" s="30" t="s">
        <v>89</v>
      </c>
      <c r="O531" s="30">
        <v>0.33</v>
      </c>
      <c r="P531" s="30">
        <v>0.83</v>
      </c>
      <c r="Q531" s="30">
        <v>2.4300000000000002</v>
      </c>
      <c r="R531" s="30">
        <v>5.67</v>
      </c>
      <c r="V531" s="30" t="b">
        <v>0</v>
      </c>
      <c r="W531" s="30">
        <v>10</v>
      </c>
      <c r="X531" s="30">
        <v>10</v>
      </c>
      <c r="AB531" s="30"/>
      <c r="AC531" s="30">
        <v>15.6</v>
      </c>
      <c r="AD531" s="30" t="s">
        <v>935</v>
      </c>
      <c r="AF531" s="30">
        <v>65</v>
      </c>
      <c r="AI531" s="30">
        <v>32</v>
      </c>
      <c r="AJ531" s="30">
        <v>3.7</v>
      </c>
      <c r="AK531" s="30">
        <v>104</v>
      </c>
      <c r="AL531" s="27">
        <v>1</v>
      </c>
      <c r="AM531" s="21">
        <v>1</v>
      </c>
      <c r="AQ531" s="27" t="s">
        <v>86</v>
      </c>
      <c r="AV531" s="32">
        <v>44904</v>
      </c>
    </row>
    <row r="532" spans="2:48" ht="27" x14ac:dyDescent="0.25">
      <c r="B532" s="30" t="s">
        <v>1060</v>
      </c>
      <c r="C532" s="30" t="s">
        <v>129</v>
      </c>
      <c r="D532" s="30" t="s">
        <v>1335</v>
      </c>
      <c r="H532" s="30" t="s">
        <v>81</v>
      </c>
      <c r="K532" s="30" t="s">
        <v>532</v>
      </c>
      <c r="L532" s="30">
        <v>16</v>
      </c>
      <c r="M532" s="30" t="s">
        <v>1014</v>
      </c>
      <c r="O532" s="30">
        <v>0.27</v>
      </c>
      <c r="P532" s="30">
        <v>0.45</v>
      </c>
      <c r="Q532" s="30">
        <v>3.8</v>
      </c>
      <c r="R532" s="30">
        <v>5.66</v>
      </c>
      <c r="V532" s="30" t="b">
        <v>0</v>
      </c>
      <c r="W532" s="30">
        <v>30</v>
      </c>
      <c r="X532" s="30">
        <v>10</v>
      </c>
      <c r="AB532" s="30"/>
      <c r="AC532" s="30">
        <v>17.3</v>
      </c>
      <c r="AD532" s="30" t="s">
        <v>935</v>
      </c>
      <c r="AF532" s="30">
        <v>65</v>
      </c>
      <c r="AI532" s="30">
        <v>16</v>
      </c>
      <c r="AJ532" s="30">
        <v>2.1</v>
      </c>
      <c r="AK532" s="30">
        <v>127</v>
      </c>
      <c r="AL532" s="27">
        <v>1</v>
      </c>
      <c r="AM532" s="21">
        <v>3</v>
      </c>
      <c r="AQ532" s="27" t="s">
        <v>86</v>
      </c>
      <c r="AV532" s="32">
        <v>45085</v>
      </c>
    </row>
    <row r="533" spans="2:48" ht="27" x14ac:dyDescent="0.25">
      <c r="B533" s="30" t="s">
        <v>1028</v>
      </c>
      <c r="C533" s="30" t="s">
        <v>1050</v>
      </c>
      <c r="D533" s="30" t="s">
        <v>1336</v>
      </c>
      <c r="H533" s="30" t="s">
        <v>81</v>
      </c>
      <c r="K533" s="30" t="s">
        <v>1036</v>
      </c>
      <c r="L533" s="30">
        <v>8</v>
      </c>
      <c r="M533" s="30" t="s">
        <v>1014</v>
      </c>
      <c r="O533" s="30">
        <v>0.23</v>
      </c>
      <c r="P533" s="30">
        <v>0.69</v>
      </c>
      <c r="Q533" s="30">
        <v>2.0099999999999998</v>
      </c>
      <c r="R533" s="30">
        <v>5.99</v>
      </c>
      <c r="V533" s="30" t="b">
        <v>0</v>
      </c>
      <c r="W533" s="30">
        <v>30</v>
      </c>
      <c r="X533" s="30">
        <v>15</v>
      </c>
      <c r="AB533" s="30"/>
      <c r="AC533" s="30">
        <v>15.6</v>
      </c>
      <c r="AD533" s="30" t="s">
        <v>935</v>
      </c>
      <c r="AF533" s="30">
        <v>60</v>
      </c>
      <c r="AI533" s="30">
        <v>8</v>
      </c>
      <c r="AJ533" s="30">
        <v>2.1</v>
      </c>
      <c r="AK533" s="30">
        <v>103</v>
      </c>
      <c r="AL533" s="27">
        <v>1</v>
      </c>
      <c r="AM533" s="21">
        <v>1</v>
      </c>
      <c r="AQ533" s="27" t="s">
        <v>86</v>
      </c>
      <c r="AV533" s="32">
        <v>44846</v>
      </c>
    </row>
    <row r="534" spans="2:48" ht="27" x14ac:dyDescent="0.25">
      <c r="B534" s="30" t="s">
        <v>1042</v>
      </c>
      <c r="C534" s="30" t="s">
        <v>104</v>
      </c>
      <c r="D534" s="30" t="s">
        <v>1337</v>
      </c>
      <c r="H534" s="30" t="s">
        <v>81</v>
      </c>
      <c r="K534" s="30" t="s">
        <v>84</v>
      </c>
      <c r="L534" s="30">
        <v>16</v>
      </c>
      <c r="M534" s="30" t="s">
        <v>89</v>
      </c>
      <c r="O534" s="30">
        <v>0.28000000000000003</v>
      </c>
      <c r="P534" s="30">
        <v>0.37</v>
      </c>
      <c r="Q534" s="30">
        <v>0.37</v>
      </c>
      <c r="R534" s="30">
        <v>6.83</v>
      </c>
      <c r="V534" s="30" t="b">
        <v>0</v>
      </c>
      <c r="W534" s="30">
        <v>10</v>
      </c>
      <c r="X534" s="30">
        <v>10</v>
      </c>
      <c r="AB534" s="30"/>
      <c r="AC534" s="30">
        <v>16</v>
      </c>
      <c r="AD534" s="30" t="s">
        <v>935</v>
      </c>
      <c r="AF534" s="30">
        <v>65</v>
      </c>
      <c r="AI534" s="30">
        <v>16</v>
      </c>
      <c r="AJ534" s="30">
        <v>2.2999999999999998</v>
      </c>
      <c r="AK534" s="30">
        <v>115</v>
      </c>
      <c r="AL534" s="27">
        <v>1</v>
      </c>
      <c r="AM534" s="21">
        <v>2</v>
      </c>
      <c r="AQ534" s="27" t="s">
        <v>86</v>
      </c>
      <c r="AV534" s="32">
        <v>44586</v>
      </c>
    </row>
    <row r="535" spans="2:48" ht="27" x14ac:dyDescent="0.25">
      <c r="B535" s="30" t="s">
        <v>356</v>
      </c>
      <c r="C535" s="30" t="s">
        <v>357</v>
      </c>
      <c r="D535" s="30" t="s">
        <v>1338</v>
      </c>
      <c r="H535" s="30" t="s">
        <v>81</v>
      </c>
      <c r="K535" s="30" t="s">
        <v>84</v>
      </c>
      <c r="L535" s="30">
        <v>64</v>
      </c>
      <c r="M535" s="30" t="s">
        <v>89</v>
      </c>
      <c r="O535" s="30">
        <v>0.4</v>
      </c>
      <c r="P535" s="30">
        <v>1</v>
      </c>
      <c r="Q535" s="30">
        <v>1</v>
      </c>
      <c r="R535" s="30">
        <v>5.8</v>
      </c>
      <c r="V535" s="30" t="b">
        <v>0</v>
      </c>
      <c r="W535" s="30">
        <v>10</v>
      </c>
      <c r="X535" s="30">
        <v>10</v>
      </c>
      <c r="AB535" s="30"/>
      <c r="AC535" s="30">
        <v>13</v>
      </c>
      <c r="AD535" s="30" t="s">
        <v>935</v>
      </c>
      <c r="AF535" s="30">
        <v>45</v>
      </c>
      <c r="AI535" s="30">
        <v>64</v>
      </c>
      <c r="AJ535" s="30">
        <v>2.1</v>
      </c>
      <c r="AK535" s="30">
        <v>103</v>
      </c>
      <c r="AL535" s="27">
        <v>1</v>
      </c>
      <c r="AM535" s="21">
        <v>1</v>
      </c>
      <c r="AQ535" s="27" t="s">
        <v>86</v>
      </c>
      <c r="AV535" s="32">
        <v>44663</v>
      </c>
    </row>
    <row r="536" spans="2:48" ht="27" x14ac:dyDescent="0.25">
      <c r="B536" s="30" t="s">
        <v>356</v>
      </c>
      <c r="C536" s="30" t="s">
        <v>357</v>
      </c>
      <c r="D536" s="30" t="s">
        <v>1339</v>
      </c>
      <c r="H536" s="30" t="s">
        <v>81</v>
      </c>
      <c r="K536" s="30" t="s">
        <v>84</v>
      </c>
      <c r="L536" s="30">
        <v>32</v>
      </c>
      <c r="M536" s="30" t="s">
        <v>89</v>
      </c>
      <c r="O536" s="30">
        <v>0.6</v>
      </c>
      <c r="P536" s="30">
        <v>1.1000000000000001</v>
      </c>
      <c r="Q536" s="30">
        <v>1.1000000000000001</v>
      </c>
      <c r="R536" s="30">
        <v>5.5</v>
      </c>
      <c r="V536" s="30" t="b">
        <v>0</v>
      </c>
      <c r="W536" s="30">
        <v>10</v>
      </c>
      <c r="X536" s="30">
        <v>10</v>
      </c>
      <c r="AB536" s="30"/>
      <c r="AC536" s="30">
        <v>15.6</v>
      </c>
      <c r="AD536" s="30" t="s">
        <v>935</v>
      </c>
      <c r="AF536" s="30">
        <v>65</v>
      </c>
      <c r="AI536" s="30">
        <v>32</v>
      </c>
      <c r="AJ536" s="30">
        <v>2.1</v>
      </c>
      <c r="AK536" s="30">
        <v>103</v>
      </c>
      <c r="AL536" s="27">
        <v>1</v>
      </c>
      <c r="AM536" s="21">
        <v>1</v>
      </c>
      <c r="AQ536" s="27" t="s">
        <v>86</v>
      </c>
      <c r="AV536" s="32">
        <v>44764</v>
      </c>
    </row>
    <row r="537" spans="2:48" ht="27" x14ac:dyDescent="0.25">
      <c r="B537" s="30" t="s">
        <v>1072</v>
      </c>
      <c r="C537" s="30" t="s">
        <v>255</v>
      </c>
      <c r="D537" s="30" t="s">
        <v>1340</v>
      </c>
      <c r="H537" s="30" t="s">
        <v>81</v>
      </c>
      <c r="K537" s="30" t="s">
        <v>84</v>
      </c>
      <c r="L537" s="30">
        <v>16</v>
      </c>
      <c r="M537" s="30" t="s">
        <v>89</v>
      </c>
      <c r="O537" s="30">
        <v>0.41</v>
      </c>
      <c r="P537" s="30">
        <v>1.36</v>
      </c>
      <c r="Q537" s="30">
        <v>1.36</v>
      </c>
      <c r="R537" s="30">
        <v>5.27</v>
      </c>
      <c r="V537" s="30"/>
      <c r="W537" s="30">
        <v>10</v>
      </c>
      <c r="X537" s="30">
        <v>10</v>
      </c>
      <c r="AB537" s="30" t="b">
        <v>0</v>
      </c>
      <c r="AC537" s="30">
        <v>15.6</v>
      </c>
      <c r="AD537" s="30" t="s">
        <v>82</v>
      </c>
      <c r="AF537" s="30">
        <v>65</v>
      </c>
      <c r="AI537" s="30">
        <v>16</v>
      </c>
      <c r="AJ537" s="30">
        <v>2.1</v>
      </c>
      <c r="AK537" s="30">
        <v>103</v>
      </c>
      <c r="AL537" s="27">
        <v>1</v>
      </c>
      <c r="AM537" s="21">
        <v>2</v>
      </c>
      <c r="AQ537" s="27" t="s">
        <v>86</v>
      </c>
      <c r="AV537" s="32">
        <v>44467</v>
      </c>
    </row>
    <row r="538" spans="2:48" ht="27" x14ac:dyDescent="0.25">
      <c r="B538" s="30" t="s">
        <v>291</v>
      </c>
      <c r="C538" s="30" t="s">
        <v>292</v>
      </c>
      <c r="D538" s="30" t="s">
        <v>1341</v>
      </c>
      <c r="H538" s="30" t="s">
        <v>81</v>
      </c>
      <c r="K538" s="30" t="s">
        <v>532</v>
      </c>
      <c r="L538" s="30">
        <v>8</v>
      </c>
      <c r="M538" s="30" t="s">
        <v>1014</v>
      </c>
      <c r="O538" s="30">
        <v>0.2</v>
      </c>
      <c r="P538" s="30">
        <v>0.27</v>
      </c>
      <c r="Q538" s="30">
        <v>3.45</v>
      </c>
      <c r="R538" s="30">
        <v>5.75</v>
      </c>
      <c r="V538" s="30" t="b">
        <v>1</v>
      </c>
      <c r="W538" s="30">
        <v>20</v>
      </c>
      <c r="X538" s="30">
        <v>10</v>
      </c>
      <c r="AB538" s="30" t="b">
        <v>1</v>
      </c>
      <c r="AC538" s="30">
        <v>17.3</v>
      </c>
      <c r="AD538" s="30" t="s">
        <v>82</v>
      </c>
      <c r="AF538" s="30">
        <v>45</v>
      </c>
      <c r="AI538" s="30">
        <v>8</v>
      </c>
      <c r="AJ538" s="30">
        <v>2.1</v>
      </c>
      <c r="AK538" s="30">
        <v>127</v>
      </c>
      <c r="AL538" s="27">
        <v>1</v>
      </c>
      <c r="AM538" s="21">
        <v>2</v>
      </c>
      <c r="AQ538" s="27" t="s">
        <v>86</v>
      </c>
      <c r="AV538" s="32">
        <v>44648</v>
      </c>
    </row>
    <row r="539" spans="2:48" ht="27" x14ac:dyDescent="0.25">
      <c r="B539" s="30" t="s">
        <v>1072</v>
      </c>
      <c r="C539" s="30" t="s">
        <v>255</v>
      </c>
      <c r="D539" s="30" t="s">
        <v>1342</v>
      </c>
      <c r="H539" s="30" t="s">
        <v>81</v>
      </c>
      <c r="K539" s="30" t="s">
        <v>84</v>
      </c>
      <c r="L539" s="30">
        <v>32</v>
      </c>
      <c r="M539" s="30" t="s">
        <v>89</v>
      </c>
      <c r="O539" s="30">
        <v>0.25</v>
      </c>
      <c r="P539" s="30">
        <v>1.1100000000000001</v>
      </c>
      <c r="Q539" s="30">
        <v>1.1100000000000001</v>
      </c>
      <c r="R539" s="30">
        <v>5.74</v>
      </c>
      <c r="V539" s="30"/>
      <c r="W539" s="30">
        <v>5</v>
      </c>
      <c r="X539" s="30">
        <v>5</v>
      </c>
      <c r="AB539" s="30" t="b">
        <v>0</v>
      </c>
      <c r="AC539" s="30">
        <v>14</v>
      </c>
      <c r="AD539" s="30" t="s">
        <v>935</v>
      </c>
      <c r="AF539" s="30">
        <v>65</v>
      </c>
      <c r="AI539" s="30">
        <v>32</v>
      </c>
      <c r="AJ539" s="30">
        <v>2.2999999999999998</v>
      </c>
      <c r="AK539" s="30">
        <v>88</v>
      </c>
      <c r="AL539" s="27">
        <v>1</v>
      </c>
      <c r="AM539" s="21">
        <v>1</v>
      </c>
      <c r="AQ539" s="27" t="s">
        <v>86</v>
      </c>
      <c r="AV539" s="32">
        <v>45251</v>
      </c>
    </row>
    <row r="540" spans="2:48" x14ac:dyDescent="0.25">
      <c r="B540" s="30" t="s">
        <v>291</v>
      </c>
      <c r="C540" s="30" t="s">
        <v>292</v>
      </c>
      <c r="D540" s="30" t="s">
        <v>1343</v>
      </c>
      <c r="H540" s="30" t="s">
        <v>81</v>
      </c>
      <c r="K540" s="30" t="s">
        <v>1100</v>
      </c>
      <c r="L540" s="30">
        <v>16</v>
      </c>
      <c r="M540" s="30" t="s">
        <v>1014</v>
      </c>
      <c r="O540" s="30">
        <v>0.17</v>
      </c>
      <c r="P540" s="30">
        <v>0.33</v>
      </c>
      <c r="Q540" s="30">
        <v>3.6</v>
      </c>
      <c r="R540" s="30">
        <v>5.89</v>
      </c>
      <c r="V540" s="30" t="b">
        <v>1</v>
      </c>
      <c r="W540" s="30">
        <v>20</v>
      </c>
      <c r="X540" s="30">
        <v>10</v>
      </c>
      <c r="AB540" s="30" t="b">
        <v>1</v>
      </c>
      <c r="AC540" s="30">
        <v>14</v>
      </c>
      <c r="AD540" s="30" t="s">
        <v>935</v>
      </c>
      <c r="AF540" s="30">
        <v>45</v>
      </c>
      <c r="AI540" s="30">
        <v>16</v>
      </c>
      <c r="AJ540" s="30">
        <v>2.1</v>
      </c>
      <c r="AK540" s="30">
        <v>83</v>
      </c>
      <c r="AL540" s="27">
        <v>1</v>
      </c>
      <c r="AM540" s="21">
        <v>2</v>
      </c>
      <c r="AQ540" s="27" t="s">
        <v>86</v>
      </c>
      <c r="AV540" s="32">
        <v>44623</v>
      </c>
    </row>
    <row r="541" spans="2:48" ht="27" x14ac:dyDescent="0.25">
      <c r="B541" s="30" t="s">
        <v>1028</v>
      </c>
      <c r="C541" s="30" t="s">
        <v>1344</v>
      </c>
      <c r="D541" s="30" t="s">
        <v>1345</v>
      </c>
      <c r="H541" s="30" t="s">
        <v>81</v>
      </c>
      <c r="K541" s="30" t="s">
        <v>532</v>
      </c>
      <c r="L541" s="30">
        <v>16</v>
      </c>
      <c r="M541" s="30" t="s">
        <v>1014</v>
      </c>
      <c r="O541" s="30">
        <v>0.48</v>
      </c>
      <c r="P541" s="30">
        <v>1.82</v>
      </c>
      <c r="Q541" s="30">
        <v>2.08</v>
      </c>
      <c r="R541" s="30">
        <v>4.4000000000000004</v>
      </c>
      <c r="V541" s="30" t="b">
        <v>1</v>
      </c>
      <c r="W541" s="30">
        <v>10</v>
      </c>
      <c r="X541" s="30">
        <v>10</v>
      </c>
      <c r="AB541" s="30" t="b">
        <v>0</v>
      </c>
      <c r="AC541" s="30">
        <v>14</v>
      </c>
      <c r="AD541" s="30" t="s">
        <v>935</v>
      </c>
      <c r="AF541" s="30">
        <v>60</v>
      </c>
      <c r="AI541" s="30">
        <v>16</v>
      </c>
      <c r="AJ541" s="30">
        <v>2.1</v>
      </c>
      <c r="AK541" s="30">
        <v>83</v>
      </c>
      <c r="AL541" s="27">
        <v>1</v>
      </c>
      <c r="AM541" s="21">
        <v>1</v>
      </c>
      <c r="AQ541" s="27" t="s">
        <v>86</v>
      </c>
      <c r="AV541" s="32">
        <v>44819</v>
      </c>
    </row>
    <row r="542" spans="2:48" ht="27" x14ac:dyDescent="0.25">
      <c r="B542" s="30" t="s">
        <v>291</v>
      </c>
      <c r="C542" s="30" t="s">
        <v>292</v>
      </c>
      <c r="D542" s="30" t="s">
        <v>1346</v>
      </c>
      <c r="H542" s="30" t="s">
        <v>81</v>
      </c>
      <c r="K542" s="30" t="s">
        <v>948</v>
      </c>
      <c r="L542" s="30">
        <v>16</v>
      </c>
      <c r="M542" s="30" t="s">
        <v>1014</v>
      </c>
      <c r="O542" s="30">
        <v>0.2</v>
      </c>
      <c r="P542" s="30">
        <v>0.4</v>
      </c>
      <c r="Q542" s="30">
        <v>3.32</v>
      </c>
      <c r="R542" s="30">
        <v>5.88</v>
      </c>
      <c r="V542" s="30" t="b">
        <v>0</v>
      </c>
      <c r="W542" s="30">
        <v>9</v>
      </c>
      <c r="X542" s="30">
        <v>8</v>
      </c>
      <c r="AB542" s="30"/>
      <c r="AC542" s="30">
        <v>14</v>
      </c>
      <c r="AD542" s="30" t="s">
        <v>935</v>
      </c>
      <c r="AF542" s="30">
        <v>65</v>
      </c>
      <c r="AI542" s="30">
        <v>16</v>
      </c>
      <c r="AJ542" s="30">
        <v>2.1</v>
      </c>
      <c r="AK542" s="30">
        <v>83</v>
      </c>
      <c r="AL542" s="27">
        <v>1</v>
      </c>
      <c r="AM542" s="21">
        <v>1</v>
      </c>
      <c r="AQ542" s="27" t="s">
        <v>86</v>
      </c>
      <c r="AV542" s="32">
        <v>44679</v>
      </c>
    </row>
    <row r="543" spans="2:48" ht="54" x14ac:dyDescent="0.25">
      <c r="B543" s="30" t="s">
        <v>1347</v>
      </c>
      <c r="C543" s="30" t="s">
        <v>1347</v>
      </c>
      <c r="D543" s="30" t="s">
        <v>1348</v>
      </c>
      <c r="H543" s="30" t="s">
        <v>81</v>
      </c>
      <c r="K543" s="30" t="s">
        <v>1349</v>
      </c>
      <c r="L543" s="30">
        <v>16</v>
      </c>
      <c r="M543" s="30" t="s">
        <v>89</v>
      </c>
      <c r="O543" s="30">
        <v>0.31</v>
      </c>
      <c r="P543" s="30">
        <v>0.48</v>
      </c>
      <c r="Q543" s="30">
        <v>3.08</v>
      </c>
      <c r="R543" s="30">
        <v>4.5999999999999996</v>
      </c>
      <c r="V543" s="30" t="b">
        <v>1</v>
      </c>
      <c r="W543" s="30">
        <v>30</v>
      </c>
      <c r="X543" s="30">
        <v>10</v>
      </c>
      <c r="AB543" s="30" t="b">
        <v>1</v>
      </c>
      <c r="AC543" s="30">
        <v>15.6</v>
      </c>
      <c r="AD543" s="30" t="s">
        <v>82</v>
      </c>
      <c r="AF543" s="30">
        <v>36</v>
      </c>
      <c r="AI543" s="30">
        <v>16</v>
      </c>
      <c r="AJ543" s="30">
        <v>2.1</v>
      </c>
      <c r="AK543" s="30">
        <v>104</v>
      </c>
      <c r="AL543" s="27">
        <v>1</v>
      </c>
      <c r="AM543" s="21">
        <v>2</v>
      </c>
      <c r="AQ543" s="27" t="s">
        <v>86</v>
      </c>
      <c r="AV543" s="32">
        <v>44963</v>
      </c>
    </row>
    <row r="544" spans="2:48" ht="27" x14ac:dyDescent="0.25">
      <c r="B544" s="30" t="s">
        <v>291</v>
      </c>
      <c r="C544" s="30" t="s">
        <v>292</v>
      </c>
      <c r="D544" s="30" t="s">
        <v>1350</v>
      </c>
      <c r="H544" s="30" t="s">
        <v>81</v>
      </c>
      <c r="K544" s="30" t="s">
        <v>532</v>
      </c>
      <c r="L544" s="30">
        <v>16</v>
      </c>
      <c r="M544" s="30" t="s">
        <v>1014</v>
      </c>
      <c r="O544" s="30">
        <v>0.19</v>
      </c>
      <c r="P544" s="30">
        <v>0.7</v>
      </c>
      <c r="Q544" s="30">
        <v>3.38</v>
      </c>
      <c r="R544" s="30">
        <v>5.48</v>
      </c>
      <c r="V544" s="30" t="b">
        <v>0</v>
      </c>
      <c r="W544" s="30">
        <v>20</v>
      </c>
      <c r="X544" s="30">
        <v>10</v>
      </c>
      <c r="AB544" s="30"/>
      <c r="AC544" s="30">
        <v>14</v>
      </c>
      <c r="AD544" s="30" t="s">
        <v>935</v>
      </c>
      <c r="AF544" s="30">
        <v>65</v>
      </c>
      <c r="AI544" s="30">
        <v>16</v>
      </c>
      <c r="AJ544" s="30">
        <v>2.1</v>
      </c>
      <c r="AK544" s="30">
        <v>83</v>
      </c>
      <c r="AL544" s="27">
        <v>1</v>
      </c>
      <c r="AM544" s="21">
        <v>1</v>
      </c>
      <c r="AQ544" s="27" t="s">
        <v>86</v>
      </c>
      <c r="AV544" s="32">
        <v>44630</v>
      </c>
    </row>
    <row r="545" spans="2:48" x14ac:dyDescent="0.25">
      <c r="B545" s="30" t="s">
        <v>291</v>
      </c>
      <c r="C545" s="30" t="s">
        <v>292</v>
      </c>
      <c r="D545" s="30" t="s">
        <v>1351</v>
      </c>
      <c r="H545" s="30" t="s">
        <v>81</v>
      </c>
      <c r="K545" s="30" t="s">
        <v>1083</v>
      </c>
      <c r="L545" s="30">
        <v>8</v>
      </c>
      <c r="M545" s="30" t="s">
        <v>1014</v>
      </c>
      <c r="O545" s="30">
        <v>0.4</v>
      </c>
      <c r="P545" s="30">
        <v>0.9</v>
      </c>
      <c r="Q545" s="30">
        <v>3.37</v>
      </c>
      <c r="R545" s="30">
        <v>5.07</v>
      </c>
      <c r="V545" s="30" t="b">
        <v>0</v>
      </c>
      <c r="W545" s="30">
        <v>10</v>
      </c>
      <c r="X545" s="30">
        <v>10</v>
      </c>
      <c r="AB545" s="30"/>
      <c r="AC545" s="30">
        <v>15.6</v>
      </c>
      <c r="AD545" s="30" t="s">
        <v>935</v>
      </c>
      <c r="AF545" s="30">
        <v>150</v>
      </c>
      <c r="AI545" s="30">
        <v>8</v>
      </c>
      <c r="AJ545" s="30">
        <v>2.1</v>
      </c>
      <c r="AK545" s="30">
        <v>104</v>
      </c>
      <c r="AL545" s="27">
        <v>1</v>
      </c>
      <c r="AM545" s="21">
        <v>1</v>
      </c>
      <c r="AQ545" s="27" t="s">
        <v>86</v>
      </c>
      <c r="AV545" s="32">
        <v>44627</v>
      </c>
    </row>
    <row r="546" spans="2:48" ht="27" x14ac:dyDescent="0.25">
      <c r="B546" s="30" t="s">
        <v>291</v>
      </c>
      <c r="C546" s="30" t="s">
        <v>292</v>
      </c>
      <c r="D546" s="30" t="s">
        <v>1352</v>
      </c>
      <c r="H546" s="30" t="s">
        <v>81</v>
      </c>
      <c r="K546" s="30" t="s">
        <v>84</v>
      </c>
      <c r="L546" s="30">
        <v>64</v>
      </c>
      <c r="M546" s="30" t="s">
        <v>89</v>
      </c>
      <c r="O546" s="30">
        <v>0.3</v>
      </c>
      <c r="P546" s="30">
        <v>1.07</v>
      </c>
      <c r="Q546" s="30">
        <v>2.75</v>
      </c>
      <c r="R546" s="30">
        <v>5.16</v>
      </c>
      <c r="V546" s="30" t="b">
        <v>1</v>
      </c>
      <c r="W546" s="30">
        <v>10</v>
      </c>
      <c r="X546" s="30">
        <v>10</v>
      </c>
      <c r="AB546" s="30" t="b">
        <v>1</v>
      </c>
      <c r="AC546" s="30">
        <v>15.6</v>
      </c>
      <c r="AD546" s="30" t="s">
        <v>935</v>
      </c>
      <c r="AF546" s="30">
        <v>45</v>
      </c>
      <c r="AI546" s="30">
        <v>64</v>
      </c>
      <c r="AJ546" s="30">
        <v>2.1</v>
      </c>
      <c r="AK546" s="30">
        <v>104</v>
      </c>
      <c r="AL546" s="27">
        <v>1</v>
      </c>
      <c r="AM546" s="21">
        <v>1</v>
      </c>
      <c r="AQ546" s="27" t="s">
        <v>86</v>
      </c>
      <c r="AV546" s="32">
        <v>44631</v>
      </c>
    </row>
    <row r="547" spans="2:48" ht="27" x14ac:dyDescent="0.25">
      <c r="B547" s="30" t="s">
        <v>291</v>
      </c>
      <c r="C547" s="30" t="s">
        <v>292</v>
      </c>
      <c r="D547" s="30" t="s">
        <v>1353</v>
      </c>
      <c r="H547" s="30" t="s">
        <v>81</v>
      </c>
      <c r="K547" s="30" t="s">
        <v>84</v>
      </c>
      <c r="L547" s="30">
        <v>64</v>
      </c>
      <c r="M547" s="30" t="s">
        <v>89</v>
      </c>
      <c r="O547" s="30">
        <v>0.3</v>
      </c>
      <c r="P547" s="30">
        <v>1.07</v>
      </c>
      <c r="Q547" s="30">
        <v>2.75</v>
      </c>
      <c r="R547" s="30">
        <v>5.16</v>
      </c>
      <c r="V547" s="30" t="b">
        <v>1</v>
      </c>
      <c r="W547" s="30">
        <v>10</v>
      </c>
      <c r="X547" s="30">
        <v>10</v>
      </c>
      <c r="AB547" s="30" t="b">
        <v>1</v>
      </c>
      <c r="AC547" s="30">
        <v>15.6</v>
      </c>
      <c r="AD547" s="30" t="s">
        <v>935</v>
      </c>
      <c r="AF547" s="30">
        <v>45</v>
      </c>
      <c r="AI547" s="30">
        <v>64</v>
      </c>
      <c r="AJ547" s="30">
        <v>2.1</v>
      </c>
      <c r="AK547" s="30">
        <v>104</v>
      </c>
      <c r="AL547" s="27">
        <v>1</v>
      </c>
      <c r="AM547" s="21">
        <v>1</v>
      </c>
      <c r="AQ547" s="27" t="s">
        <v>86</v>
      </c>
      <c r="AV547" s="32">
        <v>44924</v>
      </c>
    </row>
    <row r="548" spans="2:48" ht="27" x14ac:dyDescent="0.25">
      <c r="B548" s="30" t="s">
        <v>1067</v>
      </c>
      <c r="C548" s="30" t="s">
        <v>173</v>
      </c>
      <c r="D548" s="30" t="s">
        <v>1354</v>
      </c>
      <c r="H548" s="30" t="s">
        <v>81</v>
      </c>
      <c r="K548" s="30" t="s">
        <v>572</v>
      </c>
      <c r="L548" s="30">
        <v>8</v>
      </c>
      <c r="M548" s="30" t="s">
        <v>1014</v>
      </c>
      <c r="O548" s="30">
        <v>0.55000000000000004</v>
      </c>
      <c r="P548" s="30">
        <v>0.57999999999999996</v>
      </c>
      <c r="Q548" s="30">
        <v>3.32</v>
      </c>
      <c r="R548" s="30">
        <v>5.33</v>
      </c>
      <c r="V548" s="30"/>
      <c r="W548" s="30">
        <v>30</v>
      </c>
      <c r="X548" s="30">
        <v>10</v>
      </c>
      <c r="AB548" s="30" t="b">
        <v>0</v>
      </c>
      <c r="AC548" s="30">
        <v>14</v>
      </c>
      <c r="AD548" s="30" t="s">
        <v>935</v>
      </c>
      <c r="AF548" s="30">
        <v>45</v>
      </c>
      <c r="AI548" s="30">
        <v>8</v>
      </c>
      <c r="AJ548" s="30">
        <v>2.1</v>
      </c>
      <c r="AK548" s="30">
        <v>84</v>
      </c>
      <c r="AL548" s="27">
        <v>1</v>
      </c>
      <c r="AM548" s="21">
        <v>2</v>
      </c>
      <c r="AQ548" s="27" t="s">
        <v>86</v>
      </c>
      <c r="AV548" s="32">
        <v>44413</v>
      </c>
    </row>
    <row r="549" spans="2:48" ht="27" x14ac:dyDescent="0.25">
      <c r="B549" s="30" t="s">
        <v>356</v>
      </c>
      <c r="C549" s="30" t="s">
        <v>357</v>
      </c>
      <c r="D549" s="30" t="s">
        <v>1355</v>
      </c>
      <c r="H549" s="30" t="s">
        <v>81</v>
      </c>
      <c r="K549" s="30" t="s">
        <v>84</v>
      </c>
      <c r="L549" s="30">
        <v>64</v>
      </c>
      <c r="M549" s="30" t="s">
        <v>89</v>
      </c>
      <c r="O549" s="30">
        <v>0.47</v>
      </c>
      <c r="P549" s="30">
        <v>0.88</v>
      </c>
      <c r="Q549" s="30">
        <v>0.88</v>
      </c>
      <c r="R549" s="30">
        <v>5.86</v>
      </c>
      <c r="V549" s="30" t="b">
        <v>0</v>
      </c>
      <c r="W549" s="30">
        <v>10</v>
      </c>
      <c r="X549" s="30">
        <v>10</v>
      </c>
      <c r="AB549" s="30"/>
      <c r="AC549" s="30">
        <v>14</v>
      </c>
      <c r="AD549" s="30" t="s">
        <v>935</v>
      </c>
      <c r="AF549" s="30">
        <v>65</v>
      </c>
      <c r="AI549" s="30">
        <v>64</v>
      </c>
      <c r="AJ549" s="30">
        <v>2.1</v>
      </c>
      <c r="AK549" s="30">
        <v>84</v>
      </c>
      <c r="AL549" s="27">
        <v>1</v>
      </c>
      <c r="AM549" s="21">
        <v>1</v>
      </c>
      <c r="AQ549" s="27" t="s">
        <v>86</v>
      </c>
      <c r="AV549" s="32">
        <v>44629</v>
      </c>
    </row>
    <row r="550" spans="2:48" ht="27" x14ac:dyDescent="0.25">
      <c r="B550" s="30" t="s">
        <v>291</v>
      </c>
      <c r="C550" s="30" t="s">
        <v>292</v>
      </c>
      <c r="D550" s="30" t="s">
        <v>1356</v>
      </c>
      <c r="H550" s="30" t="s">
        <v>81</v>
      </c>
      <c r="K550" s="30" t="s">
        <v>532</v>
      </c>
      <c r="L550" s="30">
        <v>32</v>
      </c>
      <c r="M550" s="30" t="s">
        <v>89</v>
      </c>
      <c r="O550" s="30">
        <v>0.28999999999999998</v>
      </c>
      <c r="P550" s="30">
        <v>0.74</v>
      </c>
      <c r="Q550" s="30">
        <v>3.32</v>
      </c>
      <c r="R550" s="30">
        <v>5.33</v>
      </c>
      <c r="V550" s="30" t="b">
        <v>1</v>
      </c>
      <c r="W550" s="30">
        <v>10</v>
      </c>
      <c r="X550" s="30">
        <v>10</v>
      </c>
      <c r="AB550" s="30" t="b">
        <v>1</v>
      </c>
      <c r="AC550" s="30">
        <v>15.6</v>
      </c>
      <c r="AD550" s="30" t="s">
        <v>935</v>
      </c>
      <c r="AF550" s="30">
        <v>45</v>
      </c>
      <c r="AI550" s="30">
        <v>32</v>
      </c>
      <c r="AJ550" s="30">
        <v>2.1</v>
      </c>
      <c r="AK550" s="30">
        <v>104</v>
      </c>
      <c r="AL550" s="27">
        <v>1</v>
      </c>
      <c r="AM550" s="21">
        <v>1</v>
      </c>
      <c r="AQ550" s="27" t="s">
        <v>86</v>
      </c>
      <c r="AV550" s="32">
        <v>44627</v>
      </c>
    </row>
    <row r="551" spans="2:48" ht="27" x14ac:dyDescent="0.25">
      <c r="B551" s="30" t="s">
        <v>1060</v>
      </c>
      <c r="C551" s="30" t="s">
        <v>129</v>
      </c>
      <c r="D551" s="30" t="s">
        <v>1357</v>
      </c>
      <c r="H551" s="30" t="s">
        <v>81</v>
      </c>
      <c r="K551" s="30" t="s">
        <v>133</v>
      </c>
      <c r="L551" s="30">
        <v>64</v>
      </c>
      <c r="M551" s="30" t="s">
        <v>89</v>
      </c>
      <c r="O551" s="30">
        <v>0.4</v>
      </c>
      <c r="P551" s="30">
        <v>0.86</v>
      </c>
      <c r="Q551" s="30">
        <v>0.86</v>
      </c>
      <c r="R551" s="30">
        <v>5.92</v>
      </c>
      <c r="V551" s="30" t="b">
        <v>1</v>
      </c>
      <c r="W551" s="30">
        <v>10</v>
      </c>
      <c r="X551" s="30">
        <v>10</v>
      </c>
      <c r="AB551" s="30" t="b">
        <v>1</v>
      </c>
      <c r="AC551" s="30">
        <v>16</v>
      </c>
      <c r="AD551" s="30" t="s">
        <v>935</v>
      </c>
      <c r="AF551" s="30">
        <v>65</v>
      </c>
      <c r="AI551" s="30">
        <v>64</v>
      </c>
      <c r="AJ551" s="30">
        <v>2.1</v>
      </c>
      <c r="AK551" s="30">
        <v>103</v>
      </c>
      <c r="AL551" s="27">
        <v>1</v>
      </c>
      <c r="AM551" s="21">
        <v>1</v>
      </c>
      <c r="AQ551" s="27" t="s">
        <v>86</v>
      </c>
      <c r="AV551" s="32">
        <v>44648</v>
      </c>
    </row>
    <row r="552" spans="2:48" ht="27" x14ac:dyDescent="0.25">
      <c r="B552" s="30" t="s">
        <v>1090</v>
      </c>
      <c r="C552" s="30" t="s">
        <v>117</v>
      </c>
      <c r="D552" s="30" t="s">
        <v>1358</v>
      </c>
      <c r="H552" s="30" t="s">
        <v>81</v>
      </c>
      <c r="K552" s="30" t="s">
        <v>133</v>
      </c>
      <c r="L552" s="30">
        <v>32</v>
      </c>
      <c r="M552" s="30" t="s">
        <v>89</v>
      </c>
      <c r="O552" s="30">
        <v>0.43</v>
      </c>
      <c r="P552" s="30">
        <v>0.78</v>
      </c>
      <c r="Q552" s="30">
        <v>0.78</v>
      </c>
      <c r="R552" s="30">
        <v>6.01</v>
      </c>
      <c r="V552" s="30" t="b">
        <v>0</v>
      </c>
      <c r="W552" s="30">
        <v>10</v>
      </c>
      <c r="X552" s="30">
        <v>5</v>
      </c>
      <c r="AB552" s="30"/>
      <c r="AC552" s="30">
        <v>16</v>
      </c>
      <c r="AD552" s="30" t="s">
        <v>82</v>
      </c>
      <c r="AF552" s="30">
        <v>100</v>
      </c>
      <c r="AI552" s="30">
        <v>32</v>
      </c>
      <c r="AJ552" s="30">
        <v>4.0999999999999996</v>
      </c>
      <c r="AK552" s="30">
        <v>115</v>
      </c>
      <c r="AL552" s="27">
        <v>1</v>
      </c>
      <c r="AM552" s="21">
        <v>1</v>
      </c>
      <c r="AQ552" s="27" t="s">
        <v>86</v>
      </c>
      <c r="AV552" s="32">
        <v>45237</v>
      </c>
    </row>
    <row r="553" spans="2:48" ht="27" x14ac:dyDescent="0.25">
      <c r="B553" s="30" t="s">
        <v>291</v>
      </c>
      <c r="C553" s="30" t="s">
        <v>292</v>
      </c>
      <c r="D553" s="30" t="s">
        <v>1359</v>
      </c>
      <c r="H553" s="30" t="s">
        <v>81</v>
      </c>
      <c r="K553" s="30" t="s">
        <v>532</v>
      </c>
      <c r="L553" s="30">
        <v>16</v>
      </c>
      <c r="M553" s="30" t="s">
        <v>1014</v>
      </c>
      <c r="O553" s="30">
        <v>0.17</v>
      </c>
      <c r="P553" s="30">
        <v>0.42</v>
      </c>
      <c r="Q553" s="30">
        <v>3.64</v>
      </c>
      <c r="R553" s="30">
        <v>5.68</v>
      </c>
      <c r="V553" s="30" t="b">
        <v>0</v>
      </c>
      <c r="W553" s="30">
        <v>20</v>
      </c>
      <c r="X553" s="30">
        <v>10</v>
      </c>
      <c r="AB553" s="30"/>
      <c r="AC553" s="30">
        <v>15.6</v>
      </c>
      <c r="AD553" s="30" t="s">
        <v>935</v>
      </c>
      <c r="AF553" s="30">
        <v>45</v>
      </c>
      <c r="AI553" s="30">
        <v>16</v>
      </c>
      <c r="AJ553" s="30">
        <v>2.1</v>
      </c>
      <c r="AK553" s="30">
        <v>103</v>
      </c>
      <c r="AL553" s="27">
        <v>1</v>
      </c>
      <c r="AM553" s="21">
        <v>1</v>
      </c>
      <c r="AQ553" s="27" t="s">
        <v>86</v>
      </c>
      <c r="AV553" s="32">
        <v>44628</v>
      </c>
    </row>
    <row r="554" spans="2:48" ht="27" x14ac:dyDescent="0.25">
      <c r="B554" s="30" t="s">
        <v>356</v>
      </c>
      <c r="C554" s="30" t="s">
        <v>357</v>
      </c>
      <c r="D554" s="30" t="s">
        <v>1360</v>
      </c>
      <c r="H554" s="30" t="s">
        <v>81</v>
      </c>
      <c r="K554" s="30" t="s">
        <v>1361</v>
      </c>
      <c r="L554" s="30">
        <v>16</v>
      </c>
      <c r="M554" s="30" t="s">
        <v>89</v>
      </c>
      <c r="O554" s="30">
        <v>0.43</v>
      </c>
      <c r="P554" s="30">
        <v>0.47</v>
      </c>
      <c r="Q554" s="30">
        <v>2.72</v>
      </c>
      <c r="R554" s="30">
        <v>5.68</v>
      </c>
      <c r="V554" s="30" t="b">
        <v>1</v>
      </c>
      <c r="W554" s="30">
        <v>30</v>
      </c>
      <c r="X554" s="30">
        <v>15</v>
      </c>
      <c r="AB554" s="30" t="b">
        <v>0</v>
      </c>
      <c r="AC554" s="30">
        <v>15.6</v>
      </c>
      <c r="AD554" s="30" t="s">
        <v>82</v>
      </c>
      <c r="AF554" s="30">
        <v>65</v>
      </c>
      <c r="AI554" s="30">
        <v>16</v>
      </c>
      <c r="AJ554" s="30">
        <v>2.1</v>
      </c>
      <c r="AK554" s="30">
        <v>103</v>
      </c>
      <c r="AL554" s="27">
        <v>1</v>
      </c>
      <c r="AM554" s="21">
        <v>2</v>
      </c>
      <c r="AQ554" s="27" t="s">
        <v>86</v>
      </c>
      <c r="AV554" s="32">
        <v>44417</v>
      </c>
    </row>
    <row r="555" spans="2:48" ht="27" x14ac:dyDescent="0.25">
      <c r="B555" s="30" t="s">
        <v>1067</v>
      </c>
      <c r="C555" s="30" t="s">
        <v>173</v>
      </c>
      <c r="D555" s="30" t="s">
        <v>1362</v>
      </c>
      <c r="H555" s="30" t="s">
        <v>81</v>
      </c>
      <c r="K555" s="30" t="s">
        <v>948</v>
      </c>
      <c r="L555" s="30">
        <v>16</v>
      </c>
      <c r="M555" s="30" t="s">
        <v>89</v>
      </c>
      <c r="O555" s="30">
        <v>0.36</v>
      </c>
      <c r="P555" s="30">
        <v>0.46</v>
      </c>
      <c r="Q555" s="30">
        <v>2.16</v>
      </c>
      <c r="R555" s="30">
        <v>5.94</v>
      </c>
      <c r="V555" s="30" t="b">
        <v>1</v>
      </c>
      <c r="W555" s="30">
        <v>8</v>
      </c>
      <c r="X555" s="30">
        <v>8</v>
      </c>
      <c r="AB555" s="30" t="b">
        <v>1</v>
      </c>
      <c r="AC555" s="30">
        <v>14</v>
      </c>
      <c r="AD555" s="30" t="s">
        <v>935</v>
      </c>
      <c r="AF555" s="30">
        <v>65</v>
      </c>
      <c r="AI555" s="30">
        <v>16</v>
      </c>
      <c r="AJ555" s="30">
        <v>2.1</v>
      </c>
      <c r="AK555" s="30">
        <v>83</v>
      </c>
      <c r="AL555" s="27">
        <v>1</v>
      </c>
      <c r="AM555" s="21">
        <v>1</v>
      </c>
      <c r="AQ555" s="27" t="s">
        <v>86</v>
      </c>
      <c r="AV555" s="32">
        <v>44755</v>
      </c>
    </row>
    <row r="556" spans="2:48" ht="27" x14ac:dyDescent="0.25">
      <c r="B556" s="30" t="s">
        <v>1042</v>
      </c>
      <c r="C556" s="30" t="s">
        <v>104</v>
      </c>
      <c r="D556" s="30" t="s">
        <v>1363</v>
      </c>
      <c r="H556" s="30" t="s">
        <v>81</v>
      </c>
      <c r="K556" s="30" t="s">
        <v>338</v>
      </c>
      <c r="L556" s="30">
        <v>16</v>
      </c>
      <c r="M556" s="30" t="s">
        <v>1014</v>
      </c>
      <c r="O556" s="30">
        <v>0.32</v>
      </c>
      <c r="P556" s="30">
        <v>0.45</v>
      </c>
      <c r="Q556" s="30">
        <v>3.27</v>
      </c>
      <c r="R556" s="30">
        <v>5.6</v>
      </c>
      <c r="V556" s="30"/>
      <c r="W556" s="30">
        <v>30</v>
      </c>
      <c r="X556" s="30">
        <v>10</v>
      </c>
      <c r="AB556" s="30" t="b">
        <v>0</v>
      </c>
      <c r="AC556" s="30">
        <v>14</v>
      </c>
      <c r="AD556" s="30" t="s">
        <v>935</v>
      </c>
      <c r="AF556" s="30">
        <v>65</v>
      </c>
      <c r="AI556" s="30">
        <v>16</v>
      </c>
      <c r="AJ556" s="30">
        <v>2.1</v>
      </c>
      <c r="AK556" s="30">
        <v>83</v>
      </c>
      <c r="AL556" s="27">
        <v>1</v>
      </c>
      <c r="AM556" s="21">
        <v>2</v>
      </c>
      <c r="AQ556" s="27" t="s">
        <v>86</v>
      </c>
      <c r="AV556" s="32">
        <v>44579</v>
      </c>
    </row>
    <row r="557" spans="2:48" ht="27" x14ac:dyDescent="0.25">
      <c r="B557" s="30" t="s">
        <v>1072</v>
      </c>
      <c r="C557" s="30" t="s">
        <v>255</v>
      </c>
      <c r="D557" s="30" t="s">
        <v>1364</v>
      </c>
      <c r="H557" s="30" t="s">
        <v>81</v>
      </c>
      <c r="K557" s="30" t="s">
        <v>84</v>
      </c>
      <c r="L557" s="30">
        <v>16</v>
      </c>
      <c r="M557" s="30" t="s">
        <v>89</v>
      </c>
      <c r="O557" s="30">
        <v>0.44</v>
      </c>
      <c r="P557" s="30">
        <v>1.05</v>
      </c>
      <c r="Q557" s="30">
        <v>1.05</v>
      </c>
      <c r="R557" s="30">
        <v>5.53</v>
      </c>
      <c r="V557" s="30"/>
      <c r="W557" s="30">
        <v>5</v>
      </c>
      <c r="X557" s="30">
        <v>5</v>
      </c>
      <c r="AB557" s="30" t="b">
        <v>0</v>
      </c>
      <c r="AC557" s="30">
        <v>17</v>
      </c>
      <c r="AD557" s="30" t="s">
        <v>935</v>
      </c>
      <c r="AF557" s="30">
        <v>65</v>
      </c>
      <c r="AI557" s="30">
        <v>16</v>
      </c>
      <c r="AJ557" s="30">
        <v>4</v>
      </c>
      <c r="AK557" s="30">
        <v>128</v>
      </c>
      <c r="AL557" s="27">
        <v>1</v>
      </c>
      <c r="AM557" s="21">
        <v>1</v>
      </c>
      <c r="AQ557" s="27" t="s">
        <v>86</v>
      </c>
      <c r="AV557" s="32">
        <v>45251</v>
      </c>
    </row>
    <row r="558" spans="2:48" ht="27" x14ac:dyDescent="0.25">
      <c r="B558" s="30" t="s">
        <v>1072</v>
      </c>
      <c r="C558" s="30" t="s">
        <v>255</v>
      </c>
      <c r="D558" s="30" t="s">
        <v>1365</v>
      </c>
      <c r="H558" s="30" t="s">
        <v>81</v>
      </c>
      <c r="K558" s="30" t="s">
        <v>84</v>
      </c>
      <c r="L558" s="30">
        <v>8</v>
      </c>
      <c r="M558" s="30" t="s">
        <v>89</v>
      </c>
      <c r="O558" s="30">
        <v>0.17</v>
      </c>
      <c r="P558" s="30">
        <v>0.85</v>
      </c>
      <c r="Q558" s="30">
        <v>3.19</v>
      </c>
      <c r="R558" s="30">
        <v>5.27</v>
      </c>
      <c r="V558" s="30"/>
      <c r="W558" s="30">
        <v>10</v>
      </c>
      <c r="X558" s="30">
        <v>10</v>
      </c>
      <c r="AB558" s="30" t="b">
        <v>0</v>
      </c>
      <c r="AC558" s="30">
        <v>14</v>
      </c>
      <c r="AD558" s="30" t="s">
        <v>935</v>
      </c>
      <c r="AF558" s="30">
        <v>98</v>
      </c>
      <c r="AI558" s="30">
        <v>8</v>
      </c>
      <c r="AJ558" s="30">
        <v>2.2999999999999998</v>
      </c>
      <c r="AK558" s="30">
        <v>88</v>
      </c>
      <c r="AL558" s="27">
        <v>1</v>
      </c>
      <c r="AM558" s="21">
        <v>2</v>
      </c>
      <c r="AQ558" s="27" t="s">
        <v>86</v>
      </c>
      <c r="AV558" s="32">
        <v>44701</v>
      </c>
    </row>
    <row r="559" spans="2:48" ht="27" x14ac:dyDescent="0.25">
      <c r="B559" s="30" t="s">
        <v>1242</v>
      </c>
      <c r="C559" s="30" t="s">
        <v>1054</v>
      </c>
      <c r="D559" s="30" t="s">
        <v>1366</v>
      </c>
      <c r="H559" s="30" t="s">
        <v>81</v>
      </c>
      <c r="K559" s="30" t="s">
        <v>84</v>
      </c>
      <c r="L559" s="30">
        <v>32</v>
      </c>
      <c r="M559" s="30" t="s">
        <v>89</v>
      </c>
      <c r="O559" s="30">
        <v>0.35</v>
      </c>
      <c r="P559" s="30">
        <v>0.81</v>
      </c>
      <c r="Q559" s="30">
        <v>2.94</v>
      </c>
      <c r="R559" s="30">
        <v>5.24</v>
      </c>
      <c r="V559" s="30" t="b">
        <v>1</v>
      </c>
      <c r="W559" s="30">
        <v>15</v>
      </c>
      <c r="X559" s="30">
        <v>10</v>
      </c>
      <c r="AB559" s="30" t="b">
        <v>1</v>
      </c>
      <c r="AC559" s="30">
        <v>15.6</v>
      </c>
      <c r="AD559" s="30" t="s">
        <v>935</v>
      </c>
      <c r="AF559" s="30">
        <v>45</v>
      </c>
      <c r="AI559" s="30">
        <v>32</v>
      </c>
      <c r="AJ559" s="30">
        <v>2.1</v>
      </c>
      <c r="AK559" s="30">
        <v>103</v>
      </c>
      <c r="AL559" s="27">
        <v>1</v>
      </c>
      <c r="AM559" s="21">
        <v>1</v>
      </c>
      <c r="AQ559" s="27" t="s">
        <v>86</v>
      </c>
      <c r="AV559" s="32">
        <v>44684</v>
      </c>
    </row>
    <row r="560" spans="2:48" ht="27" x14ac:dyDescent="0.25">
      <c r="B560" s="30" t="s">
        <v>356</v>
      </c>
      <c r="C560" s="30" t="s">
        <v>357</v>
      </c>
      <c r="D560" s="30" t="s">
        <v>1367</v>
      </c>
      <c r="H560" s="30" t="s">
        <v>81</v>
      </c>
      <c r="K560" s="30" t="s">
        <v>84</v>
      </c>
      <c r="L560" s="30">
        <v>32</v>
      </c>
      <c r="M560" s="30" t="s">
        <v>89</v>
      </c>
      <c r="O560" s="30">
        <v>0.39</v>
      </c>
      <c r="P560" s="30">
        <v>0.59</v>
      </c>
      <c r="Q560" s="30">
        <v>0.59</v>
      </c>
      <c r="R560" s="30">
        <v>6.24</v>
      </c>
      <c r="V560" s="30" t="b">
        <v>0</v>
      </c>
      <c r="W560" s="30">
        <v>5</v>
      </c>
      <c r="X560" s="30">
        <v>5</v>
      </c>
      <c r="AB560" s="30"/>
      <c r="AC560" s="30">
        <v>16</v>
      </c>
      <c r="AD560" s="30" t="s">
        <v>935</v>
      </c>
      <c r="AF560" s="30">
        <v>65</v>
      </c>
      <c r="AI560" s="30">
        <v>32</v>
      </c>
      <c r="AJ560" s="30">
        <v>5.2</v>
      </c>
      <c r="AK560" s="30">
        <v>115</v>
      </c>
      <c r="AL560" s="27">
        <v>1</v>
      </c>
      <c r="AM560" s="21">
        <v>1</v>
      </c>
      <c r="AQ560" s="27" t="s">
        <v>86</v>
      </c>
      <c r="AV560" s="32">
        <v>45015</v>
      </c>
    </row>
    <row r="561" spans="2:48" ht="27" x14ac:dyDescent="0.25">
      <c r="B561" s="30" t="s">
        <v>1060</v>
      </c>
      <c r="C561" s="30" t="s">
        <v>129</v>
      </c>
      <c r="D561" s="30" t="s">
        <v>1368</v>
      </c>
      <c r="H561" s="30" t="s">
        <v>81</v>
      </c>
      <c r="K561" s="30" t="s">
        <v>133</v>
      </c>
      <c r="L561" s="30">
        <v>40</v>
      </c>
      <c r="M561" s="30" t="s">
        <v>89</v>
      </c>
      <c r="O561" s="30">
        <v>0.37</v>
      </c>
      <c r="P561" s="30">
        <v>0.79</v>
      </c>
      <c r="Q561" s="30">
        <v>0.8</v>
      </c>
      <c r="R561" s="30">
        <v>5.94</v>
      </c>
      <c r="V561" s="30" t="b">
        <v>1</v>
      </c>
      <c r="W561" s="30">
        <v>10</v>
      </c>
      <c r="X561" s="30">
        <v>5</v>
      </c>
      <c r="AB561" s="30" t="b">
        <v>1</v>
      </c>
      <c r="AC561" s="30">
        <v>13.3</v>
      </c>
      <c r="AD561" s="30" t="s">
        <v>935</v>
      </c>
      <c r="AF561" s="30">
        <v>65</v>
      </c>
      <c r="AI561" s="30">
        <v>40</v>
      </c>
      <c r="AJ561" s="30">
        <v>2.1</v>
      </c>
      <c r="AK561" s="30">
        <v>75</v>
      </c>
      <c r="AL561" s="27">
        <v>1</v>
      </c>
      <c r="AM561" s="21">
        <v>1</v>
      </c>
      <c r="AQ561" s="27" t="s">
        <v>86</v>
      </c>
      <c r="AV561" s="32">
        <v>45085</v>
      </c>
    </row>
    <row r="562" spans="2:48" ht="27" x14ac:dyDescent="0.25">
      <c r="B562" s="30" t="s">
        <v>1072</v>
      </c>
      <c r="C562" s="30" t="s">
        <v>255</v>
      </c>
      <c r="D562" s="30" t="s">
        <v>1369</v>
      </c>
      <c r="H562" s="30" t="s">
        <v>81</v>
      </c>
      <c r="K562" s="30" t="s">
        <v>84</v>
      </c>
      <c r="L562" s="30">
        <v>32</v>
      </c>
      <c r="M562" s="30" t="s">
        <v>89</v>
      </c>
      <c r="O562" s="30">
        <v>0.33</v>
      </c>
      <c r="P562" s="30">
        <v>1.04</v>
      </c>
      <c r="Q562" s="30">
        <v>3.27</v>
      </c>
      <c r="R562" s="30">
        <v>4.8499999999999996</v>
      </c>
      <c r="V562" s="30"/>
      <c r="W562" s="30">
        <v>10</v>
      </c>
      <c r="X562" s="30">
        <v>10</v>
      </c>
      <c r="AB562" s="30" t="b">
        <v>0</v>
      </c>
      <c r="AC562" s="30">
        <v>14</v>
      </c>
      <c r="AD562" s="30" t="s">
        <v>82</v>
      </c>
      <c r="AF562" s="30">
        <v>65</v>
      </c>
      <c r="AI562" s="30">
        <v>32</v>
      </c>
      <c r="AJ562" s="30">
        <v>2.2999999999999998</v>
      </c>
      <c r="AK562" s="30">
        <v>87</v>
      </c>
      <c r="AL562" s="27">
        <v>1</v>
      </c>
      <c r="AM562" s="21">
        <v>2</v>
      </c>
      <c r="AQ562" s="27" t="s">
        <v>86</v>
      </c>
      <c r="AV562" s="32">
        <v>44908</v>
      </c>
    </row>
    <row r="563" spans="2:48" ht="27" x14ac:dyDescent="0.25">
      <c r="B563" s="30" t="s">
        <v>1042</v>
      </c>
      <c r="C563" s="30" t="s">
        <v>104</v>
      </c>
      <c r="D563" s="30" t="s">
        <v>1370</v>
      </c>
      <c r="H563" s="30" t="s">
        <v>81</v>
      </c>
      <c r="K563" s="30" t="s">
        <v>84</v>
      </c>
      <c r="L563" s="30">
        <v>16</v>
      </c>
      <c r="M563" s="30" t="s">
        <v>89</v>
      </c>
      <c r="O563" s="30">
        <v>0.3</v>
      </c>
      <c r="P563" s="30">
        <v>0.47</v>
      </c>
      <c r="Q563" s="30">
        <v>0.47</v>
      </c>
      <c r="R563" s="30">
        <v>6.47</v>
      </c>
      <c r="V563" s="30" t="b">
        <v>0</v>
      </c>
      <c r="W563" s="30">
        <v>10</v>
      </c>
      <c r="X563" s="30">
        <v>10</v>
      </c>
      <c r="AB563" s="30"/>
      <c r="AC563" s="30">
        <v>14</v>
      </c>
      <c r="AD563" s="30" t="s">
        <v>82</v>
      </c>
      <c r="AF563" s="30">
        <v>65</v>
      </c>
      <c r="AI563" s="30">
        <v>16</v>
      </c>
      <c r="AJ563" s="30">
        <v>2.2999999999999998</v>
      </c>
      <c r="AK563" s="30">
        <v>88</v>
      </c>
      <c r="AL563" s="27">
        <v>1</v>
      </c>
      <c r="AM563" s="21">
        <v>2</v>
      </c>
      <c r="AQ563" s="27" t="s">
        <v>86</v>
      </c>
      <c r="AV563" s="32">
        <v>44586</v>
      </c>
    </row>
    <row r="564" spans="2:48" ht="27" x14ac:dyDescent="0.25">
      <c r="B564" s="30" t="s">
        <v>1090</v>
      </c>
      <c r="C564" s="30" t="s">
        <v>117</v>
      </c>
      <c r="D564" s="30" t="s">
        <v>1371</v>
      </c>
      <c r="H564" s="30" t="s">
        <v>81</v>
      </c>
      <c r="K564" s="30" t="s">
        <v>133</v>
      </c>
      <c r="L564" s="30">
        <v>32</v>
      </c>
      <c r="M564" s="30" t="s">
        <v>89</v>
      </c>
      <c r="O564" s="30">
        <v>0.13</v>
      </c>
      <c r="P564" s="30">
        <v>1.27</v>
      </c>
      <c r="Q564" s="30">
        <v>1.27</v>
      </c>
      <c r="R564" s="30">
        <v>5.39</v>
      </c>
      <c r="V564" s="30" t="b">
        <v>1</v>
      </c>
      <c r="W564" s="30">
        <v>10</v>
      </c>
      <c r="X564" s="30">
        <v>10</v>
      </c>
      <c r="AB564" s="30" t="b">
        <v>1</v>
      </c>
      <c r="AC564" s="30">
        <v>14</v>
      </c>
      <c r="AD564" s="30" t="s">
        <v>82</v>
      </c>
      <c r="AF564" s="30">
        <v>100</v>
      </c>
      <c r="AI564" s="30">
        <v>32</v>
      </c>
      <c r="AJ564" s="30">
        <v>2.2999999999999998</v>
      </c>
      <c r="AK564" s="30">
        <v>88</v>
      </c>
      <c r="AL564" s="27">
        <v>1</v>
      </c>
      <c r="AM564" s="21">
        <v>2</v>
      </c>
      <c r="AQ564" s="27" t="s">
        <v>86</v>
      </c>
      <c r="AV564" s="32">
        <v>45288</v>
      </c>
    </row>
    <row r="565" spans="2:48" ht="27" x14ac:dyDescent="0.25">
      <c r="B565" s="30" t="s">
        <v>1042</v>
      </c>
      <c r="C565" s="30" t="s">
        <v>104</v>
      </c>
      <c r="D565" s="30" t="s">
        <v>1372</v>
      </c>
      <c r="H565" s="30" t="s">
        <v>81</v>
      </c>
      <c r="K565" s="30" t="s">
        <v>84</v>
      </c>
      <c r="L565" s="30">
        <v>16</v>
      </c>
      <c r="M565" s="30" t="s">
        <v>1014</v>
      </c>
      <c r="O565" s="30">
        <v>0.51</v>
      </c>
      <c r="P565" s="30">
        <v>0.79</v>
      </c>
      <c r="Q565" s="30">
        <v>0.79</v>
      </c>
      <c r="R565" s="30">
        <v>5.8</v>
      </c>
      <c r="V565" s="30" t="b">
        <v>0</v>
      </c>
      <c r="W565" s="30">
        <v>10</v>
      </c>
      <c r="X565" s="30">
        <v>10</v>
      </c>
      <c r="AB565" s="30"/>
      <c r="AC565" s="30">
        <v>13</v>
      </c>
      <c r="AD565" s="30" t="s">
        <v>935</v>
      </c>
      <c r="AF565" s="30">
        <v>65</v>
      </c>
      <c r="AI565" s="30">
        <v>16</v>
      </c>
      <c r="AJ565" s="30">
        <v>2.2999999999999998</v>
      </c>
      <c r="AK565" s="30">
        <v>79</v>
      </c>
      <c r="AL565" s="27">
        <v>1</v>
      </c>
      <c r="AM565" s="21">
        <v>1</v>
      </c>
      <c r="AQ565" s="27" t="s">
        <v>86</v>
      </c>
      <c r="AV565" s="32">
        <v>44644</v>
      </c>
    </row>
    <row r="566" spans="2:48" x14ac:dyDescent="0.25">
      <c r="B566" s="30" t="s">
        <v>291</v>
      </c>
      <c r="C566" s="30" t="s">
        <v>292</v>
      </c>
      <c r="D566" s="30" t="s">
        <v>1373</v>
      </c>
      <c r="H566" s="30" t="s">
        <v>81</v>
      </c>
      <c r="K566" s="30" t="s">
        <v>1100</v>
      </c>
      <c r="L566" s="30">
        <v>16</v>
      </c>
      <c r="M566" s="30" t="s">
        <v>89</v>
      </c>
      <c r="O566" s="30">
        <v>0.39</v>
      </c>
      <c r="P566" s="30">
        <v>0.72</v>
      </c>
      <c r="Q566" s="30">
        <v>0.72</v>
      </c>
      <c r="R566" s="30">
        <v>5.95</v>
      </c>
      <c r="V566" s="30"/>
      <c r="W566" s="30">
        <v>10</v>
      </c>
      <c r="X566" s="30">
        <v>10</v>
      </c>
      <c r="AB566" s="30" t="b">
        <v>1</v>
      </c>
      <c r="AC566" s="30">
        <v>13.3</v>
      </c>
      <c r="AD566" s="30" t="s">
        <v>935</v>
      </c>
      <c r="AF566" s="30">
        <v>65</v>
      </c>
      <c r="AI566" s="30">
        <v>16</v>
      </c>
      <c r="AJ566" s="30">
        <v>2.1</v>
      </c>
      <c r="AK566" s="30">
        <v>76</v>
      </c>
      <c r="AL566" s="27">
        <v>1</v>
      </c>
      <c r="AM566" s="21">
        <v>1</v>
      </c>
      <c r="AQ566" s="27" t="s">
        <v>86</v>
      </c>
      <c r="AV566" s="32">
        <v>44628</v>
      </c>
    </row>
    <row r="567" spans="2:48" ht="27" x14ac:dyDescent="0.25">
      <c r="B567" s="30" t="s">
        <v>1042</v>
      </c>
      <c r="C567" s="30" t="s">
        <v>104</v>
      </c>
      <c r="D567" s="30" t="s">
        <v>1374</v>
      </c>
      <c r="H567" s="30" t="s">
        <v>81</v>
      </c>
      <c r="K567" s="30" t="s">
        <v>84</v>
      </c>
      <c r="L567" s="30">
        <v>32</v>
      </c>
      <c r="M567" s="30" t="s">
        <v>89</v>
      </c>
      <c r="O567" s="30">
        <v>0.38</v>
      </c>
      <c r="P567" s="30">
        <v>1.1200000000000001</v>
      </c>
      <c r="Q567" s="30">
        <v>1.1200000000000001</v>
      </c>
      <c r="R567" s="30">
        <v>5.36</v>
      </c>
      <c r="V567" s="30" t="b">
        <v>0</v>
      </c>
      <c r="W567" s="30">
        <v>10</v>
      </c>
      <c r="X567" s="30">
        <v>10</v>
      </c>
      <c r="AB567" s="30"/>
      <c r="AC567" s="30">
        <v>13</v>
      </c>
      <c r="AD567" s="30" t="s">
        <v>935</v>
      </c>
      <c r="AF567" s="30">
        <v>65</v>
      </c>
      <c r="AI567" s="30">
        <v>32</v>
      </c>
      <c r="AJ567" s="30">
        <v>2.2999999999999998</v>
      </c>
      <c r="AK567" s="30">
        <v>79</v>
      </c>
      <c r="AL567" s="27">
        <v>1</v>
      </c>
      <c r="AM567" s="21">
        <v>1</v>
      </c>
      <c r="AQ567" s="27" t="s">
        <v>86</v>
      </c>
      <c r="AV567" s="32">
        <v>44585</v>
      </c>
    </row>
    <row r="568" spans="2:48" ht="27" x14ac:dyDescent="0.25">
      <c r="B568" s="30" t="s">
        <v>356</v>
      </c>
      <c r="C568" s="30" t="s">
        <v>357</v>
      </c>
      <c r="D568" s="30" t="s">
        <v>1375</v>
      </c>
      <c r="H568" s="30" t="s">
        <v>81</v>
      </c>
      <c r="K568" s="30" t="s">
        <v>84</v>
      </c>
      <c r="L568" s="30">
        <v>32</v>
      </c>
      <c r="M568" s="30" t="s">
        <v>89</v>
      </c>
      <c r="O568" s="30">
        <v>0.6</v>
      </c>
      <c r="P568" s="30">
        <v>1.1000000000000001</v>
      </c>
      <c r="Q568" s="30">
        <v>1.1000000000000001</v>
      </c>
      <c r="R568" s="30">
        <v>5.6</v>
      </c>
      <c r="V568" s="30" t="b">
        <v>0</v>
      </c>
      <c r="W568" s="30">
        <v>10</v>
      </c>
      <c r="X568" s="30">
        <v>10</v>
      </c>
      <c r="AB568" s="30"/>
      <c r="AC568" s="30">
        <v>13.3</v>
      </c>
      <c r="AD568" s="30" t="s">
        <v>935</v>
      </c>
      <c r="AF568" s="30">
        <v>65</v>
      </c>
      <c r="AI568" s="30">
        <v>32</v>
      </c>
      <c r="AJ568" s="30">
        <v>2.1</v>
      </c>
      <c r="AK568" s="30">
        <v>75</v>
      </c>
      <c r="AL568" s="27">
        <v>1</v>
      </c>
      <c r="AM568" s="21">
        <v>1</v>
      </c>
      <c r="AQ568" s="27" t="s">
        <v>86</v>
      </c>
      <c r="AV568" s="32">
        <v>44603</v>
      </c>
    </row>
    <row r="569" spans="2:48" ht="27" x14ac:dyDescent="0.25">
      <c r="B569" s="30" t="s">
        <v>291</v>
      </c>
      <c r="C569" s="30" t="s">
        <v>292</v>
      </c>
      <c r="D569" s="30" t="s">
        <v>1376</v>
      </c>
      <c r="H569" s="30" t="s">
        <v>81</v>
      </c>
      <c r="K569" s="30" t="s">
        <v>84</v>
      </c>
      <c r="L569" s="30">
        <v>64</v>
      </c>
      <c r="M569" s="30" t="s">
        <v>89</v>
      </c>
      <c r="O569" s="30">
        <v>0.28000000000000003</v>
      </c>
      <c r="P569" s="30">
        <v>0.95</v>
      </c>
      <c r="Q569" s="30">
        <v>2.75</v>
      </c>
      <c r="R569" s="30">
        <v>5.0599999999999996</v>
      </c>
      <c r="V569" s="30" t="b">
        <v>1</v>
      </c>
      <c r="W569" s="30">
        <v>10</v>
      </c>
      <c r="X569" s="30">
        <v>10</v>
      </c>
      <c r="AB569" s="30" t="b">
        <v>1</v>
      </c>
      <c r="AC569" s="30">
        <v>13.3</v>
      </c>
      <c r="AD569" s="30" t="s">
        <v>935</v>
      </c>
      <c r="AF569" s="30">
        <v>45</v>
      </c>
      <c r="AI569" s="30">
        <v>64</v>
      </c>
      <c r="AJ569" s="30">
        <v>2.1</v>
      </c>
      <c r="AK569" s="30">
        <v>76</v>
      </c>
      <c r="AL569" s="27">
        <v>1</v>
      </c>
      <c r="AM569" s="21">
        <v>1</v>
      </c>
      <c r="AQ569" s="27" t="s">
        <v>86</v>
      </c>
      <c r="AV569" s="32">
        <v>44631</v>
      </c>
    </row>
    <row r="570" spans="2:48" x14ac:dyDescent="0.25">
      <c r="B570" s="30" t="s">
        <v>1060</v>
      </c>
      <c r="C570" s="30" t="s">
        <v>129</v>
      </c>
      <c r="D570" s="30" t="s">
        <v>1377</v>
      </c>
      <c r="H570" s="30" t="s">
        <v>81</v>
      </c>
      <c r="K570" s="30" t="s">
        <v>1378</v>
      </c>
      <c r="L570" s="30">
        <v>8</v>
      </c>
      <c r="M570" s="30" t="s">
        <v>1014</v>
      </c>
      <c r="O570" s="30">
        <v>0.4</v>
      </c>
      <c r="P570" s="30">
        <v>0.48</v>
      </c>
      <c r="Q570" s="30">
        <v>3.6</v>
      </c>
      <c r="R570" s="30">
        <v>5.22</v>
      </c>
      <c r="V570" s="30" t="b">
        <v>0</v>
      </c>
      <c r="W570" s="30">
        <v>30</v>
      </c>
      <c r="X570" s="30">
        <v>10</v>
      </c>
      <c r="AB570" s="30"/>
      <c r="AC570" s="30">
        <v>15.6</v>
      </c>
      <c r="AD570" s="30" t="s">
        <v>935</v>
      </c>
      <c r="AF570" s="30">
        <v>33</v>
      </c>
      <c r="AI570" s="30">
        <v>8</v>
      </c>
      <c r="AJ570" s="30">
        <v>2.1</v>
      </c>
      <c r="AK570" s="30">
        <v>103</v>
      </c>
      <c r="AL570" s="27">
        <v>1</v>
      </c>
      <c r="AM570" s="21">
        <v>3</v>
      </c>
      <c r="AQ570" s="27" t="s">
        <v>86</v>
      </c>
      <c r="AV570" s="32">
        <v>44418</v>
      </c>
    </row>
    <row r="571" spans="2:48" ht="27" x14ac:dyDescent="0.25">
      <c r="B571" s="30" t="s">
        <v>1042</v>
      </c>
      <c r="C571" s="30" t="s">
        <v>104</v>
      </c>
      <c r="D571" s="30" t="s">
        <v>1379</v>
      </c>
      <c r="H571" s="30" t="s">
        <v>81</v>
      </c>
      <c r="K571" s="30" t="s">
        <v>84</v>
      </c>
      <c r="L571" s="30">
        <v>16</v>
      </c>
      <c r="M571" s="30" t="s">
        <v>1014</v>
      </c>
      <c r="O571" s="30">
        <v>0.3</v>
      </c>
      <c r="P571" s="30">
        <v>0.53</v>
      </c>
      <c r="Q571" s="30">
        <v>3.37</v>
      </c>
      <c r="R571" s="30">
        <v>5.32</v>
      </c>
      <c r="V571" s="30"/>
      <c r="W571" s="30">
        <v>30</v>
      </c>
      <c r="X571" s="30">
        <v>10</v>
      </c>
      <c r="AB571" s="30" t="b">
        <v>0</v>
      </c>
      <c r="AC571" s="30">
        <v>15.6</v>
      </c>
      <c r="AD571" s="30" t="s">
        <v>82</v>
      </c>
      <c r="AF571" s="30">
        <v>65</v>
      </c>
      <c r="AI571" s="30">
        <v>16</v>
      </c>
      <c r="AJ571" s="30">
        <v>2.1</v>
      </c>
      <c r="AK571" s="30">
        <v>103</v>
      </c>
      <c r="AL571" s="27">
        <v>1</v>
      </c>
      <c r="AM571" s="21">
        <v>3</v>
      </c>
      <c r="AQ571" s="27" t="s">
        <v>86</v>
      </c>
      <c r="AV571" s="32">
        <v>44558</v>
      </c>
    </row>
    <row r="572" spans="2:48" ht="27" x14ac:dyDescent="0.25">
      <c r="B572" s="30" t="s">
        <v>291</v>
      </c>
      <c r="C572" s="30" t="s">
        <v>292</v>
      </c>
      <c r="D572" s="30" t="s">
        <v>1380</v>
      </c>
      <c r="H572" s="30" t="s">
        <v>81</v>
      </c>
      <c r="K572" s="30" t="s">
        <v>948</v>
      </c>
      <c r="L572" s="30">
        <v>32</v>
      </c>
      <c r="M572" s="30" t="s">
        <v>1014</v>
      </c>
      <c r="O572" s="30">
        <v>0.26</v>
      </c>
      <c r="P572" s="30">
        <v>0.65</v>
      </c>
      <c r="Q572" s="30">
        <v>3.07</v>
      </c>
      <c r="R572" s="30">
        <v>5.29</v>
      </c>
      <c r="V572" s="30" t="b">
        <v>0</v>
      </c>
      <c r="W572" s="30">
        <v>9</v>
      </c>
      <c r="X572" s="30">
        <v>8</v>
      </c>
      <c r="AB572" s="30"/>
      <c r="AC572" s="30">
        <v>13.5</v>
      </c>
      <c r="AD572" s="30" t="s">
        <v>935</v>
      </c>
      <c r="AF572" s="30">
        <v>65</v>
      </c>
      <c r="AI572" s="30">
        <v>32</v>
      </c>
      <c r="AJ572" s="30">
        <v>2.5</v>
      </c>
      <c r="AK572" s="30">
        <v>83</v>
      </c>
      <c r="AL572" s="27">
        <v>1</v>
      </c>
      <c r="AM572" s="21">
        <v>1</v>
      </c>
      <c r="AQ572" s="27" t="s">
        <v>86</v>
      </c>
      <c r="AV572" s="32">
        <v>44636</v>
      </c>
    </row>
    <row r="573" spans="2:48" ht="27" x14ac:dyDescent="0.25">
      <c r="B573" s="30" t="s">
        <v>1072</v>
      </c>
      <c r="C573" s="30" t="s">
        <v>255</v>
      </c>
      <c r="D573" s="30" t="s">
        <v>1381</v>
      </c>
      <c r="H573" s="30" t="s">
        <v>81</v>
      </c>
      <c r="K573" s="30" t="s">
        <v>84</v>
      </c>
      <c r="L573" s="30">
        <v>16</v>
      </c>
      <c r="M573" s="30" t="s">
        <v>89</v>
      </c>
      <c r="O573" s="30">
        <v>0.26</v>
      </c>
      <c r="P573" s="30">
        <v>0.91</v>
      </c>
      <c r="Q573" s="30">
        <v>3.29</v>
      </c>
      <c r="R573" s="30">
        <v>4.91</v>
      </c>
      <c r="V573" s="30"/>
      <c r="W573" s="30">
        <v>5</v>
      </c>
      <c r="X573" s="30">
        <v>5</v>
      </c>
      <c r="AB573" s="30" t="b">
        <v>0</v>
      </c>
      <c r="AC573" s="30">
        <v>14</v>
      </c>
      <c r="AD573" s="30" t="s">
        <v>935</v>
      </c>
      <c r="AF573" s="30">
        <v>65</v>
      </c>
      <c r="AI573" s="30">
        <v>16</v>
      </c>
      <c r="AJ573" s="30">
        <v>2.2999999999999998</v>
      </c>
      <c r="AK573" s="30">
        <v>88</v>
      </c>
      <c r="AL573" s="27">
        <v>1</v>
      </c>
      <c r="AM573" s="21">
        <v>2</v>
      </c>
      <c r="AQ573" s="27" t="s">
        <v>86</v>
      </c>
      <c r="AV573" s="32">
        <v>44935</v>
      </c>
    </row>
    <row r="574" spans="2:48" ht="27" x14ac:dyDescent="0.25">
      <c r="B574" s="30" t="s">
        <v>1060</v>
      </c>
      <c r="C574" s="30" t="s">
        <v>129</v>
      </c>
      <c r="D574" s="30" t="s">
        <v>1382</v>
      </c>
      <c r="H574" s="30" t="s">
        <v>81</v>
      </c>
      <c r="K574" s="30" t="s">
        <v>133</v>
      </c>
      <c r="L574" s="30">
        <v>64</v>
      </c>
      <c r="M574" s="30" t="s">
        <v>89</v>
      </c>
      <c r="O574" s="30">
        <v>0.4</v>
      </c>
      <c r="P574" s="30">
        <v>0.87</v>
      </c>
      <c r="Q574" s="30">
        <v>0.87</v>
      </c>
      <c r="R574" s="30">
        <v>5.64</v>
      </c>
      <c r="V574" s="30" t="b">
        <v>1</v>
      </c>
      <c r="W574" s="30">
        <v>10</v>
      </c>
      <c r="X574" s="30">
        <v>10</v>
      </c>
      <c r="AB574" s="30" t="b">
        <v>1</v>
      </c>
      <c r="AC574" s="30">
        <v>14</v>
      </c>
      <c r="AD574" s="30" t="s">
        <v>935</v>
      </c>
      <c r="AF574" s="30">
        <v>65</v>
      </c>
      <c r="AI574" s="30">
        <v>64</v>
      </c>
      <c r="AJ574" s="30">
        <v>2.1</v>
      </c>
      <c r="AK574" s="30">
        <v>83</v>
      </c>
      <c r="AL574" s="27">
        <v>1</v>
      </c>
      <c r="AM574" s="21">
        <v>1</v>
      </c>
      <c r="AQ574" s="27" t="s">
        <v>86</v>
      </c>
      <c r="AV574" s="32">
        <v>44645</v>
      </c>
    </row>
    <row r="575" spans="2:48" ht="27" x14ac:dyDescent="0.25">
      <c r="B575" s="30" t="s">
        <v>291</v>
      </c>
      <c r="C575" s="30" t="s">
        <v>292</v>
      </c>
      <c r="D575" s="30" t="s">
        <v>1383</v>
      </c>
      <c r="H575" s="30" t="s">
        <v>81</v>
      </c>
      <c r="K575" s="30" t="s">
        <v>84</v>
      </c>
      <c r="L575" s="30">
        <v>8</v>
      </c>
      <c r="M575" s="30" t="s">
        <v>89</v>
      </c>
      <c r="O575" s="30">
        <v>0.28999999999999998</v>
      </c>
      <c r="P575" s="30">
        <v>1.82</v>
      </c>
      <c r="Q575" s="30">
        <v>2.35</v>
      </c>
      <c r="R575" s="30">
        <v>4.13</v>
      </c>
      <c r="V575" s="30" t="b">
        <v>1</v>
      </c>
      <c r="W575" s="30">
        <v>10</v>
      </c>
      <c r="X575" s="30">
        <v>10</v>
      </c>
      <c r="AB575" s="30" t="b">
        <v>1</v>
      </c>
      <c r="AC575" s="30">
        <v>11.6</v>
      </c>
      <c r="AD575" s="30" t="s">
        <v>935</v>
      </c>
      <c r="AF575" s="30">
        <v>45</v>
      </c>
      <c r="AI575" s="30">
        <v>8</v>
      </c>
      <c r="AJ575" s="30">
        <v>1.1000000000000001</v>
      </c>
      <c r="AK575" s="30">
        <v>57</v>
      </c>
      <c r="AL575" s="27">
        <v>1</v>
      </c>
      <c r="AM575" s="21">
        <v>1</v>
      </c>
      <c r="AQ575" s="27" t="s">
        <v>86</v>
      </c>
      <c r="AV575" s="32">
        <v>44666</v>
      </c>
    </row>
    <row r="576" spans="2:48" ht="27" x14ac:dyDescent="0.25">
      <c r="B576" s="30" t="s">
        <v>356</v>
      </c>
      <c r="C576" s="30" t="s">
        <v>357</v>
      </c>
      <c r="D576" s="30" t="s">
        <v>1384</v>
      </c>
      <c r="H576" s="30" t="s">
        <v>81</v>
      </c>
      <c r="K576" s="30" t="s">
        <v>84</v>
      </c>
      <c r="L576" s="30">
        <v>32</v>
      </c>
      <c r="M576" s="30" t="s">
        <v>89</v>
      </c>
      <c r="O576" s="30">
        <v>0.6</v>
      </c>
      <c r="P576" s="30">
        <v>1.1000000000000001</v>
      </c>
      <c r="Q576" s="30">
        <v>1.1000000000000001</v>
      </c>
      <c r="R576" s="30">
        <v>5.0999999999999996</v>
      </c>
      <c r="V576" s="30" t="b">
        <v>0</v>
      </c>
      <c r="W576" s="30">
        <v>10</v>
      </c>
      <c r="X576" s="30">
        <v>10</v>
      </c>
      <c r="AB576" s="30"/>
      <c r="AC576" s="30">
        <v>13.3</v>
      </c>
      <c r="AD576" s="30" t="s">
        <v>935</v>
      </c>
      <c r="AF576" s="30">
        <v>65</v>
      </c>
      <c r="AI576" s="30">
        <v>32</v>
      </c>
      <c r="AJ576" s="30">
        <v>2.1</v>
      </c>
      <c r="AK576" s="30">
        <v>75</v>
      </c>
      <c r="AL576" s="27">
        <v>1</v>
      </c>
      <c r="AM576" s="21">
        <v>1</v>
      </c>
      <c r="AQ576" s="27" t="s">
        <v>86</v>
      </c>
      <c r="AV576" s="32">
        <v>44764</v>
      </c>
    </row>
    <row r="577" spans="2:48" x14ac:dyDescent="0.25">
      <c r="B577" s="30" t="s">
        <v>1060</v>
      </c>
      <c r="C577" s="30" t="s">
        <v>129</v>
      </c>
      <c r="D577" s="30" t="s">
        <v>1385</v>
      </c>
      <c r="H577" s="30" t="s">
        <v>81</v>
      </c>
      <c r="K577" s="30" t="s">
        <v>1103</v>
      </c>
      <c r="L577" s="30">
        <v>8</v>
      </c>
      <c r="M577" s="30" t="s">
        <v>89</v>
      </c>
      <c r="O577" s="30">
        <v>0.56000000000000005</v>
      </c>
      <c r="P577" s="30">
        <v>0.61</v>
      </c>
      <c r="Q577" s="30">
        <v>3.07</v>
      </c>
      <c r="R577" s="30">
        <v>5.0599999999999996</v>
      </c>
      <c r="V577" s="30" t="b">
        <v>0</v>
      </c>
      <c r="W577" s="30">
        <v>10</v>
      </c>
      <c r="X577" s="30">
        <v>5</v>
      </c>
      <c r="AB577" s="30"/>
      <c r="AC577" s="30">
        <v>13.3</v>
      </c>
      <c r="AD577" s="30" t="s">
        <v>82</v>
      </c>
      <c r="AF577" s="30">
        <v>65</v>
      </c>
      <c r="AI577" s="30">
        <v>8</v>
      </c>
      <c r="AJ577" s="30">
        <v>2.1</v>
      </c>
      <c r="AK577" s="30">
        <v>75</v>
      </c>
      <c r="AL577" s="27">
        <v>1</v>
      </c>
      <c r="AM577" s="21">
        <v>2</v>
      </c>
      <c r="AQ577" s="27" t="s">
        <v>86</v>
      </c>
      <c r="AV577" s="32">
        <v>44476</v>
      </c>
    </row>
    <row r="578" spans="2:48" ht="27" x14ac:dyDescent="0.25">
      <c r="B578" s="30" t="s">
        <v>1060</v>
      </c>
      <c r="C578" s="30" t="s">
        <v>129</v>
      </c>
      <c r="D578" s="30" t="s">
        <v>1386</v>
      </c>
      <c r="H578" s="30" t="s">
        <v>81</v>
      </c>
      <c r="K578" s="30" t="s">
        <v>133</v>
      </c>
      <c r="L578" s="30">
        <v>24</v>
      </c>
      <c r="M578" s="30" t="s">
        <v>89</v>
      </c>
      <c r="O578" s="30">
        <v>0.45</v>
      </c>
      <c r="P578" s="30">
        <v>0.64</v>
      </c>
      <c r="Q578" s="30">
        <v>0.68</v>
      </c>
      <c r="R578" s="30">
        <v>5.91</v>
      </c>
      <c r="V578" s="30" t="b">
        <v>1</v>
      </c>
      <c r="W578" s="30">
        <v>5</v>
      </c>
      <c r="X578" s="30">
        <v>5</v>
      </c>
      <c r="AB578" s="30" t="b">
        <v>1</v>
      </c>
      <c r="AC578" s="30">
        <v>14</v>
      </c>
      <c r="AD578" s="30" t="s">
        <v>935</v>
      </c>
      <c r="AF578" s="30">
        <v>65</v>
      </c>
      <c r="AI578" s="30">
        <v>24</v>
      </c>
      <c r="AJ578" s="30">
        <v>2.1</v>
      </c>
      <c r="AK578" s="30">
        <v>83</v>
      </c>
      <c r="AL578" s="27">
        <v>1</v>
      </c>
      <c r="AM578" s="21">
        <v>1</v>
      </c>
      <c r="AQ578" s="27" t="s">
        <v>86</v>
      </c>
      <c r="AV578" s="32">
        <v>45112</v>
      </c>
    </row>
    <row r="579" spans="2:48" ht="27" x14ac:dyDescent="0.25">
      <c r="B579" s="30" t="s">
        <v>291</v>
      </c>
      <c r="C579" s="30" t="s">
        <v>292</v>
      </c>
      <c r="D579" s="30" t="s">
        <v>1387</v>
      </c>
      <c r="H579" s="30" t="s">
        <v>81</v>
      </c>
      <c r="K579" s="30" t="s">
        <v>532</v>
      </c>
      <c r="L579" s="30">
        <v>32</v>
      </c>
      <c r="M579" s="30" t="s">
        <v>89</v>
      </c>
      <c r="O579" s="30">
        <v>0.48</v>
      </c>
      <c r="P579" s="30">
        <v>1.01</v>
      </c>
      <c r="Q579" s="30">
        <v>5.34</v>
      </c>
      <c r="R579" s="30">
        <v>1.01</v>
      </c>
      <c r="V579" s="30" t="b">
        <v>1</v>
      </c>
      <c r="W579" s="30">
        <v>10</v>
      </c>
      <c r="X579" s="30">
        <v>10</v>
      </c>
      <c r="AB579" s="30" t="b">
        <v>1</v>
      </c>
      <c r="AC579" s="30">
        <v>15.6</v>
      </c>
      <c r="AD579" s="30" t="s">
        <v>82</v>
      </c>
      <c r="AF579" s="30">
        <v>45</v>
      </c>
      <c r="AI579" s="30">
        <v>32</v>
      </c>
      <c r="AJ579" s="30">
        <v>2.1</v>
      </c>
      <c r="AK579" s="30">
        <v>104</v>
      </c>
      <c r="AL579" s="27">
        <v>1</v>
      </c>
      <c r="AM579" s="21">
        <v>1</v>
      </c>
      <c r="AQ579" s="27" t="s">
        <v>86</v>
      </c>
      <c r="AV579" s="32">
        <v>44620</v>
      </c>
    </row>
    <row r="580" spans="2:48" ht="27" x14ac:dyDescent="0.25">
      <c r="B580" s="30" t="s">
        <v>291</v>
      </c>
      <c r="C580" s="30" t="s">
        <v>292</v>
      </c>
      <c r="D580" s="30" t="s">
        <v>1388</v>
      </c>
      <c r="H580" s="30" t="s">
        <v>81</v>
      </c>
      <c r="K580" s="30" t="s">
        <v>532</v>
      </c>
      <c r="L580" s="30">
        <v>32</v>
      </c>
      <c r="M580" s="30" t="s">
        <v>89</v>
      </c>
      <c r="O580" s="30">
        <v>0.48</v>
      </c>
      <c r="P580" s="30">
        <v>1.01</v>
      </c>
      <c r="Q580" s="30">
        <v>5.34</v>
      </c>
      <c r="R580" s="30">
        <v>1.01</v>
      </c>
      <c r="V580" s="30" t="b">
        <v>1</v>
      </c>
      <c r="W580" s="30">
        <v>10</v>
      </c>
      <c r="X580" s="30">
        <v>10</v>
      </c>
      <c r="AB580" s="30" t="b">
        <v>1</v>
      </c>
      <c r="AC580" s="30">
        <v>15.6</v>
      </c>
      <c r="AD580" s="30" t="s">
        <v>935</v>
      </c>
      <c r="AF580" s="30">
        <v>45</v>
      </c>
      <c r="AI580" s="30">
        <v>32</v>
      </c>
      <c r="AJ580" s="30">
        <v>2.1</v>
      </c>
      <c r="AK580" s="30">
        <v>104</v>
      </c>
      <c r="AL580" s="27">
        <v>1</v>
      </c>
      <c r="AM580" s="21">
        <v>1</v>
      </c>
      <c r="AQ580" s="27" t="s">
        <v>86</v>
      </c>
      <c r="AV580" s="32">
        <v>44620</v>
      </c>
    </row>
    <row r="581" spans="2:48" ht="27" x14ac:dyDescent="0.25">
      <c r="B581" s="30" t="s">
        <v>291</v>
      </c>
      <c r="C581" s="30" t="s">
        <v>292</v>
      </c>
      <c r="D581" s="30" t="s">
        <v>1389</v>
      </c>
      <c r="H581" s="30" t="s">
        <v>81</v>
      </c>
      <c r="K581" s="30" t="s">
        <v>532</v>
      </c>
      <c r="L581" s="30">
        <v>32</v>
      </c>
      <c r="M581" s="30" t="s">
        <v>89</v>
      </c>
      <c r="O581" s="30">
        <v>0.48</v>
      </c>
      <c r="P581" s="30">
        <v>1.01</v>
      </c>
      <c r="Q581" s="30">
        <v>5.34</v>
      </c>
      <c r="R581" s="30">
        <v>1.01</v>
      </c>
      <c r="V581" s="30" t="b">
        <v>1</v>
      </c>
      <c r="W581" s="30">
        <v>10</v>
      </c>
      <c r="X581" s="30">
        <v>10</v>
      </c>
      <c r="AB581" s="30" t="b">
        <v>1</v>
      </c>
      <c r="AC581" s="30">
        <v>15.6</v>
      </c>
      <c r="AD581" s="30" t="s">
        <v>935</v>
      </c>
      <c r="AF581" s="30">
        <v>45</v>
      </c>
      <c r="AI581" s="30">
        <v>32</v>
      </c>
      <c r="AJ581" s="30">
        <v>2.1</v>
      </c>
      <c r="AK581" s="30">
        <v>104</v>
      </c>
      <c r="AL581" s="27">
        <v>1</v>
      </c>
      <c r="AM581" s="21">
        <v>1</v>
      </c>
      <c r="AQ581" s="27" t="s">
        <v>86</v>
      </c>
      <c r="AV581" s="32">
        <v>44620</v>
      </c>
    </row>
    <row r="582" spans="2:48" ht="27" x14ac:dyDescent="0.25">
      <c r="B582" s="30" t="s">
        <v>291</v>
      </c>
      <c r="C582" s="30" t="s">
        <v>292</v>
      </c>
      <c r="D582" s="30" t="s">
        <v>1390</v>
      </c>
      <c r="H582" s="30" t="s">
        <v>81</v>
      </c>
      <c r="K582" s="30" t="s">
        <v>532</v>
      </c>
      <c r="L582" s="30">
        <v>32</v>
      </c>
      <c r="M582" s="30" t="s">
        <v>89</v>
      </c>
      <c r="O582" s="30">
        <v>0.48</v>
      </c>
      <c r="P582" s="30">
        <v>1.01</v>
      </c>
      <c r="Q582" s="30">
        <v>5.34</v>
      </c>
      <c r="R582" s="30">
        <v>1.01</v>
      </c>
      <c r="V582" s="30" t="b">
        <v>1</v>
      </c>
      <c r="W582" s="30">
        <v>10</v>
      </c>
      <c r="X582" s="30">
        <v>10</v>
      </c>
      <c r="AB582" s="30" t="b">
        <v>1</v>
      </c>
      <c r="AC582" s="30">
        <v>15.6</v>
      </c>
      <c r="AD582" s="30" t="s">
        <v>935</v>
      </c>
      <c r="AF582" s="30">
        <v>45</v>
      </c>
      <c r="AI582" s="30">
        <v>32</v>
      </c>
      <c r="AJ582" s="30">
        <v>2.1</v>
      </c>
      <c r="AK582" s="30">
        <v>104</v>
      </c>
      <c r="AL582" s="27">
        <v>1</v>
      </c>
      <c r="AM582" s="21">
        <v>1</v>
      </c>
      <c r="AQ582" s="27" t="s">
        <v>86</v>
      </c>
      <c r="AV582" s="32">
        <v>44620</v>
      </c>
    </row>
    <row r="583" spans="2:48" ht="27" x14ac:dyDescent="0.25">
      <c r="B583" s="30" t="s">
        <v>291</v>
      </c>
      <c r="C583" s="30" t="s">
        <v>292</v>
      </c>
      <c r="D583" s="30" t="s">
        <v>1391</v>
      </c>
      <c r="H583" s="30" t="s">
        <v>81</v>
      </c>
      <c r="K583" s="30" t="s">
        <v>532</v>
      </c>
      <c r="L583" s="30">
        <v>32</v>
      </c>
      <c r="M583" s="30" t="s">
        <v>89</v>
      </c>
      <c r="O583" s="30">
        <v>0.48</v>
      </c>
      <c r="P583" s="30">
        <v>1.01</v>
      </c>
      <c r="Q583" s="30">
        <v>5.34</v>
      </c>
      <c r="R583" s="30">
        <v>1.01</v>
      </c>
      <c r="V583" s="30" t="b">
        <v>1</v>
      </c>
      <c r="W583" s="30">
        <v>10</v>
      </c>
      <c r="X583" s="30">
        <v>10</v>
      </c>
      <c r="AB583" s="30" t="b">
        <v>1</v>
      </c>
      <c r="AC583" s="30">
        <v>15.6</v>
      </c>
      <c r="AD583" s="30" t="s">
        <v>935</v>
      </c>
      <c r="AF583" s="30">
        <v>45</v>
      </c>
      <c r="AI583" s="30">
        <v>32</v>
      </c>
      <c r="AJ583" s="30">
        <v>2.1</v>
      </c>
      <c r="AK583" s="30">
        <v>104</v>
      </c>
      <c r="AL583" s="27">
        <v>1</v>
      </c>
      <c r="AM583" s="21">
        <v>1</v>
      </c>
      <c r="AQ583" s="27" t="s">
        <v>86</v>
      </c>
      <c r="AV583" s="32">
        <v>44620</v>
      </c>
    </row>
    <row r="584" spans="2:48" ht="27" x14ac:dyDescent="0.25">
      <c r="B584" s="30" t="s">
        <v>291</v>
      </c>
      <c r="C584" s="30" t="s">
        <v>292</v>
      </c>
      <c r="D584" s="30" t="s">
        <v>1392</v>
      </c>
      <c r="H584" s="30" t="s">
        <v>81</v>
      </c>
      <c r="K584" s="30" t="s">
        <v>532</v>
      </c>
      <c r="L584" s="30">
        <v>16</v>
      </c>
      <c r="M584" s="30" t="s">
        <v>89</v>
      </c>
      <c r="O584" s="30">
        <v>0.32</v>
      </c>
      <c r="P584" s="30">
        <v>0.65</v>
      </c>
      <c r="Q584" s="30">
        <v>0.65</v>
      </c>
      <c r="R584" s="30">
        <v>6.01</v>
      </c>
      <c r="V584" s="30" t="b">
        <v>0</v>
      </c>
      <c r="W584" s="30">
        <v>10</v>
      </c>
      <c r="X584" s="30">
        <v>10</v>
      </c>
      <c r="AB584" s="30"/>
      <c r="AC584" s="30">
        <v>15.6</v>
      </c>
      <c r="AD584" s="30" t="s">
        <v>935</v>
      </c>
      <c r="AF584" s="30">
        <v>45</v>
      </c>
      <c r="AI584" s="30">
        <v>16</v>
      </c>
      <c r="AJ584" s="30">
        <v>2.1</v>
      </c>
      <c r="AK584" s="30">
        <v>103</v>
      </c>
      <c r="AL584" s="27">
        <v>1</v>
      </c>
      <c r="AM584" s="21">
        <v>1</v>
      </c>
      <c r="AQ584" s="27" t="s">
        <v>86</v>
      </c>
      <c r="AV584" s="32">
        <v>44630</v>
      </c>
    </row>
    <row r="585" spans="2:48" ht="27" x14ac:dyDescent="0.25">
      <c r="B585" s="30" t="s">
        <v>1090</v>
      </c>
      <c r="C585" s="30" t="s">
        <v>117</v>
      </c>
      <c r="D585" s="30" t="s">
        <v>1393</v>
      </c>
      <c r="H585" s="30" t="s">
        <v>81</v>
      </c>
      <c r="K585" s="30" t="s">
        <v>1059</v>
      </c>
      <c r="L585" s="30">
        <v>16</v>
      </c>
      <c r="M585" s="30" t="s">
        <v>89</v>
      </c>
      <c r="O585" s="30">
        <v>0.41</v>
      </c>
      <c r="P585" s="30">
        <v>0.54</v>
      </c>
      <c r="Q585" s="30">
        <v>0.54</v>
      </c>
      <c r="R585" s="30">
        <v>6.1</v>
      </c>
      <c r="V585" s="30" t="b">
        <v>0</v>
      </c>
      <c r="W585" s="30">
        <v>10</v>
      </c>
      <c r="X585" s="30">
        <v>5</v>
      </c>
      <c r="AB585" s="30"/>
      <c r="AC585" s="30">
        <v>14</v>
      </c>
      <c r="AD585" s="30" t="s">
        <v>935</v>
      </c>
      <c r="AF585" s="30">
        <v>65</v>
      </c>
      <c r="AI585" s="30">
        <v>16</v>
      </c>
      <c r="AJ585" s="30">
        <v>2.1</v>
      </c>
      <c r="AK585" s="30">
        <v>84</v>
      </c>
      <c r="AL585" s="27">
        <v>1</v>
      </c>
      <c r="AM585" s="21">
        <v>1</v>
      </c>
      <c r="AQ585" s="27" t="s">
        <v>86</v>
      </c>
      <c r="AV585" s="32">
        <v>44844</v>
      </c>
    </row>
    <row r="586" spans="2:48" ht="27" x14ac:dyDescent="0.25">
      <c r="B586" s="30" t="s">
        <v>291</v>
      </c>
      <c r="C586" s="30" t="s">
        <v>292</v>
      </c>
      <c r="D586" s="30" t="s">
        <v>1394</v>
      </c>
      <c r="H586" s="30" t="s">
        <v>81</v>
      </c>
      <c r="K586" s="30" t="s">
        <v>84</v>
      </c>
      <c r="L586" s="30">
        <v>32</v>
      </c>
      <c r="M586" s="30" t="s">
        <v>89</v>
      </c>
      <c r="O586" s="30">
        <v>0.22</v>
      </c>
      <c r="P586" s="30">
        <v>1.1299999999999999</v>
      </c>
      <c r="Q586" s="30">
        <v>3.11</v>
      </c>
      <c r="R586" s="30">
        <v>4.6900000000000004</v>
      </c>
      <c r="V586" s="30" t="b">
        <v>0</v>
      </c>
      <c r="W586" s="30">
        <v>10</v>
      </c>
      <c r="X586" s="30">
        <v>10</v>
      </c>
      <c r="AB586" s="30"/>
      <c r="AC586" s="30">
        <v>13.3</v>
      </c>
      <c r="AD586" s="30" t="s">
        <v>935</v>
      </c>
      <c r="AF586" s="30">
        <v>65</v>
      </c>
      <c r="AI586" s="30">
        <v>32</v>
      </c>
      <c r="AJ586" s="30">
        <v>2.1</v>
      </c>
      <c r="AK586" s="30">
        <v>76</v>
      </c>
      <c r="AL586" s="27">
        <v>1</v>
      </c>
      <c r="AM586" s="21">
        <v>1</v>
      </c>
      <c r="AQ586" s="27" t="s">
        <v>86</v>
      </c>
      <c r="AV586" s="32">
        <v>44636</v>
      </c>
    </row>
    <row r="587" spans="2:48" x14ac:dyDescent="0.25">
      <c r="B587" s="30" t="s">
        <v>1067</v>
      </c>
      <c r="C587" s="30" t="s">
        <v>173</v>
      </c>
      <c r="D587" s="30" t="s">
        <v>1395</v>
      </c>
      <c r="H587" s="30" t="s">
        <v>81</v>
      </c>
      <c r="K587" s="30" t="s">
        <v>1013</v>
      </c>
      <c r="L587" s="30">
        <v>8</v>
      </c>
      <c r="M587" s="30" t="s">
        <v>89</v>
      </c>
      <c r="O587" s="30">
        <v>0.44</v>
      </c>
      <c r="P587" s="30">
        <v>0.76</v>
      </c>
      <c r="Q587" s="30">
        <v>2.88</v>
      </c>
      <c r="R587" s="30">
        <v>5.0199999999999996</v>
      </c>
      <c r="V587" s="30" t="b">
        <v>0</v>
      </c>
      <c r="W587" s="30">
        <v>10</v>
      </c>
      <c r="X587" s="30">
        <v>5</v>
      </c>
      <c r="AB587" s="30"/>
      <c r="AC587" s="30">
        <v>14</v>
      </c>
      <c r="AD587" s="30" t="s">
        <v>935</v>
      </c>
      <c r="AF587" s="30">
        <v>45</v>
      </c>
      <c r="AI587" s="30">
        <v>8</v>
      </c>
      <c r="AJ587" s="30">
        <v>2.1</v>
      </c>
      <c r="AK587" s="30">
        <v>84</v>
      </c>
      <c r="AL587" s="27">
        <v>1</v>
      </c>
      <c r="AM587" s="21">
        <v>1</v>
      </c>
      <c r="AQ587" s="27" t="s">
        <v>86</v>
      </c>
      <c r="AV587" s="32">
        <v>44859</v>
      </c>
    </row>
    <row r="588" spans="2:48" ht="27" x14ac:dyDescent="0.25">
      <c r="B588" s="30" t="s">
        <v>1042</v>
      </c>
      <c r="C588" s="30" t="s">
        <v>104</v>
      </c>
      <c r="D588" s="30" t="s">
        <v>1396</v>
      </c>
      <c r="H588" s="30" t="s">
        <v>81</v>
      </c>
      <c r="K588" s="30" t="s">
        <v>84</v>
      </c>
      <c r="L588" s="30">
        <v>8</v>
      </c>
      <c r="M588" s="30" t="s">
        <v>1014</v>
      </c>
      <c r="O588" s="30">
        <v>0.22</v>
      </c>
      <c r="P588" s="30">
        <v>0.42</v>
      </c>
      <c r="Q588" s="30">
        <v>2.0299999999999998</v>
      </c>
      <c r="R588" s="30">
        <v>4.41</v>
      </c>
      <c r="V588" s="30" t="b">
        <v>1</v>
      </c>
      <c r="W588" s="30">
        <v>30</v>
      </c>
      <c r="X588" s="30">
        <v>10</v>
      </c>
      <c r="AB588" s="30" t="b">
        <v>1</v>
      </c>
      <c r="AC588" s="30">
        <v>15.6</v>
      </c>
      <c r="AD588" s="30" t="s">
        <v>935</v>
      </c>
      <c r="AF588" s="30">
        <v>45</v>
      </c>
      <c r="AI588" s="30">
        <v>8</v>
      </c>
      <c r="AJ588" s="30">
        <v>2.1</v>
      </c>
      <c r="AK588" s="30">
        <v>104</v>
      </c>
      <c r="AL588" s="27">
        <v>1</v>
      </c>
      <c r="AM588" s="21">
        <v>3</v>
      </c>
      <c r="AQ588" s="27" t="s">
        <v>86</v>
      </c>
      <c r="AV588" s="32">
        <v>44459</v>
      </c>
    </row>
    <row r="589" spans="2:48" ht="27" x14ac:dyDescent="0.25">
      <c r="B589" s="30" t="s">
        <v>356</v>
      </c>
      <c r="C589" s="30" t="s">
        <v>357</v>
      </c>
      <c r="D589" s="30" t="s">
        <v>1397</v>
      </c>
      <c r="H589" s="30" t="s">
        <v>81</v>
      </c>
      <c r="K589" s="30" t="s">
        <v>84</v>
      </c>
      <c r="L589" s="30">
        <v>32</v>
      </c>
      <c r="M589" s="30" t="s">
        <v>89</v>
      </c>
      <c r="O589" s="30">
        <v>0.4</v>
      </c>
      <c r="P589" s="30">
        <v>0.9</v>
      </c>
      <c r="Q589" s="30">
        <v>0.9</v>
      </c>
      <c r="R589" s="30">
        <v>5.2</v>
      </c>
      <c r="V589" s="30" t="b">
        <v>0</v>
      </c>
      <c r="W589" s="30">
        <v>10</v>
      </c>
      <c r="X589" s="30">
        <v>10</v>
      </c>
      <c r="AB589" s="30"/>
      <c r="AC589" s="30">
        <v>13</v>
      </c>
      <c r="AD589" s="30" t="s">
        <v>935</v>
      </c>
      <c r="AF589" s="30">
        <v>65</v>
      </c>
      <c r="AI589" s="30">
        <v>32</v>
      </c>
      <c r="AJ589" s="30">
        <v>2.1</v>
      </c>
      <c r="AK589" s="30">
        <v>113</v>
      </c>
      <c r="AL589" s="27">
        <v>1</v>
      </c>
      <c r="AM589" s="21">
        <v>1</v>
      </c>
      <c r="AQ589" s="27" t="s">
        <v>86</v>
      </c>
      <c r="AV589" s="32">
        <v>44607</v>
      </c>
    </row>
    <row r="590" spans="2:48" ht="27" x14ac:dyDescent="0.25">
      <c r="B590" s="30" t="s">
        <v>356</v>
      </c>
      <c r="C590" s="30" t="s">
        <v>357</v>
      </c>
      <c r="D590" s="30" t="s">
        <v>1398</v>
      </c>
      <c r="H590" s="30" t="s">
        <v>81</v>
      </c>
      <c r="K590" s="30" t="s">
        <v>84</v>
      </c>
      <c r="L590" s="30">
        <v>16</v>
      </c>
      <c r="M590" s="30" t="s">
        <v>89</v>
      </c>
      <c r="O590" s="30">
        <v>0.4</v>
      </c>
      <c r="P590" s="30">
        <v>0.9</v>
      </c>
      <c r="Q590" s="30">
        <v>0.9</v>
      </c>
      <c r="R590" s="30">
        <v>5.5</v>
      </c>
      <c r="V590" s="30" t="b">
        <v>0</v>
      </c>
      <c r="W590" s="30">
        <v>10</v>
      </c>
      <c r="X590" s="30">
        <v>10</v>
      </c>
      <c r="AB590" s="30"/>
      <c r="AC590" s="30">
        <v>13.3</v>
      </c>
      <c r="AD590" s="30" t="s">
        <v>935</v>
      </c>
      <c r="AF590" s="30">
        <v>65</v>
      </c>
      <c r="AI590" s="30">
        <v>16</v>
      </c>
      <c r="AJ590" s="30">
        <v>2.1</v>
      </c>
      <c r="AK590" s="30">
        <v>83</v>
      </c>
      <c r="AL590" s="27">
        <v>1</v>
      </c>
      <c r="AM590" s="21">
        <v>1</v>
      </c>
      <c r="AQ590" s="27" t="s">
        <v>86</v>
      </c>
      <c r="AV590" s="32">
        <v>44629</v>
      </c>
    </row>
    <row r="591" spans="2:48" ht="27" x14ac:dyDescent="0.25">
      <c r="B591" s="30" t="s">
        <v>1010</v>
      </c>
      <c r="C591" s="30" t="s">
        <v>1011</v>
      </c>
      <c r="D591" s="30" t="s">
        <v>1399</v>
      </c>
      <c r="H591" s="30" t="s">
        <v>81</v>
      </c>
      <c r="K591" s="30" t="s">
        <v>1013</v>
      </c>
      <c r="L591" s="30">
        <v>32</v>
      </c>
      <c r="M591" s="30" t="s">
        <v>1014</v>
      </c>
      <c r="O591" s="30">
        <v>0.42</v>
      </c>
      <c r="P591" s="30">
        <v>0.96</v>
      </c>
      <c r="Q591" s="30">
        <v>3.29</v>
      </c>
      <c r="R591" s="30">
        <v>4.63</v>
      </c>
      <c r="V591" s="30" t="b">
        <v>0</v>
      </c>
      <c r="W591" s="30">
        <v>10</v>
      </c>
      <c r="X591" s="30">
        <v>10</v>
      </c>
      <c r="AB591" s="30"/>
      <c r="AC591" s="30">
        <v>13.5</v>
      </c>
      <c r="AD591" s="30" t="s">
        <v>935</v>
      </c>
      <c r="AF591" s="30">
        <v>60</v>
      </c>
      <c r="AI591" s="30">
        <v>32</v>
      </c>
      <c r="AJ591" s="30">
        <v>3.4</v>
      </c>
      <c r="AK591" s="30">
        <v>84</v>
      </c>
      <c r="AL591" s="27">
        <v>1</v>
      </c>
      <c r="AM591" s="21">
        <v>1</v>
      </c>
      <c r="AQ591" s="27" t="s">
        <v>86</v>
      </c>
      <c r="AV591" s="32">
        <v>44657</v>
      </c>
    </row>
    <row r="592" spans="2:48" ht="27" x14ac:dyDescent="0.25">
      <c r="B592" s="30" t="s">
        <v>291</v>
      </c>
      <c r="C592" s="30" t="s">
        <v>292</v>
      </c>
      <c r="D592" s="30" t="s">
        <v>1400</v>
      </c>
      <c r="H592" s="30" t="s">
        <v>81</v>
      </c>
      <c r="K592" s="30" t="s">
        <v>948</v>
      </c>
      <c r="L592" s="30">
        <v>16</v>
      </c>
      <c r="M592" s="30" t="s">
        <v>1014</v>
      </c>
      <c r="O592" s="30">
        <v>0.25</v>
      </c>
      <c r="P592" s="30">
        <v>0.54</v>
      </c>
      <c r="Q592" s="30">
        <v>2.86</v>
      </c>
      <c r="R592" s="30">
        <v>5.39</v>
      </c>
      <c r="V592" s="30" t="b">
        <v>0</v>
      </c>
      <c r="W592" s="30">
        <v>9</v>
      </c>
      <c r="X592" s="30">
        <v>8</v>
      </c>
      <c r="AB592" s="30"/>
      <c r="AC592" s="30">
        <v>14</v>
      </c>
      <c r="AD592" s="30" t="s">
        <v>82</v>
      </c>
      <c r="AF592" s="30">
        <v>65</v>
      </c>
      <c r="AI592" s="30">
        <v>16</v>
      </c>
      <c r="AJ592" s="30">
        <v>2.1</v>
      </c>
      <c r="AK592" s="30">
        <v>83</v>
      </c>
      <c r="AL592" s="27">
        <v>1</v>
      </c>
      <c r="AM592" s="21">
        <v>1</v>
      </c>
      <c r="AQ592" s="27" t="s">
        <v>86</v>
      </c>
      <c r="AV592" s="32">
        <v>44631</v>
      </c>
    </row>
    <row r="593" spans="2:48" ht="27" x14ac:dyDescent="0.25">
      <c r="B593" s="30" t="s">
        <v>291</v>
      </c>
      <c r="C593" s="30" t="s">
        <v>292</v>
      </c>
      <c r="D593" s="30" t="s">
        <v>1401</v>
      </c>
      <c r="H593" s="30" t="s">
        <v>81</v>
      </c>
      <c r="K593" s="30" t="s">
        <v>84</v>
      </c>
      <c r="L593" s="30">
        <v>12</v>
      </c>
      <c r="M593" s="30" t="s">
        <v>89</v>
      </c>
      <c r="O593" s="30">
        <v>0.41</v>
      </c>
      <c r="P593" s="30">
        <v>0.8</v>
      </c>
      <c r="Q593" s="30">
        <v>0.8</v>
      </c>
      <c r="R593" s="30">
        <v>5.64</v>
      </c>
      <c r="V593" s="30" t="b">
        <v>0</v>
      </c>
      <c r="W593" s="30">
        <v>10</v>
      </c>
      <c r="X593" s="30">
        <v>10</v>
      </c>
      <c r="AB593" s="30"/>
      <c r="AC593" s="30">
        <v>15.6</v>
      </c>
      <c r="AD593" s="30" t="s">
        <v>935</v>
      </c>
      <c r="AF593" s="30">
        <v>65</v>
      </c>
      <c r="AI593" s="30">
        <v>12</v>
      </c>
      <c r="AJ593" s="30">
        <v>2.1</v>
      </c>
      <c r="AK593" s="30">
        <v>103</v>
      </c>
      <c r="AL593" s="27">
        <v>1</v>
      </c>
      <c r="AM593" s="21">
        <v>1</v>
      </c>
      <c r="AQ593" s="27" t="s">
        <v>86</v>
      </c>
      <c r="AV593" s="32">
        <v>44631</v>
      </c>
    </row>
    <row r="594" spans="2:48" ht="27" x14ac:dyDescent="0.25">
      <c r="B594" s="30" t="s">
        <v>1067</v>
      </c>
      <c r="C594" s="30" t="s">
        <v>173</v>
      </c>
      <c r="D594" s="30" t="s">
        <v>1402</v>
      </c>
      <c r="H594" s="30" t="s">
        <v>81</v>
      </c>
      <c r="K594" s="30" t="s">
        <v>133</v>
      </c>
      <c r="L594" s="30">
        <v>8</v>
      </c>
      <c r="M594" s="30" t="s">
        <v>89</v>
      </c>
      <c r="O594" s="30">
        <v>0.41</v>
      </c>
      <c r="P594" s="30">
        <v>1.04</v>
      </c>
      <c r="Q594" s="30">
        <v>2.4500000000000002</v>
      </c>
      <c r="R594" s="30">
        <v>4.79</v>
      </c>
      <c r="V594" s="30" t="b">
        <v>0</v>
      </c>
      <c r="W594" s="30">
        <v>10</v>
      </c>
      <c r="X594" s="30">
        <v>10</v>
      </c>
      <c r="AB594" s="30"/>
      <c r="AC594" s="30">
        <v>14</v>
      </c>
      <c r="AD594" s="30" t="s">
        <v>935</v>
      </c>
      <c r="AF594" s="30">
        <v>65</v>
      </c>
      <c r="AI594" s="30">
        <v>8</v>
      </c>
      <c r="AJ594" s="30">
        <v>2.2999999999999998</v>
      </c>
      <c r="AK594" s="30">
        <v>88</v>
      </c>
      <c r="AL594" s="27">
        <v>1</v>
      </c>
      <c r="AM594" s="21">
        <v>1</v>
      </c>
      <c r="AQ594" s="27" t="s">
        <v>86</v>
      </c>
      <c r="AV594" s="32">
        <v>44978</v>
      </c>
    </row>
    <row r="595" spans="2:48" x14ac:dyDescent="0.25">
      <c r="B595" s="30" t="s">
        <v>291</v>
      </c>
      <c r="C595" s="30" t="s">
        <v>292</v>
      </c>
      <c r="D595" s="30" t="s">
        <v>1403</v>
      </c>
      <c r="H595" s="30" t="s">
        <v>81</v>
      </c>
      <c r="K595" s="30" t="s">
        <v>1100</v>
      </c>
      <c r="L595" s="30">
        <v>16</v>
      </c>
      <c r="M595" s="30" t="s">
        <v>89</v>
      </c>
      <c r="O595" s="30">
        <v>0.25</v>
      </c>
      <c r="P595" s="30">
        <v>0.98</v>
      </c>
      <c r="Q595" s="30">
        <v>0.98</v>
      </c>
      <c r="R595" s="30">
        <v>5.48</v>
      </c>
      <c r="V595" s="30"/>
      <c r="W595" s="30">
        <v>10</v>
      </c>
      <c r="X595" s="30">
        <v>10</v>
      </c>
      <c r="AB595" s="30" t="b">
        <v>1</v>
      </c>
      <c r="AC595" s="30">
        <v>15.6</v>
      </c>
      <c r="AD595" s="30" t="s">
        <v>935</v>
      </c>
      <c r="AF595" s="30">
        <v>45</v>
      </c>
      <c r="AI595" s="30">
        <v>16</v>
      </c>
      <c r="AJ595" s="30">
        <v>2.1</v>
      </c>
      <c r="AK595" s="30">
        <v>104</v>
      </c>
      <c r="AL595" s="27">
        <v>1</v>
      </c>
      <c r="AM595" s="21">
        <v>1</v>
      </c>
      <c r="AQ595" s="27" t="s">
        <v>86</v>
      </c>
      <c r="AV595" s="32">
        <v>44628</v>
      </c>
    </row>
    <row r="596" spans="2:48" ht="27" x14ac:dyDescent="0.25">
      <c r="B596" s="30" t="s">
        <v>1060</v>
      </c>
      <c r="C596" s="30" t="s">
        <v>129</v>
      </c>
      <c r="D596" s="30" t="s">
        <v>1404</v>
      </c>
      <c r="H596" s="30" t="s">
        <v>81</v>
      </c>
      <c r="K596" s="30" t="s">
        <v>84</v>
      </c>
      <c r="L596" s="30">
        <v>64</v>
      </c>
      <c r="M596" s="30" t="s">
        <v>89</v>
      </c>
      <c r="O596" s="30">
        <v>0.48</v>
      </c>
      <c r="P596" s="30">
        <v>1.34</v>
      </c>
      <c r="Q596" s="30">
        <v>1.34</v>
      </c>
      <c r="R596" s="30">
        <v>4.74</v>
      </c>
      <c r="V596" s="30" t="b">
        <v>1</v>
      </c>
      <c r="W596" s="30">
        <v>10</v>
      </c>
      <c r="X596" s="30">
        <v>10</v>
      </c>
      <c r="AB596" s="30" t="b">
        <v>1</v>
      </c>
      <c r="AC596" s="30">
        <v>14</v>
      </c>
      <c r="AD596" s="30" t="s">
        <v>935</v>
      </c>
      <c r="AF596" s="30">
        <v>65</v>
      </c>
      <c r="AI596" s="30">
        <v>64</v>
      </c>
      <c r="AJ596" s="30">
        <v>4.0999999999999996</v>
      </c>
      <c r="AK596" s="30">
        <v>83</v>
      </c>
      <c r="AL596" s="27">
        <v>1</v>
      </c>
      <c r="AM596" s="21">
        <v>1</v>
      </c>
      <c r="AQ596" s="27" t="s">
        <v>86</v>
      </c>
      <c r="AV596" s="32">
        <v>45085</v>
      </c>
    </row>
    <row r="597" spans="2:48" ht="27" x14ac:dyDescent="0.25">
      <c r="B597" s="30" t="s">
        <v>1008</v>
      </c>
      <c r="C597" s="30" t="s">
        <v>78</v>
      </c>
      <c r="D597" s="30" t="s">
        <v>1405</v>
      </c>
      <c r="H597" s="30" t="s">
        <v>81</v>
      </c>
      <c r="K597" s="30" t="s">
        <v>84</v>
      </c>
      <c r="L597" s="30">
        <v>64</v>
      </c>
      <c r="M597" s="30" t="s">
        <v>89</v>
      </c>
      <c r="O597" s="30">
        <v>0.41</v>
      </c>
      <c r="P597" s="30">
        <v>0.89</v>
      </c>
      <c r="Q597" s="30">
        <v>0.89</v>
      </c>
      <c r="R597" s="30">
        <v>5.47</v>
      </c>
      <c r="V597" s="30"/>
      <c r="W597" s="30">
        <v>10</v>
      </c>
      <c r="X597" s="30">
        <v>10</v>
      </c>
      <c r="AB597" s="30" t="b">
        <v>1</v>
      </c>
      <c r="AC597" s="30">
        <v>15.6</v>
      </c>
      <c r="AD597" s="30" t="s">
        <v>935</v>
      </c>
      <c r="AF597" s="30">
        <v>65</v>
      </c>
      <c r="AI597" s="30">
        <v>64</v>
      </c>
      <c r="AJ597" s="30">
        <v>2.1</v>
      </c>
      <c r="AK597" s="30">
        <v>103</v>
      </c>
      <c r="AL597" s="27">
        <v>1</v>
      </c>
      <c r="AM597" s="21">
        <v>3</v>
      </c>
      <c r="AQ597" s="27" t="s">
        <v>86</v>
      </c>
      <c r="AV597" s="32">
        <v>44585</v>
      </c>
    </row>
    <row r="598" spans="2:48" x14ac:dyDescent="0.25">
      <c r="B598" s="30" t="s">
        <v>291</v>
      </c>
      <c r="C598" s="30" t="s">
        <v>292</v>
      </c>
      <c r="D598" s="30" t="s">
        <v>1406</v>
      </c>
      <c r="H598" s="30" t="s">
        <v>81</v>
      </c>
      <c r="K598" s="30" t="s">
        <v>1100</v>
      </c>
      <c r="L598" s="30">
        <v>32</v>
      </c>
      <c r="M598" s="30" t="s">
        <v>1014</v>
      </c>
      <c r="O598" s="30">
        <v>0.33</v>
      </c>
      <c r="P598" s="30">
        <v>0.64</v>
      </c>
      <c r="Q598" s="30">
        <v>2.4</v>
      </c>
      <c r="R598" s="30">
        <v>5.3</v>
      </c>
      <c r="V598" s="30"/>
      <c r="W598" s="30">
        <v>10</v>
      </c>
      <c r="X598" s="30">
        <v>10</v>
      </c>
      <c r="AB598" s="30" t="b">
        <v>0</v>
      </c>
      <c r="AC598" s="30">
        <v>13.3</v>
      </c>
      <c r="AD598" s="30" t="s">
        <v>935</v>
      </c>
      <c r="AF598" s="30">
        <v>45</v>
      </c>
      <c r="AI598" s="30">
        <v>32</v>
      </c>
      <c r="AJ598" s="30">
        <v>2.1</v>
      </c>
      <c r="AK598" s="30">
        <v>76</v>
      </c>
      <c r="AL598" s="27">
        <v>1</v>
      </c>
      <c r="AM598" s="21">
        <v>1</v>
      </c>
      <c r="AQ598" s="27" t="s">
        <v>86</v>
      </c>
      <c r="AV598" s="32">
        <v>44628</v>
      </c>
    </row>
    <row r="599" spans="2:48" ht="27" x14ac:dyDescent="0.25">
      <c r="B599" s="30" t="s">
        <v>1042</v>
      </c>
      <c r="C599" s="30" t="s">
        <v>104</v>
      </c>
      <c r="D599" s="30" t="s">
        <v>1407</v>
      </c>
      <c r="H599" s="30" t="s">
        <v>81</v>
      </c>
      <c r="K599" s="30" t="s">
        <v>84</v>
      </c>
      <c r="L599" s="30">
        <v>16</v>
      </c>
      <c r="M599" s="30" t="s">
        <v>1014</v>
      </c>
      <c r="O599" s="30">
        <v>0.28000000000000003</v>
      </c>
      <c r="P599" s="30">
        <v>0.46</v>
      </c>
      <c r="Q599" s="30">
        <v>3.64</v>
      </c>
      <c r="R599" s="30">
        <v>5.12</v>
      </c>
      <c r="V599" s="30"/>
      <c r="W599" s="30">
        <v>30</v>
      </c>
      <c r="X599" s="30">
        <v>10</v>
      </c>
      <c r="AB599" s="30" t="b">
        <v>0</v>
      </c>
      <c r="AC599" s="30">
        <v>15.6</v>
      </c>
      <c r="AD599" s="30" t="s">
        <v>935</v>
      </c>
      <c r="AF599" s="30">
        <v>65</v>
      </c>
      <c r="AI599" s="30">
        <v>16</v>
      </c>
      <c r="AJ599" s="30">
        <v>2.1</v>
      </c>
      <c r="AK599" s="30">
        <v>103</v>
      </c>
      <c r="AL599" s="27">
        <v>1</v>
      </c>
      <c r="AM599" s="21">
        <v>3</v>
      </c>
      <c r="AQ599" s="27" t="s">
        <v>86</v>
      </c>
      <c r="AV599" s="32">
        <v>44558</v>
      </c>
    </row>
    <row r="600" spans="2:48" ht="27" x14ac:dyDescent="0.25">
      <c r="B600" s="30" t="s">
        <v>1072</v>
      </c>
      <c r="C600" s="30" t="s">
        <v>255</v>
      </c>
      <c r="D600" s="30" t="s">
        <v>1408</v>
      </c>
      <c r="H600" s="30" t="s">
        <v>81</v>
      </c>
      <c r="K600" s="30" t="s">
        <v>84</v>
      </c>
      <c r="L600" s="30">
        <v>8</v>
      </c>
      <c r="M600" s="30" t="s">
        <v>89</v>
      </c>
      <c r="O600" s="30">
        <v>0.4</v>
      </c>
      <c r="P600" s="30">
        <v>1.04</v>
      </c>
      <c r="Q600" s="30">
        <v>2.9</v>
      </c>
      <c r="R600" s="30">
        <v>4.55</v>
      </c>
      <c r="V600" s="30"/>
      <c r="W600" s="30">
        <v>10</v>
      </c>
      <c r="X600" s="30">
        <v>10</v>
      </c>
      <c r="AB600" s="30" t="b">
        <v>0</v>
      </c>
      <c r="AC600" s="30">
        <v>14</v>
      </c>
      <c r="AD600" s="30" t="s">
        <v>935</v>
      </c>
      <c r="AF600" s="30">
        <v>65</v>
      </c>
      <c r="AI600" s="30">
        <v>8</v>
      </c>
      <c r="AJ600" s="30">
        <v>2.2999999999999998</v>
      </c>
      <c r="AK600" s="30">
        <v>87</v>
      </c>
      <c r="AL600" s="27">
        <v>1</v>
      </c>
      <c r="AM600" s="21">
        <v>2</v>
      </c>
      <c r="AQ600" s="27" t="s">
        <v>86</v>
      </c>
      <c r="AV600" s="32">
        <v>44637</v>
      </c>
    </row>
    <row r="601" spans="2:48" ht="27" x14ac:dyDescent="0.25">
      <c r="B601" s="30" t="s">
        <v>1042</v>
      </c>
      <c r="C601" s="30" t="s">
        <v>103</v>
      </c>
      <c r="D601" s="30" t="s">
        <v>1409</v>
      </c>
      <c r="H601" s="30" t="s">
        <v>81</v>
      </c>
      <c r="K601" s="30" t="s">
        <v>84</v>
      </c>
      <c r="L601" s="30">
        <v>12</v>
      </c>
      <c r="M601" s="30" t="s">
        <v>1014</v>
      </c>
      <c r="O601" s="30">
        <v>0.4</v>
      </c>
      <c r="P601" s="30">
        <v>0.36</v>
      </c>
      <c r="Q601" s="30">
        <v>4.09</v>
      </c>
      <c r="R601" s="30">
        <v>5.73</v>
      </c>
      <c r="V601" s="30" t="b">
        <v>0</v>
      </c>
      <c r="W601" s="30">
        <v>20</v>
      </c>
      <c r="X601" s="30">
        <v>10</v>
      </c>
      <c r="AB601" s="30"/>
      <c r="AC601" s="30">
        <v>14</v>
      </c>
      <c r="AD601" s="30" t="s">
        <v>935</v>
      </c>
      <c r="AF601" s="30">
        <v>65</v>
      </c>
      <c r="AI601" s="30">
        <v>12</v>
      </c>
      <c r="AJ601" s="30">
        <v>2.1</v>
      </c>
      <c r="AK601" s="30">
        <v>84</v>
      </c>
      <c r="AL601" s="27">
        <v>1</v>
      </c>
      <c r="AM601" s="21">
        <v>1</v>
      </c>
      <c r="AQ601" s="27" t="s">
        <v>86</v>
      </c>
      <c r="AV601" s="32">
        <v>44412</v>
      </c>
    </row>
    <row r="602" spans="2:48" ht="27" x14ac:dyDescent="0.25">
      <c r="B602" s="30" t="s">
        <v>1242</v>
      </c>
      <c r="C602" s="30" t="s">
        <v>1054</v>
      </c>
      <c r="D602" s="30" t="s">
        <v>1410</v>
      </c>
      <c r="H602" s="30" t="s">
        <v>81</v>
      </c>
      <c r="K602" s="30" t="s">
        <v>84</v>
      </c>
      <c r="L602" s="30">
        <v>32</v>
      </c>
      <c r="M602" s="30" t="s">
        <v>89</v>
      </c>
      <c r="O602" s="30">
        <v>0.38</v>
      </c>
      <c r="P602" s="30">
        <v>0.56000000000000005</v>
      </c>
      <c r="Q602" s="30">
        <v>0.56000000000000005</v>
      </c>
      <c r="R602" s="30">
        <v>5.9</v>
      </c>
      <c r="V602" s="30" t="b">
        <v>1</v>
      </c>
      <c r="W602" s="30">
        <v>15</v>
      </c>
      <c r="X602" s="30">
        <v>10</v>
      </c>
      <c r="AB602" s="30" t="b">
        <v>1</v>
      </c>
      <c r="AC602" s="30">
        <v>13.3</v>
      </c>
      <c r="AD602" s="30" t="s">
        <v>935</v>
      </c>
      <c r="AF602" s="30">
        <v>65</v>
      </c>
      <c r="AI602" s="30">
        <v>32</v>
      </c>
      <c r="AJ602" s="30">
        <v>2</v>
      </c>
      <c r="AK602" s="30">
        <v>75</v>
      </c>
      <c r="AL602" s="27">
        <v>1</v>
      </c>
      <c r="AM602" s="21">
        <v>1</v>
      </c>
      <c r="AQ602" s="27" t="s">
        <v>86</v>
      </c>
      <c r="AV602" s="32">
        <v>44571</v>
      </c>
    </row>
    <row r="603" spans="2:48" ht="27" x14ac:dyDescent="0.25">
      <c r="B603" s="30" t="s">
        <v>356</v>
      </c>
      <c r="C603" s="30" t="s">
        <v>357</v>
      </c>
      <c r="D603" s="30" t="s">
        <v>1411</v>
      </c>
      <c r="H603" s="30" t="s">
        <v>81</v>
      </c>
      <c r="K603" s="30" t="s">
        <v>84</v>
      </c>
      <c r="L603" s="30">
        <v>32</v>
      </c>
      <c r="M603" s="30" t="s">
        <v>89</v>
      </c>
      <c r="O603" s="30">
        <v>0.7</v>
      </c>
      <c r="P603" s="30">
        <v>0.9</v>
      </c>
      <c r="Q603" s="30">
        <v>0.9</v>
      </c>
      <c r="R603" s="30">
        <v>5.0999999999999996</v>
      </c>
      <c r="V603" s="30" t="b">
        <v>0</v>
      </c>
      <c r="W603" s="30">
        <v>10</v>
      </c>
      <c r="X603" s="30">
        <v>10</v>
      </c>
      <c r="AB603" s="30"/>
      <c r="AC603" s="30">
        <v>15.6</v>
      </c>
      <c r="AD603" s="30" t="s">
        <v>935</v>
      </c>
      <c r="AF603" s="30">
        <v>65</v>
      </c>
      <c r="AI603" s="30">
        <v>32</v>
      </c>
      <c r="AJ603" s="30">
        <v>2.1</v>
      </c>
      <c r="AK603" s="30">
        <v>103</v>
      </c>
      <c r="AL603" s="27">
        <v>1</v>
      </c>
      <c r="AM603" s="21">
        <v>1</v>
      </c>
      <c r="AQ603" s="27" t="s">
        <v>86</v>
      </c>
      <c r="AV603" s="32">
        <v>44725</v>
      </c>
    </row>
    <row r="604" spans="2:48" ht="27" x14ac:dyDescent="0.25">
      <c r="B604" s="30" t="s">
        <v>1060</v>
      </c>
      <c r="C604" s="30" t="s">
        <v>129</v>
      </c>
      <c r="D604" s="30" t="s">
        <v>1412</v>
      </c>
      <c r="H604" s="30" t="s">
        <v>81</v>
      </c>
      <c r="K604" s="30" t="s">
        <v>84</v>
      </c>
      <c r="L604" s="30">
        <v>32</v>
      </c>
      <c r="M604" s="30" t="s">
        <v>89</v>
      </c>
      <c r="O604" s="30">
        <v>0.43</v>
      </c>
      <c r="P604" s="30">
        <v>0.57999999999999996</v>
      </c>
      <c r="Q604" s="30">
        <v>0.57999999999999996</v>
      </c>
      <c r="R604" s="30">
        <v>5.81</v>
      </c>
      <c r="V604" s="30" t="b">
        <v>0</v>
      </c>
      <c r="W604" s="30">
        <v>10</v>
      </c>
      <c r="X604" s="30">
        <v>10</v>
      </c>
      <c r="AB604" s="30"/>
      <c r="AC604" s="30">
        <v>13.3</v>
      </c>
      <c r="AD604" s="30" t="s">
        <v>935</v>
      </c>
      <c r="AF604" s="30">
        <v>65</v>
      </c>
      <c r="AI604" s="30">
        <v>32</v>
      </c>
      <c r="AJ604" s="30">
        <v>5.2</v>
      </c>
      <c r="AK604" s="30">
        <v>75</v>
      </c>
      <c r="AL604" s="27">
        <v>1</v>
      </c>
      <c r="AM604" s="21">
        <v>1</v>
      </c>
      <c r="AQ604" s="27" t="s">
        <v>86</v>
      </c>
      <c r="AV604" s="32">
        <v>45085</v>
      </c>
    </row>
    <row r="605" spans="2:48" x14ac:dyDescent="0.25">
      <c r="B605" s="30" t="s">
        <v>1060</v>
      </c>
      <c r="C605" s="30" t="s">
        <v>129</v>
      </c>
      <c r="D605" s="30" t="s">
        <v>1413</v>
      </c>
      <c r="H605" s="30" t="s">
        <v>81</v>
      </c>
      <c r="K605" s="30" t="s">
        <v>1378</v>
      </c>
      <c r="L605" s="30">
        <v>64</v>
      </c>
      <c r="M605" s="30" t="s">
        <v>89</v>
      </c>
      <c r="O605" s="30">
        <v>0.53</v>
      </c>
      <c r="P605" s="30">
        <v>1.1299999999999999</v>
      </c>
      <c r="Q605" s="30">
        <v>1.1399999999999999</v>
      </c>
      <c r="R605" s="30">
        <v>4.87</v>
      </c>
      <c r="V605" s="30" t="b">
        <v>1</v>
      </c>
      <c r="W605" s="30">
        <v>10</v>
      </c>
      <c r="X605" s="30">
        <v>10</v>
      </c>
      <c r="AB605" s="30" t="b">
        <v>1</v>
      </c>
      <c r="AC605" s="30">
        <v>14</v>
      </c>
      <c r="AD605" s="30" t="s">
        <v>82</v>
      </c>
      <c r="AF605" s="30">
        <v>65</v>
      </c>
      <c r="AI605" s="30">
        <v>64</v>
      </c>
      <c r="AJ605" s="30">
        <v>4.0999999999999996</v>
      </c>
      <c r="AK605" s="30">
        <v>83</v>
      </c>
      <c r="AL605" s="27">
        <v>1</v>
      </c>
      <c r="AM605" s="21">
        <v>1</v>
      </c>
      <c r="AQ605" s="27" t="s">
        <v>86</v>
      </c>
      <c r="AV605" s="32">
        <v>44418</v>
      </c>
    </row>
    <row r="606" spans="2:48" ht="27" x14ac:dyDescent="0.25">
      <c r="B606" s="30" t="s">
        <v>1042</v>
      </c>
      <c r="C606" s="30" t="s">
        <v>104</v>
      </c>
      <c r="D606" s="30" t="s">
        <v>1414</v>
      </c>
      <c r="H606" s="30" t="s">
        <v>81</v>
      </c>
      <c r="K606" s="30" t="s">
        <v>338</v>
      </c>
      <c r="L606" s="30">
        <v>16</v>
      </c>
      <c r="M606" s="30" t="s">
        <v>89</v>
      </c>
      <c r="O606" s="30">
        <v>0.27</v>
      </c>
      <c r="P606" s="30">
        <v>0.66</v>
      </c>
      <c r="Q606" s="30">
        <v>1.52</v>
      </c>
      <c r="R606" s="30">
        <v>5.52</v>
      </c>
      <c r="V606" s="30"/>
      <c r="W606" s="30">
        <v>10</v>
      </c>
      <c r="X606" s="30">
        <v>10</v>
      </c>
      <c r="AB606" s="30" t="b">
        <v>0</v>
      </c>
      <c r="AC606" s="30">
        <v>13.3</v>
      </c>
      <c r="AD606" s="30" t="s">
        <v>82</v>
      </c>
      <c r="AF606" s="30">
        <v>65</v>
      </c>
      <c r="AI606" s="30">
        <v>16</v>
      </c>
      <c r="AJ606" s="30">
        <v>4</v>
      </c>
      <c r="AK606" s="30">
        <v>79</v>
      </c>
      <c r="AL606" s="27">
        <v>1</v>
      </c>
      <c r="AM606" s="21">
        <v>1</v>
      </c>
      <c r="AQ606" s="27" t="s">
        <v>86</v>
      </c>
      <c r="AV606" s="32">
        <v>44644</v>
      </c>
    </row>
    <row r="607" spans="2:48" ht="27" x14ac:dyDescent="0.25">
      <c r="B607" s="30" t="s">
        <v>1042</v>
      </c>
      <c r="C607" s="30" t="s">
        <v>104</v>
      </c>
      <c r="D607" s="30" t="s">
        <v>1415</v>
      </c>
      <c r="H607" s="30" t="s">
        <v>81</v>
      </c>
      <c r="K607" s="30" t="s">
        <v>532</v>
      </c>
      <c r="L607" s="30">
        <v>16</v>
      </c>
      <c r="M607" s="30" t="s">
        <v>89</v>
      </c>
      <c r="O607" s="30">
        <v>0.26</v>
      </c>
      <c r="P607" s="30">
        <v>0.63</v>
      </c>
      <c r="Q607" s="30">
        <v>0.63</v>
      </c>
      <c r="R607" s="30">
        <v>5.8</v>
      </c>
      <c r="V607" s="30" t="b">
        <v>0</v>
      </c>
      <c r="W607" s="30">
        <v>30</v>
      </c>
      <c r="X607" s="30">
        <v>10</v>
      </c>
      <c r="AB607" s="30"/>
      <c r="AC607" s="30">
        <v>14</v>
      </c>
      <c r="AD607" s="30" t="s">
        <v>935</v>
      </c>
      <c r="AF607" s="30">
        <v>65</v>
      </c>
      <c r="AI607" s="30">
        <v>16</v>
      </c>
      <c r="AJ607" s="30">
        <v>8.3000000000000007</v>
      </c>
      <c r="AK607" s="30">
        <v>83</v>
      </c>
      <c r="AL607" s="27">
        <v>1</v>
      </c>
      <c r="AM607" s="21">
        <v>1</v>
      </c>
      <c r="AQ607" s="27" t="s">
        <v>86</v>
      </c>
      <c r="AV607" s="32">
        <v>44547</v>
      </c>
    </row>
    <row r="608" spans="2:48" ht="27" x14ac:dyDescent="0.25">
      <c r="B608" s="30" t="s">
        <v>1042</v>
      </c>
      <c r="C608" s="30" t="s">
        <v>104</v>
      </c>
      <c r="D608" s="30" t="s">
        <v>1416</v>
      </c>
      <c r="H608" s="30" t="s">
        <v>81</v>
      </c>
      <c r="K608" s="30" t="s">
        <v>1417</v>
      </c>
      <c r="L608" s="30">
        <v>16</v>
      </c>
      <c r="M608" s="30" t="s">
        <v>89</v>
      </c>
      <c r="O608" s="30">
        <v>0.26</v>
      </c>
      <c r="P608" s="30">
        <v>0.63</v>
      </c>
      <c r="Q608" s="30">
        <v>0.63</v>
      </c>
      <c r="R608" s="30">
        <v>5.8</v>
      </c>
      <c r="V608" s="30" t="b">
        <v>0</v>
      </c>
      <c r="W608" s="30">
        <v>30</v>
      </c>
      <c r="X608" s="30">
        <v>10</v>
      </c>
      <c r="AB608" s="30"/>
      <c r="AC608" s="30">
        <v>14</v>
      </c>
      <c r="AD608" s="30" t="s">
        <v>82</v>
      </c>
      <c r="AF608" s="30">
        <v>65</v>
      </c>
      <c r="AI608" s="30">
        <v>16</v>
      </c>
      <c r="AJ608" s="30">
        <v>8.3000000000000007</v>
      </c>
      <c r="AK608" s="30">
        <v>83</v>
      </c>
      <c r="AL608" s="27">
        <v>1</v>
      </c>
      <c r="AM608" s="21">
        <v>1</v>
      </c>
      <c r="AQ608" s="27" t="s">
        <v>86</v>
      </c>
      <c r="AV608" s="32">
        <v>44547</v>
      </c>
    </row>
    <row r="609" spans="2:48" ht="27" x14ac:dyDescent="0.25">
      <c r="B609" s="30" t="s">
        <v>1042</v>
      </c>
      <c r="C609" s="30" t="s">
        <v>104</v>
      </c>
      <c r="D609" s="30" t="s">
        <v>1418</v>
      </c>
      <c r="H609" s="30" t="s">
        <v>81</v>
      </c>
      <c r="K609" s="30" t="s">
        <v>84</v>
      </c>
      <c r="L609" s="30">
        <v>16</v>
      </c>
      <c r="M609" s="30" t="s">
        <v>89</v>
      </c>
      <c r="O609" s="30">
        <v>0.26</v>
      </c>
      <c r="P609" s="30">
        <v>0.63</v>
      </c>
      <c r="Q609" s="30">
        <v>0.63</v>
      </c>
      <c r="R609" s="30">
        <v>5.8</v>
      </c>
      <c r="V609" s="30" t="b">
        <v>0</v>
      </c>
      <c r="W609" s="30">
        <v>30</v>
      </c>
      <c r="X609" s="30">
        <v>10</v>
      </c>
      <c r="AB609" s="30"/>
      <c r="AC609" s="30">
        <v>14</v>
      </c>
      <c r="AD609" s="30" t="s">
        <v>935</v>
      </c>
      <c r="AF609" s="30">
        <v>65</v>
      </c>
      <c r="AI609" s="30">
        <v>16</v>
      </c>
      <c r="AJ609" s="30">
        <v>8.3000000000000007</v>
      </c>
      <c r="AK609" s="30">
        <v>83</v>
      </c>
      <c r="AL609" s="27">
        <v>1</v>
      </c>
      <c r="AM609" s="21">
        <v>1</v>
      </c>
      <c r="AQ609" s="27" t="s">
        <v>86</v>
      </c>
      <c r="AV609" s="32">
        <v>44547</v>
      </c>
    </row>
    <row r="610" spans="2:48" ht="27" x14ac:dyDescent="0.25">
      <c r="B610" s="30" t="s">
        <v>1060</v>
      </c>
      <c r="C610" s="30" t="s">
        <v>129</v>
      </c>
      <c r="D610" s="30" t="s">
        <v>1419</v>
      </c>
      <c r="H610" s="30" t="s">
        <v>81</v>
      </c>
      <c r="K610" s="30" t="s">
        <v>133</v>
      </c>
      <c r="L610" s="30">
        <v>16</v>
      </c>
      <c r="M610" s="30" t="s">
        <v>89</v>
      </c>
      <c r="O610" s="30">
        <v>0.24</v>
      </c>
      <c r="P610" s="30">
        <v>0.42</v>
      </c>
      <c r="Q610" s="30">
        <v>2.59</v>
      </c>
      <c r="R610" s="30">
        <v>5.39</v>
      </c>
      <c r="V610" s="30" t="b">
        <v>0</v>
      </c>
      <c r="W610" s="30">
        <v>9</v>
      </c>
      <c r="X610" s="30">
        <v>8</v>
      </c>
      <c r="AB610" s="30"/>
      <c r="AC610" s="30">
        <v>16</v>
      </c>
      <c r="AD610" s="30" t="s">
        <v>82</v>
      </c>
      <c r="AF610" s="30">
        <v>45</v>
      </c>
      <c r="AI610" s="30">
        <v>16</v>
      </c>
      <c r="AJ610" s="30">
        <v>2.2999999999999998</v>
      </c>
      <c r="AK610" s="30">
        <v>115</v>
      </c>
      <c r="AL610" s="27">
        <v>1</v>
      </c>
      <c r="AM610" s="21">
        <v>1</v>
      </c>
      <c r="AQ610" s="27" t="s">
        <v>86</v>
      </c>
      <c r="AV610" s="32">
        <v>44650</v>
      </c>
    </row>
    <row r="611" spans="2:48" ht="27" x14ac:dyDescent="0.25">
      <c r="B611" s="30" t="s">
        <v>1008</v>
      </c>
      <c r="C611" s="30" t="s">
        <v>78</v>
      </c>
      <c r="D611" s="30" t="s">
        <v>1420</v>
      </c>
      <c r="H611" s="30" t="s">
        <v>81</v>
      </c>
      <c r="K611" s="30" t="s">
        <v>84</v>
      </c>
      <c r="L611" s="30">
        <v>32</v>
      </c>
      <c r="M611" s="30" t="s">
        <v>89</v>
      </c>
      <c r="O611" s="30">
        <v>0.23</v>
      </c>
      <c r="P611" s="30">
        <v>0.79</v>
      </c>
      <c r="Q611" s="30">
        <v>3.23</v>
      </c>
      <c r="R611" s="30">
        <v>4.75</v>
      </c>
      <c r="V611" s="30" t="b">
        <v>0</v>
      </c>
      <c r="W611" s="30">
        <v>10</v>
      </c>
      <c r="X611" s="30">
        <v>10</v>
      </c>
      <c r="AB611" s="30"/>
      <c r="AC611" s="30">
        <v>13.3</v>
      </c>
      <c r="AD611" s="30" t="s">
        <v>82</v>
      </c>
      <c r="AF611" s="30">
        <v>65</v>
      </c>
      <c r="AI611" s="30">
        <v>32</v>
      </c>
      <c r="AJ611" s="30">
        <v>4.0999999999999996</v>
      </c>
      <c r="AK611" s="30">
        <v>80</v>
      </c>
      <c r="AL611" s="27">
        <v>1</v>
      </c>
      <c r="AM611" s="21">
        <v>1</v>
      </c>
      <c r="AQ611" s="27" t="s">
        <v>86</v>
      </c>
      <c r="AV611" s="32">
        <v>44848</v>
      </c>
    </row>
    <row r="612" spans="2:48" ht="27" x14ac:dyDescent="0.25">
      <c r="B612" s="30" t="s">
        <v>1090</v>
      </c>
      <c r="C612" s="30" t="s">
        <v>117</v>
      </c>
      <c r="D612" s="30" t="s">
        <v>1421</v>
      </c>
      <c r="H612" s="30" t="s">
        <v>81</v>
      </c>
      <c r="K612" s="30" t="s">
        <v>133</v>
      </c>
      <c r="L612" s="30">
        <v>32</v>
      </c>
      <c r="M612" s="30" t="s">
        <v>89</v>
      </c>
      <c r="O612" s="30">
        <v>0.36</v>
      </c>
      <c r="P612" s="30">
        <v>0.71</v>
      </c>
      <c r="Q612" s="30">
        <v>0.71</v>
      </c>
      <c r="R612" s="30">
        <v>5.58</v>
      </c>
      <c r="V612" s="30" t="b">
        <v>0</v>
      </c>
      <c r="W612" s="30">
        <v>10</v>
      </c>
      <c r="X612" s="30">
        <v>5</v>
      </c>
      <c r="AB612" s="30"/>
      <c r="AC612" s="30">
        <v>15.6</v>
      </c>
      <c r="AD612" s="30" t="s">
        <v>82</v>
      </c>
      <c r="AF612" s="30">
        <v>90</v>
      </c>
      <c r="AI612" s="30">
        <v>32</v>
      </c>
      <c r="AJ612" s="30">
        <v>2.1</v>
      </c>
      <c r="AK612" s="30">
        <v>104</v>
      </c>
      <c r="AL612" s="27">
        <v>1</v>
      </c>
      <c r="AM612" s="21">
        <v>1</v>
      </c>
      <c r="AQ612" s="27" t="s">
        <v>86</v>
      </c>
      <c r="AV612" s="32">
        <v>45050</v>
      </c>
    </row>
    <row r="613" spans="2:48" ht="27" x14ac:dyDescent="0.25">
      <c r="B613" s="30" t="s">
        <v>291</v>
      </c>
      <c r="C613" s="30" t="s">
        <v>292</v>
      </c>
      <c r="D613" s="30" t="s">
        <v>1422</v>
      </c>
      <c r="H613" s="30" t="s">
        <v>81</v>
      </c>
      <c r="K613" s="30" t="s">
        <v>948</v>
      </c>
      <c r="L613" s="30">
        <v>8</v>
      </c>
      <c r="M613" s="30" t="s">
        <v>1014</v>
      </c>
      <c r="O613" s="30">
        <v>0.2</v>
      </c>
      <c r="P613" s="30">
        <v>0.41</v>
      </c>
      <c r="Q613" s="30">
        <v>2.2799999999999998</v>
      </c>
      <c r="R613" s="30">
        <v>5.52</v>
      </c>
      <c r="V613" s="30" t="b">
        <v>0</v>
      </c>
      <c r="W613" s="30">
        <v>9</v>
      </c>
      <c r="X613" s="30">
        <v>8</v>
      </c>
      <c r="AB613" s="30"/>
      <c r="AC613" s="30">
        <v>14</v>
      </c>
      <c r="AD613" s="30" t="s">
        <v>935</v>
      </c>
      <c r="AF613" s="30">
        <v>45</v>
      </c>
      <c r="AI613" s="30">
        <v>8</v>
      </c>
      <c r="AJ613" s="30">
        <v>2.1</v>
      </c>
      <c r="AK613" s="30">
        <v>83</v>
      </c>
      <c r="AL613" s="27">
        <v>1</v>
      </c>
      <c r="AM613" s="21">
        <v>1</v>
      </c>
      <c r="AQ613" s="27" t="s">
        <v>86</v>
      </c>
      <c r="AV613" s="32">
        <v>44652</v>
      </c>
    </row>
    <row r="614" spans="2:48" ht="27" x14ac:dyDescent="0.25">
      <c r="B614" s="30" t="s">
        <v>1090</v>
      </c>
      <c r="C614" s="30" t="s">
        <v>117</v>
      </c>
      <c r="D614" s="30" t="s">
        <v>1423</v>
      </c>
      <c r="H614" s="30" t="s">
        <v>81</v>
      </c>
      <c r="K614" s="30" t="s">
        <v>133</v>
      </c>
      <c r="L614" s="30">
        <v>16</v>
      </c>
      <c r="M614" s="30" t="s">
        <v>89</v>
      </c>
      <c r="O614" s="30">
        <v>0.61</v>
      </c>
      <c r="P614" s="30">
        <v>1.06</v>
      </c>
      <c r="Q614" s="30">
        <v>1.06</v>
      </c>
      <c r="R614" s="30">
        <v>4.82</v>
      </c>
      <c r="V614" s="30" t="b">
        <v>1</v>
      </c>
      <c r="W614" s="30">
        <v>10</v>
      </c>
      <c r="X614" s="30">
        <v>10</v>
      </c>
      <c r="AB614" s="30" t="b">
        <v>1</v>
      </c>
      <c r="AC614" s="30">
        <v>14</v>
      </c>
      <c r="AD614" s="30" t="s">
        <v>935</v>
      </c>
      <c r="AF614" s="30">
        <v>90</v>
      </c>
      <c r="AI614" s="30">
        <v>16</v>
      </c>
      <c r="AJ614" s="30">
        <v>2.2999999999999998</v>
      </c>
      <c r="AK614" s="30">
        <v>88</v>
      </c>
      <c r="AL614" s="27">
        <v>1</v>
      </c>
      <c r="AM614" s="21">
        <v>1</v>
      </c>
      <c r="AQ614" s="27" t="s">
        <v>86</v>
      </c>
      <c r="AV614" s="32">
        <v>45189</v>
      </c>
    </row>
    <row r="615" spans="2:48" ht="27" x14ac:dyDescent="0.25">
      <c r="B615" s="30" t="s">
        <v>291</v>
      </c>
      <c r="C615" s="30" t="s">
        <v>292</v>
      </c>
      <c r="D615" s="30" t="s">
        <v>1424</v>
      </c>
      <c r="H615" s="30" t="s">
        <v>81</v>
      </c>
      <c r="K615" s="30" t="s">
        <v>84</v>
      </c>
      <c r="L615" s="30">
        <v>32</v>
      </c>
      <c r="M615" s="30" t="s">
        <v>89</v>
      </c>
      <c r="O615" s="30">
        <v>0.49</v>
      </c>
      <c r="P615" s="30">
        <v>0.69</v>
      </c>
      <c r="Q615" s="30">
        <v>0.69</v>
      </c>
      <c r="R615" s="30">
        <v>5.48</v>
      </c>
      <c r="V615" s="30" t="b">
        <v>0</v>
      </c>
      <c r="W615" s="30">
        <v>5</v>
      </c>
      <c r="X615" s="30">
        <v>5</v>
      </c>
      <c r="AB615" s="30"/>
      <c r="AC615" s="30">
        <v>14</v>
      </c>
      <c r="AD615" s="30" t="s">
        <v>935</v>
      </c>
      <c r="AF615" s="30">
        <v>90</v>
      </c>
      <c r="AI615" s="30">
        <v>32</v>
      </c>
      <c r="AJ615" s="30">
        <v>5.2</v>
      </c>
      <c r="AK615" s="30">
        <v>89</v>
      </c>
      <c r="AL615" s="27">
        <v>1</v>
      </c>
      <c r="AM615" s="21">
        <v>1</v>
      </c>
      <c r="AQ615" s="27" t="s">
        <v>86</v>
      </c>
      <c r="AV615" s="32">
        <v>45107</v>
      </c>
    </row>
    <row r="616" spans="2:48" x14ac:dyDescent="0.25">
      <c r="B616" s="30" t="s">
        <v>291</v>
      </c>
      <c r="C616" s="30" t="s">
        <v>292</v>
      </c>
      <c r="D616" s="30" t="s">
        <v>1425</v>
      </c>
      <c r="H616" s="30" t="s">
        <v>81</v>
      </c>
      <c r="K616" s="30" t="s">
        <v>1100</v>
      </c>
      <c r="L616" s="30">
        <v>16</v>
      </c>
      <c r="M616" s="30" t="s">
        <v>1014</v>
      </c>
      <c r="O616" s="30">
        <v>0.23</v>
      </c>
      <c r="P616" s="30">
        <v>0.42</v>
      </c>
      <c r="Q616" s="30">
        <v>2.86</v>
      </c>
      <c r="R616" s="30">
        <v>5.27</v>
      </c>
      <c r="V616" s="30" t="b">
        <v>1</v>
      </c>
      <c r="W616" s="30">
        <v>20</v>
      </c>
      <c r="X616" s="30">
        <v>10</v>
      </c>
      <c r="AB616" s="30" t="b">
        <v>1</v>
      </c>
      <c r="AC616" s="30">
        <v>14</v>
      </c>
      <c r="AD616" s="30" t="s">
        <v>935</v>
      </c>
      <c r="AF616" s="30">
        <v>45</v>
      </c>
      <c r="AI616" s="30">
        <v>16</v>
      </c>
      <c r="AJ616" s="30">
        <v>2.1</v>
      </c>
      <c r="AK616" s="30">
        <v>83</v>
      </c>
      <c r="AL616" s="27">
        <v>1</v>
      </c>
      <c r="AM616" s="21">
        <v>2</v>
      </c>
      <c r="AQ616" s="27" t="s">
        <v>86</v>
      </c>
      <c r="AV616" s="32">
        <v>44623</v>
      </c>
    </row>
    <row r="617" spans="2:48" ht="27" x14ac:dyDescent="0.25">
      <c r="B617" s="30" t="s">
        <v>291</v>
      </c>
      <c r="C617" s="30" t="s">
        <v>292</v>
      </c>
      <c r="D617" s="30" t="s">
        <v>1426</v>
      </c>
      <c r="H617" s="30" t="s">
        <v>81</v>
      </c>
      <c r="K617" s="30" t="s">
        <v>532</v>
      </c>
      <c r="L617" s="30">
        <v>16</v>
      </c>
      <c r="M617" s="30" t="s">
        <v>1014</v>
      </c>
      <c r="O617" s="30">
        <v>0.28999999999999998</v>
      </c>
      <c r="P617" s="30">
        <v>0.38</v>
      </c>
      <c r="Q617" s="30">
        <v>3.32</v>
      </c>
      <c r="R617" s="30">
        <v>5.1100000000000003</v>
      </c>
      <c r="V617" s="30" t="b">
        <v>0</v>
      </c>
      <c r="W617" s="30">
        <v>20</v>
      </c>
      <c r="X617" s="30">
        <v>10</v>
      </c>
      <c r="AB617" s="30"/>
      <c r="AC617" s="30">
        <v>14</v>
      </c>
      <c r="AD617" s="30" t="s">
        <v>935</v>
      </c>
      <c r="AF617" s="30">
        <v>45</v>
      </c>
      <c r="AI617" s="30">
        <v>16</v>
      </c>
      <c r="AJ617" s="30">
        <v>2.1</v>
      </c>
      <c r="AK617" s="30">
        <v>83</v>
      </c>
      <c r="AL617" s="27">
        <v>1</v>
      </c>
      <c r="AM617" s="21">
        <v>1</v>
      </c>
      <c r="AQ617" s="27" t="s">
        <v>86</v>
      </c>
      <c r="AV617" s="32">
        <v>44642</v>
      </c>
    </row>
    <row r="618" spans="2:48" ht="27" x14ac:dyDescent="0.25">
      <c r="B618" s="30" t="s">
        <v>1060</v>
      </c>
      <c r="C618" s="30" t="s">
        <v>129</v>
      </c>
      <c r="D618" s="30" t="s">
        <v>1427</v>
      </c>
      <c r="H618" s="30" t="s">
        <v>81</v>
      </c>
      <c r="K618" s="30" t="s">
        <v>84</v>
      </c>
      <c r="L618" s="30">
        <v>16</v>
      </c>
      <c r="M618" s="30" t="s">
        <v>89</v>
      </c>
      <c r="O618" s="30">
        <v>0.33</v>
      </c>
      <c r="P618" s="30">
        <v>0.48</v>
      </c>
      <c r="Q618" s="30">
        <v>0.48</v>
      </c>
      <c r="R618" s="30">
        <v>5.91</v>
      </c>
      <c r="V618" s="30" t="b">
        <v>0</v>
      </c>
      <c r="W618" s="30">
        <v>10</v>
      </c>
      <c r="X618" s="30">
        <v>10</v>
      </c>
      <c r="AB618" s="30"/>
      <c r="AC618" s="30">
        <v>17.3</v>
      </c>
      <c r="AD618" s="30" t="s">
        <v>935</v>
      </c>
      <c r="AF618" s="30">
        <v>65</v>
      </c>
      <c r="AI618" s="30">
        <v>16</v>
      </c>
      <c r="AJ618" s="30">
        <v>2.1</v>
      </c>
      <c r="AK618" s="30">
        <v>127</v>
      </c>
      <c r="AL618" s="27">
        <v>1</v>
      </c>
      <c r="AM618" s="21">
        <v>1</v>
      </c>
      <c r="AQ618" s="27" t="s">
        <v>86</v>
      </c>
      <c r="AV618" s="32">
        <v>45085</v>
      </c>
    </row>
    <row r="619" spans="2:48" ht="27" x14ac:dyDescent="0.25">
      <c r="B619" s="30" t="s">
        <v>1008</v>
      </c>
      <c r="C619" s="30" t="s">
        <v>78</v>
      </c>
      <c r="D619" s="30" t="s">
        <v>1428</v>
      </c>
      <c r="H619" s="30" t="s">
        <v>81</v>
      </c>
      <c r="K619" s="30" t="s">
        <v>84</v>
      </c>
      <c r="L619" s="30">
        <v>32</v>
      </c>
      <c r="M619" s="30" t="s">
        <v>89</v>
      </c>
      <c r="O619" s="30">
        <v>0.41</v>
      </c>
      <c r="P619" s="30">
        <v>0.65</v>
      </c>
      <c r="Q619" s="30">
        <v>0.65</v>
      </c>
      <c r="R619" s="30">
        <v>5.59</v>
      </c>
      <c r="V619" s="30" t="b">
        <v>0</v>
      </c>
      <c r="W619" s="30">
        <v>10</v>
      </c>
      <c r="X619" s="30">
        <v>10</v>
      </c>
      <c r="AB619" s="30"/>
      <c r="AC619" s="30">
        <v>14</v>
      </c>
      <c r="AD619" s="30" t="s">
        <v>935</v>
      </c>
      <c r="AF619" s="30">
        <v>65</v>
      </c>
      <c r="AI619" s="30">
        <v>32</v>
      </c>
      <c r="AJ619" s="30">
        <v>2.2999999999999998</v>
      </c>
      <c r="AK619" s="30">
        <v>88</v>
      </c>
      <c r="AL619" s="27">
        <v>1</v>
      </c>
      <c r="AM619" s="21">
        <v>1</v>
      </c>
      <c r="AQ619" s="27" t="s">
        <v>86</v>
      </c>
      <c r="AV619" s="32">
        <v>44547</v>
      </c>
    </row>
    <row r="620" spans="2:48" ht="27" x14ac:dyDescent="0.25">
      <c r="B620" s="30" t="s">
        <v>356</v>
      </c>
      <c r="C620" s="30" t="s">
        <v>357</v>
      </c>
      <c r="D620" s="30" t="s">
        <v>1429</v>
      </c>
      <c r="H620" s="30" t="s">
        <v>81</v>
      </c>
      <c r="K620" s="30" t="s">
        <v>84</v>
      </c>
      <c r="L620" s="30">
        <v>32</v>
      </c>
      <c r="M620" s="30" t="s">
        <v>89</v>
      </c>
      <c r="O620" s="30">
        <v>0.4</v>
      </c>
      <c r="P620" s="30">
        <v>0.9</v>
      </c>
      <c r="Q620" s="30">
        <v>0.9</v>
      </c>
      <c r="R620" s="30">
        <v>5.2</v>
      </c>
      <c r="V620" s="30" t="b">
        <v>0</v>
      </c>
      <c r="W620" s="30">
        <v>10</v>
      </c>
      <c r="X620" s="30">
        <v>10</v>
      </c>
      <c r="AB620" s="30"/>
      <c r="AC620" s="30">
        <v>13</v>
      </c>
      <c r="AD620" s="30" t="s">
        <v>935</v>
      </c>
      <c r="AF620" s="30">
        <v>65</v>
      </c>
      <c r="AI620" s="30">
        <v>32</v>
      </c>
      <c r="AJ620" s="30">
        <v>2.1</v>
      </c>
      <c r="AK620" s="30">
        <v>75</v>
      </c>
      <c r="AL620" s="27">
        <v>1</v>
      </c>
      <c r="AM620" s="21">
        <v>1</v>
      </c>
      <c r="AQ620" s="27" t="s">
        <v>86</v>
      </c>
      <c r="AV620" s="32">
        <v>44614</v>
      </c>
    </row>
    <row r="621" spans="2:48" ht="27" x14ac:dyDescent="0.25">
      <c r="B621" s="30" t="s">
        <v>291</v>
      </c>
      <c r="C621" s="30" t="s">
        <v>292</v>
      </c>
      <c r="D621" s="30" t="s">
        <v>1430</v>
      </c>
      <c r="H621" s="30" t="s">
        <v>81</v>
      </c>
      <c r="K621" s="30" t="s">
        <v>532</v>
      </c>
      <c r="L621" s="30">
        <v>16</v>
      </c>
      <c r="M621" s="30" t="s">
        <v>1014</v>
      </c>
      <c r="O621" s="30">
        <v>0.24</v>
      </c>
      <c r="P621" s="30">
        <v>0.43</v>
      </c>
      <c r="Q621" s="30">
        <v>2.44</v>
      </c>
      <c r="R621" s="30">
        <v>5.36</v>
      </c>
      <c r="V621" s="30" t="b">
        <v>0</v>
      </c>
      <c r="W621" s="30">
        <v>20</v>
      </c>
      <c r="X621" s="30">
        <v>10</v>
      </c>
      <c r="AB621" s="30"/>
      <c r="AC621" s="30">
        <v>17.3</v>
      </c>
      <c r="AD621" s="30" t="s">
        <v>935</v>
      </c>
      <c r="AF621" s="30">
        <v>45</v>
      </c>
      <c r="AI621" s="30">
        <v>16</v>
      </c>
      <c r="AJ621" s="30">
        <v>2.1</v>
      </c>
      <c r="AK621" s="30">
        <v>127</v>
      </c>
      <c r="AL621" s="27">
        <v>1</v>
      </c>
      <c r="AM621" s="21">
        <v>2</v>
      </c>
      <c r="AQ621" s="27" t="s">
        <v>86</v>
      </c>
      <c r="AV621" s="32">
        <v>44642</v>
      </c>
    </row>
    <row r="622" spans="2:48" ht="27" x14ac:dyDescent="0.25">
      <c r="B622" s="30" t="s">
        <v>1008</v>
      </c>
      <c r="C622" s="30" t="s">
        <v>78</v>
      </c>
      <c r="D622" s="30" t="s">
        <v>1431</v>
      </c>
      <c r="H622" s="30" t="s">
        <v>81</v>
      </c>
      <c r="K622" s="30" t="s">
        <v>84</v>
      </c>
      <c r="L622" s="30">
        <v>32</v>
      </c>
      <c r="M622" s="30" t="s">
        <v>89</v>
      </c>
      <c r="O622" s="30">
        <v>0.32</v>
      </c>
      <c r="P622" s="30">
        <v>0.77</v>
      </c>
      <c r="Q622" s="30">
        <v>0.77</v>
      </c>
      <c r="R622" s="30">
        <v>5.45</v>
      </c>
      <c r="V622" s="30" t="b">
        <v>1</v>
      </c>
      <c r="W622" s="30">
        <v>10</v>
      </c>
      <c r="X622" s="30">
        <v>10</v>
      </c>
      <c r="AB622" s="30" t="b">
        <v>1</v>
      </c>
      <c r="AC622" s="30">
        <v>14</v>
      </c>
      <c r="AD622" s="30" t="s">
        <v>935</v>
      </c>
      <c r="AF622" s="30">
        <v>65</v>
      </c>
      <c r="AI622" s="30">
        <v>32</v>
      </c>
      <c r="AJ622" s="30">
        <v>2.1</v>
      </c>
      <c r="AK622" s="30">
        <v>83</v>
      </c>
      <c r="AL622" s="27">
        <v>1</v>
      </c>
      <c r="AM622" s="21">
        <v>2</v>
      </c>
      <c r="AQ622" s="27" t="s">
        <v>86</v>
      </c>
      <c r="AV622" s="32">
        <v>44761</v>
      </c>
    </row>
    <row r="623" spans="2:48" ht="27" x14ac:dyDescent="0.25">
      <c r="B623" s="30" t="s">
        <v>1060</v>
      </c>
      <c r="C623" s="30" t="s">
        <v>129</v>
      </c>
      <c r="D623" s="30" t="s">
        <v>1432</v>
      </c>
      <c r="H623" s="30" t="s">
        <v>81</v>
      </c>
      <c r="K623" s="30" t="s">
        <v>572</v>
      </c>
      <c r="L623" s="30">
        <v>16</v>
      </c>
      <c r="M623" s="30" t="s">
        <v>89</v>
      </c>
      <c r="O623" s="30">
        <v>0.33</v>
      </c>
      <c r="P623" s="30">
        <v>0.46</v>
      </c>
      <c r="Q623" s="30">
        <v>2.4300000000000002</v>
      </c>
      <c r="R623" s="30">
        <v>5.22</v>
      </c>
      <c r="V623" s="30" t="b">
        <v>0</v>
      </c>
      <c r="W623" s="30">
        <v>10</v>
      </c>
      <c r="X623" s="30">
        <v>5</v>
      </c>
      <c r="AB623" s="30"/>
      <c r="AC623" s="30">
        <v>13.3</v>
      </c>
      <c r="AD623" s="30" t="s">
        <v>82</v>
      </c>
      <c r="AF623" s="30">
        <v>65</v>
      </c>
      <c r="AI623" s="30">
        <v>16</v>
      </c>
      <c r="AJ623" s="30">
        <v>2.1</v>
      </c>
      <c r="AK623" s="30">
        <v>75</v>
      </c>
      <c r="AL623" s="27">
        <v>1</v>
      </c>
      <c r="AM623" s="21">
        <v>1</v>
      </c>
      <c r="AQ623" s="27" t="s">
        <v>86</v>
      </c>
      <c r="AV623" s="32">
        <v>44391</v>
      </c>
    </row>
    <row r="624" spans="2:48" ht="27" x14ac:dyDescent="0.25">
      <c r="B624" s="30" t="s">
        <v>1242</v>
      </c>
      <c r="C624" s="30" t="s">
        <v>1054</v>
      </c>
      <c r="D624" s="30" t="s">
        <v>1433</v>
      </c>
      <c r="H624" s="30" t="s">
        <v>81</v>
      </c>
      <c r="K624" s="30" t="s">
        <v>84</v>
      </c>
      <c r="L624" s="30">
        <v>32</v>
      </c>
      <c r="M624" s="30" t="s">
        <v>89</v>
      </c>
      <c r="O624" s="30">
        <v>0.37</v>
      </c>
      <c r="P624" s="30">
        <v>0.57999999999999996</v>
      </c>
      <c r="Q624" s="30">
        <v>0.57999999999999996</v>
      </c>
      <c r="R624" s="30">
        <v>5.66</v>
      </c>
      <c r="V624" s="30" t="b">
        <v>1</v>
      </c>
      <c r="W624" s="30">
        <v>5</v>
      </c>
      <c r="X624" s="30">
        <v>5</v>
      </c>
      <c r="AB624" s="30" t="b">
        <v>1</v>
      </c>
      <c r="AC624" s="30">
        <v>13.3</v>
      </c>
      <c r="AD624" s="30" t="s">
        <v>935</v>
      </c>
      <c r="AF624" s="30">
        <v>65</v>
      </c>
      <c r="AI624" s="30">
        <v>32</v>
      </c>
      <c r="AJ624" s="30">
        <v>2</v>
      </c>
      <c r="AK624" s="30">
        <v>75</v>
      </c>
      <c r="AL624" s="27">
        <v>1</v>
      </c>
      <c r="AM624" s="21">
        <v>1</v>
      </c>
      <c r="AQ624" s="27" t="s">
        <v>86</v>
      </c>
      <c r="AV624" s="32">
        <v>44993</v>
      </c>
    </row>
    <row r="625" spans="2:48" x14ac:dyDescent="0.25">
      <c r="B625" s="30" t="s">
        <v>291</v>
      </c>
      <c r="C625" s="30" t="s">
        <v>292</v>
      </c>
      <c r="D625" s="30" t="s">
        <v>1434</v>
      </c>
      <c r="H625" s="30" t="s">
        <v>81</v>
      </c>
      <c r="K625" s="30" t="s">
        <v>1100</v>
      </c>
      <c r="L625" s="30">
        <v>64</v>
      </c>
      <c r="M625" s="30" t="s">
        <v>1014</v>
      </c>
      <c r="O625" s="30">
        <v>0.27</v>
      </c>
      <c r="P625" s="30">
        <v>0.67</v>
      </c>
      <c r="Q625" s="30">
        <v>0.67</v>
      </c>
      <c r="R625" s="30">
        <v>5.6</v>
      </c>
      <c r="V625" s="30" t="b">
        <v>0</v>
      </c>
      <c r="W625" s="30">
        <v>10</v>
      </c>
      <c r="X625" s="30">
        <v>10</v>
      </c>
      <c r="AB625" s="30"/>
      <c r="AC625" s="30">
        <v>13.3</v>
      </c>
      <c r="AD625" s="30" t="s">
        <v>935</v>
      </c>
      <c r="AF625" s="30">
        <v>45</v>
      </c>
      <c r="AI625" s="30">
        <v>64</v>
      </c>
      <c r="AJ625" s="30">
        <v>2.1</v>
      </c>
      <c r="AK625" s="30">
        <v>76</v>
      </c>
      <c r="AL625" s="27">
        <v>1</v>
      </c>
      <c r="AM625" s="21">
        <v>1</v>
      </c>
      <c r="AQ625" s="27" t="s">
        <v>86</v>
      </c>
      <c r="AV625" s="32">
        <v>44630</v>
      </c>
    </row>
    <row r="626" spans="2:48" ht="27" x14ac:dyDescent="0.25">
      <c r="B626" s="30" t="s">
        <v>291</v>
      </c>
      <c r="C626" s="30" t="s">
        <v>292</v>
      </c>
      <c r="D626" s="30" t="s">
        <v>1435</v>
      </c>
      <c r="H626" s="30" t="s">
        <v>81</v>
      </c>
      <c r="K626" s="30" t="s">
        <v>84</v>
      </c>
      <c r="L626" s="30">
        <v>16</v>
      </c>
      <c r="M626" s="30" t="s">
        <v>89</v>
      </c>
      <c r="O626" s="30">
        <v>0.21</v>
      </c>
      <c r="P626" s="30">
        <v>0.69</v>
      </c>
      <c r="Q626" s="30">
        <v>2.5</v>
      </c>
      <c r="R626" s="30">
        <v>5</v>
      </c>
      <c r="V626" s="30" t="b">
        <v>0</v>
      </c>
      <c r="W626" s="30">
        <v>10</v>
      </c>
      <c r="X626" s="30">
        <v>10</v>
      </c>
      <c r="AB626" s="30"/>
      <c r="AC626" s="30">
        <v>15.6</v>
      </c>
      <c r="AD626" s="30" t="s">
        <v>935</v>
      </c>
      <c r="AF626" s="30">
        <v>45</v>
      </c>
      <c r="AI626" s="30">
        <v>16</v>
      </c>
      <c r="AJ626" s="30">
        <v>2.1</v>
      </c>
      <c r="AK626" s="30">
        <v>103</v>
      </c>
      <c r="AL626" s="27">
        <v>1</v>
      </c>
      <c r="AM626" s="21">
        <v>1</v>
      </c>
      <c r="AQ626" s="27" t="s">
        <v>86</v>
      </c>
      <c r="AV626" s="32">
        <v>44645</v>
      </c>
    </row>
    <row r="627" spans="2:48" ht="27" x14ac:dyDescent="0.25">
      <c r="B627" s="30" t="s">
        <v>356</v>
      </c>
      <c r="C627" s="30" t="s">
        <v>357</v>
      </c>
      <c r="D627" s="30" t="s">
        <v>1436</v>
      </c>
      <c r="H627" s="30" t="s">
        <v>81</v>
      </c>
      <c r="K627" s="30" t="s">
        <v>84</v>
      </c>
      <c r="L627" s="30">
        <v>16</v>
      </c>
      <c r="M627" s="30" t="s">
        <v>89</v>
      </c>
      <c r="O627" s="30">
        <v>0.37</v>
      </c>
      <c r="P627" s="30">
        <v>0.49</v>
      </c>
      <c r="Q627" s="30">
        <v>2.09</v>
      </c>
      <c r="R627" s="30">
        <v>5.21</v>
      </c>
      <c r="V627" s="30" t="b">
        <v>0</v>
      </c>
      <c r="W627" s="30">
        <v>10</v>
      </c>
      <c r="X627" s="30">
        <v>10</v>
      </c>
      <c r="AB627" s="30"/>
      <c r="AC627" s="30">
        <v>15.6</v>
      </c>
      <c r="AD627" s="30" t="s">
        <v>82</v>
      </c>
      <c r="AF627" s="30">
        <v>45</v>
      </c>
      <c r="AI627" s="30">
        <v>16</v>
      </c>
      <c r="AJ627" s="30">
        <v>2.1</v>
      </c>
      <c r="AK627" s="30">
        <v>103</v>
      </c>
      <c r="AL627" s="27">
        <v>1</v>
      </c>
      <c r="AM627" s="21">
        <v>2</v>
      </c>
      <c r="AQ627" s="27" t="s">
        <v>86</v>
      </c>
      <c r="AV627" s="32">
        <v>45015</v>
      </c>
    </row>
    <row r="628" spans="2:48" ht="27" x14ac:dyDescent="0.25">
      <c r="B628" s="30" t="s">
        <v>291</v>
      </c>
      <c r="C628" s="30" t="s">
        <v>292</v>
      </c>
      <c r="D628" s="30" t="s">
        <v>1437</v>
      </c>
      <c r="H628" s="30" t="s">
        <v>81</v>
      </c>
      <c r="K628" s="30" t="s">
        <v>84</v>
      </c>
      <c r="L628" s="30">
        <v>16</v>
      </c>
      <c r="M628" s="30" t="s">
        <v>1014</v>
      </c>
      <c r="O628" s="30">
        <v>0.19</v>
      </c>
      <c r="P628" s="30">
        <v>0.3</v>
      </c>
      <c r="Q628" s="30">
        <v>2.75</v>
      </c>
      <c r="R628" s="30">
        <v>5.36</v>
      </c>
      <c r="V628" s="30" t="b">
        <v>0</v>
      </c>
      <c r="W628" s="30">
        <v>20</v>
      </c>
      <c r="X628" s="30">
        <v>10</v>
      </c>
      <c r="AB628" s="30"/>
      <c r="AC628" s="30">
        <v>17.3</v>
      </c>
      <c r="AD628" s="30" t="s">
        <v>935</v>
      </c>
      <c r="AF628" s="30">
        <v>45</v>
      </c>
      <c r="AI628" s="30">
        <v>16</v>
      </c>
      <c r="AJ628" s="30">
        <v>2.1</v>
      </c>
      <c r="AK628" s="30">
        <v>127</v>
      </c>
      <c r="AL628" s="27">
        <v>1</v>
      </c>
      <c r="AM628" s="21">
        <v>2</v>
      </c>
      <c r="AQ628" s="27" t="s">
        <v>86</v>
      </c>
      <c r="AV628" s="32">
        <v>44910</v>
      </c>
    </row>
    <row r="629" spans="2:48" ht="27" x14ac:dyDescent="0.25">
      <c r="B629" s="30" t="s">
        <v>1042</v>
      </c>
      <c r="C629" s="30" t="s">
        <v>104</v>
      </c>
      <c r="D629" s="30" t="s">
        <v>1438</v>
      </c>
      <c r="H629" s="30" t="s">
        <v>81</v>
      </c>
      <c r="K629" s="30" t="s">
        <v>84</v>
      </c>
      <c r="L629" s="30">
        <v>16</v>
      </c>
      <c r="M629" s="30" t="s">
        <v>1014</v>
      </c>
      <c r="O629" s="30">
        <v>0.39</v>
      </c>
      <c r="P629" s="30">
        <v>0.54</v>
      </c>
      <c r="Q629" s="30">
        <v>2.59</v>
      </c>
      <c r="R629" s="30">
        <v>4.93</v>
      </c>
      <c r="V629" s="30"/>
      <c r="W629" s="30">
        <v>30</v>
      </c>
      <c r="X629" s="30">
        <v>10</v>
      </c>
      <c r="AB629" s="30" t="b">
        <v>0</v>
      </c>
      <c r="AC629" s="30">
        <v>15.6</v>
      </c>
      <c r="AD629" s="30" t="s">
        <v>82</v>
      </c>
      <c r="AF629" s="30">
        <v>100</v>
      </c>
      <c r="AI629" s="30">
        <v>16</v>
      </c>
      <c r="AJ629" s="30">
        <v>2.1</v>
      </c>
      <c r="AK629" s="30">
        <v>104</v>
      </c>
      <c r="AL629" s="27">
        <v>1</v>
      </c>
      <c r="AM629" s="21">
        <v>3</v>
      </c>
      <c r="AQ629" s="27" t="s">
        <v>86</v>
      </c>
      <c r="AV629" s="32">
        <v>44616</v>
      </c>
    </row>
    <row r="630" spans="2:48" ht="27" x14ac:dyDescent="0.25">
      <c r="B630" s="30" t="s">
        <v>291</v>
      </c>
      <c r="C630" s="30" t="s">
        <v>292</v>
      </c>
      <c r="D630" s="30" t="s">
        <v>1439</v>
      </c>
      <c r="H630" s="30" t="s">
        <v>81</v>
      </c>
      <c r="K630" s="30" t="s">
        <v>84</v>
      </c>
      <c r="L630" s="30">
        <v>16</v>
      </c>
      <c r="M630" s="30" t="s">
        <v>89</v>
      </c>
      <c r="O630" s="30">
        <v>0.44</v>
      </c>
      <c r="P630" s="30">
        <v>0.71</v>
      </c>
      <c r="Q630" s="30">
        <v>0.71</v>
      </c>
      <c r="R630" s="30">
        <v>5.3</v>
      </c>
      <c r="V630" s="30" t="b">
        <v>0</v>
      </c>
      <c r="W630" s="30">
        <v>5</v>
      </c>
      <c r="X630" s="30">
        <v>5</v>
      </c>
      <c r="AB630" s="30"/>
      <c r="AC630" s="30">
        <v>14</v>
      </c>
      <c r="AD630" s="30" t="s">
        <v>935</v>
      </c>
      <c r="AF630" s="30">
        <v>65</v>
      </c>
      <c r="AI630" s="30">
        <v>16</v>
      </c>
      <c r="AJ630" s="30">
        <v>5.2</v>
      </c>
      <c r="AK630" s="30">
        <v>89</v>
      </c>
      <c r="AL630" s="27">
        <v>1</v>
      </c>
      <c r="AM630" s="21">
        <v>1</v>
      </c>
      <c r="AQ630" s="27" t="s">
        <v>86</v>
      </c>
      <c r="AV630" s="32">
        <v>45107</v>
      </c>
    </row>
    <row r="631" spans="2:48" ht="27" x14ac:dyDescent="0.25">
      <c r="B631" s="30" t="s">
        <v>291</v>
      </c>
      <c r="C631" s="30" t="s">
        <v>292</v>
      </c>
      <c r="D631" s="30" t="s">
        <v>1440</v>
      </c>
      <c r="H631" s="30" t="s">
        <v>81</v>
      </c>
      <c r="K631" s="30" t="s">
        <v>532</v>
      </c>
      <c r="L631" s="30">
        <v>32</v>
      </c>
      <c r="M631" s="30" t="s">
        <v>89</v>
      </c>
      <c r="O631" s="30">
        <v>0.3</v>
      </c>
      <c r="P631" s="30">
        <v>0.47</v>
      </c>
      <c r="Q631" s="30">
        <v>0.47</v>
      </c>
      <c r="R631" s="30">
        <v>5.76</v>
      </c>
      <c r="V631" s="30" t="b">
        <v>1</v>
      </c>
      <c r="W631" s="30">
        <v>10</v>
      </c>
      <c r="X631" s="30">
        <v>10</v>
      </c>
      <c r="AB631" s="30" t="b">
        <v>1</v>
      </c>
      <c r="AC631" s="30">
        <v>14</v>
      </c>
      <c r="AD631" s="30" t="s">
        <v>935</v>
      </c>
      <c r="AF631" s="30">
        <v>45</v>
      </c>
      <c r="AI631" s="30">
        <v>32</v>
      </c>
      <c r="AJ631" s="30">
        <v>2.1</v>
      </c>
      <c r="AK631" s="30">
        <v>84</v>
      </c>
      <c r="AL631" s="27">
        <v>1</v>
      </c>
      <c r="AM631" s="21">
        <v>1</v>
      </c>
      <c r="AQ631" s="27" t="s">
        <v>86</v>
      </c>
      <c r="AV631" s="32">
        <v>44620</v>
      </c>
    </row>
    <row r="632" spans="2:48" ht="27" x14ac:dyDescent="0.25">
      <c r="B632" s="30" t="s">
        <v>291</v>
      </c>
      <c r="C632" s="30" t="s">
        <v>292</v>
      </c>
      <c r="D632" s="30" t="s">
        <v>1441</v>
      </c>
      <c r="H632" s="30" t="s">
        <v>81</v>
      </c>
      <c r="K632" s="30" t="s">
        <v>532</v>
      </c>
      <c r="L632" s="30">
        <v>32</v>
      </c>
      <c r="M632" s="30" t="s">
        <v>89</v>
      </c>
      <c r="O632" s="30">
        <v>0.3</v>
      </c>
      <c r="P632" s="30">
        <v>0.47</v>
      </c>
      <c r="Q632" s="30">
        <v>0.47</v>
      </c>
      <c r="R632" s="30">
        <v>5.76</v>
      </c>
      <c r="V632" s="30" t="b">
        <v>1</v>
      </c>
      <c r="W632" s="30">
        <v>10</v>
      </c>
      <c r="X632" s="30">
        <v>10</v>
      </c>
      <c r="AB632" s="30" t="b">
        <v>1</v>
      </c>
      <c r="AC632" s="30">
        <v>14</v>
      </c>
      <c r="AD632" s="30" t="s">
        <v>935</v>
      </c>
      <c r="AF632" s="30">
        <v>45</v>
      </c>
      <c r="AI632" s="30">
        <v>32</v>
      </c>
      <c r="AJ632" s="30">
        <v>2.1</v>
      </c>
      <c r="AK632" s="30">
        <v>84</v>
      </c>
      <c r="AL632" s="27">
        <v>1</v>
      </c>
      <c r="AM632" s="21">
        <v>1</v>
      </c>
      <c r="AQ632" s="27" t="s">
        <v>86</v>
      </c>
      <c r="AV632" s="32">
        <v>44620</v>
      </c>
    </row>
    <row r="633" spans="2:48" ht="27" x14ac:dyDescent="0.25">
      <c r="B633" s="30" t="s">
        <v>291</v>
      </c>
      <c r="C633" s="30" t="s">
        <v>292</v>
      </c>
      <c r="D633" s="30" t="s">
        <v>1442</v>
      </c>
      <c r="H633" s="30" t="s">
        <v>81</v>
      </c>
      <c r="K633" s="30" t="s">
        <v>532</v>
      </c>
      <c r="L633" s="30">
        <v>32</v>
      </c>
      <c r="M633" s="30" t="s">
        <v>89</v>
      </c>
      <c r="O633" s="30">
        <v>0.3</v>
      </c>
      <c r="P633" s="30">
        <v>0.47</v>
      </c>
      <c r="Q633" s="30">
        <v>0.47</v>
      </c>
      <c r="R633" s="30">
        <v>5.76</v>
      </c>
      <c r="V633" s="30" t="b">
        <v>1</v>
      </c>
      <c r="W633" s="30">
        <v>10</v>
      </c>
      <c r="X633" s="30">
        <v>10</v>
      </c>
      <c r="AB633" s="30" t="b">
        <v>1</v>
      </c>
      <c r="AC633" s="30">
        <v>14</v>
      </c>
      <c r="AD633" s="30" t="s">
        <v>935</v>
      </c>
      <c r="AF633" s="30">
        <v>45</v>
      </c>
      <c r="AI633" s="30">
        <v>32</v>
      </c>
      <c r="AJ633" s="30">
        <v>2.1</v>
      </c>
      <c r="AK633" s="30">
        <v>84</v>
      </c>
      <c r="AL633" s="27">
        <v>1</v>
      </c>
      <c r="AM633" s="21">
        <v>1</v>
      </c>
      <c r="AQ633" s="27" t="s">
        <v>86</v>
      </c>
      <c r="AV633" s="32">
        <v>44620</v>
      </c>
    </row>
    <row r="634" spans="2:48" ht="27" x14ac:dyDescent="0.25">
      <c r="B634" s="30" t="s">
        <v>291</v>
      </c>
      <c r="C634" s="30" t="s">
        <v>292</v>
      </c>
      <c r="D634" s="30" t="s">
        <v>1443</v>
      </c>
      <c r="H634" s="30" t="s">
        <v>81</v>
      </c>
      <c r="K634" s="30" t="s">
        <v>532</v>
      </c>
      <c r="L634" s="30">
        <v>32</v>
      </c>
      <c r="M634" s="30" t="s">
        <v>89</v>
      </c>
      <c r="O634" s="30">
        <v>0.3</v>
      </c>
      <c r="P634" s="30">
        <v>0.47</v>
      </c>
      <c r="Q634" s="30">
        <v>0.47</v>
      </c>
      <c r="R634" s="30">
        <v>5.76</v>
      </c>
      <c r="V634" s="30" t="b">
        <v>1</v>
      </c>
      <c r="W634" s="30">
        <v>10</v>
      </c>
      <c r="X634" s="30">
        <v>10</v>
      </c>
      <c r="AB634" s="30" t="b">
        <v>1</v>
      </c>
      <c r="AC634" s="30">
        <v>14</v>
      </c>
      <c r="AD634" s="30" t="s">
        <v>935</v>
      </c>
      <c r="AF634" s="30">
        <v>45</v>
      </c>
      <c r="AI634" s="30">
        <v>32</v>
      </c>
      <c r="AJ634" s="30">
        <v>2.1</v>
      </c>
      <c r="AK634" s="30">
        <v>84</v>
      </c>
      <c r="AL634" s="27">
        <v>1</v>
      </c>
      <c r="AM634" s="21">
        <v>1</v>
      </c>
      <c r="AQ634" s="27" t="s">
        <v>86</v>
      </c>
      <c r="AV634" s="32">
        <v>44620</v>
      </c>
    </row>
    <row r="635" spans="2:48" ht="27" x14ac:dyDescent="0.25">
      <c r="B635" s="30" t="s">
        <v>291</v>
      </c>
      <c r="C635" s="30" t="s">
        <v>292</v>
      </c>
      <c r="D635" s="30" t="s">
        <v>1444</v>
      </c>
      <c r="H635" s="30" t="s">
        <v>81</v>
      </c>
      <c r="K635" s="30" t="s">
        <v>532</v>
      </c>
      <c r="L635" s="30">
        <v>32</v>
      </c>
      <c r="M635" s="30" t="s">
        <v>89</v>
      </c>
      <c r="O635" s="30">
        <v>0.3</v>
      </c>
      <c r="P635" s="30">
        <v>0.47</v>
      </c>
      <c r="Q635" s="30">
        <v>0.47</v>
      </c>
      <c r="R635" s="30">
        <v>5.76</v>
      </c>
      <c r="V635" s="30" t="b">
        <v>1</v>
      </c>
      <c r="W635" s="30">
        <v>10</v>
      </c>
      <c r="X635" s="30">
        <v>10</v>
      </c>
      <c r="AB635" s="30" t="b">
        <v>1</v>
      </c>
      <c r="AC635" s="30">
        <v>14</v>
      </c>
      <c r="AD635" s="30" t="s">
        <v>935</v>
      </c>
      <c r="AF635" s="30">
        <v>45</v>
      </c>
      <c r="AI635" s="30">
        <v>32</v>
      </c>
      <c r="AJ635" s="30">
        <v>2.1</v>
      </c>
      <c r="AK635" s="30">
        <v>84</v>
      </c>
      <c r="AL635" s="27">
        <v>1</v>
      </c>
      <c r="AM635" s="21">
        <v>1</v>
      </c>
      <c r="AQ635" s="27" t="s">
        <v>86</v>
      </c>
      <c r="AV635" s="32">
        <v>44620</v>
      </c>
    </row>
    <row r="636" spans="2:48" ht="27" x14ac:dyDescent="0.25">
      <c r="B636" s="30" t="s">
        <v>1072</v>
      </c>
      <c r="C636" s="30" t="s">
        <v>255</v>
      </c>
      <c r="D636" s="30" t="s">
        <v>1445</v>
      </c>
      <c r="H636" s="30" t="s">
        <v>81</v>
      </c>
      <c r="K636" s="30" t="s">
        <v>84</v>
      </c>
      <c r="L636" s="30">
        <v>32</v>
      </c>
      <c r="M636" s="30" t="s">
        <v>89</v>
      </c>
      <c r="O636" s="30">
        <v>0.19</v>
      </c>
      <c r="P636" s="30">
        <v>1.31</v>
      </c>
      <c r="Q636" s="30">
        <v>1.31</v>
      </c>
      <c r="R636" s="30">
        <v>4.5599999999999996</v>
      </c>
      <c r="V636" s="30"/>
      <c r="W636" s="30">
        <v>5</v>
      </c>
      <c r="X636" s="30">
        <v>5</v>
      </c>
      <c r="AB636" s="30" t="b">
        <v>0</v>
      </c>
      <c r="AC636" s="30">
        <v>15.6</v>
      </c>
      <c r="AD636" s="30" t="s">
        <v>935</v>
      </c>
      <c r="AF636" s="30">
        <v>65</v>
      </c>
      <c r="AI636" s="30">
        <v>32</v>
      </c>
      <c r="AJ636" s="30">
        <v>2.1</v>
      </c>
      <c r="AK636" s="30">
        <v>103</v>
      </c>
      <c r="AL636" s="27">
        <v>1</v>
      </c>
      <c r="AM636" s="21">
        <v>1</v>
      </c>
      <c r="AQ636" s="27" t="s">
        <v>86</v>
      </c>
      <c r="AV636" s="32">
        <v>45251</v>
      </c>
    </row>
    <row r="637" spans="2:48" x14ac:dyDescent="0.25">
      <c r="B637" s="30" t="s">
        <v>1060</v>
      </c>
      <c r="C637" s="30" t="s">
        <v>129</v>
      </c>
      <c r="D637" s="30" t="s">
        <v>1446</v>
      </c>
      <c r="H637" s="30" t="s">
        <v>81</v>
      </c>
      <c r="K637" s="30" t="s">
        <v>1378</v>
      </c>
      <c r="L637" s="30">
        <v>16</v>
      </c>
      <c r="M637" s="30" t="s">
        <v>89</v>
      </c>
      <c r="O637" s="30">
        <v>0.71</v>
      </c>
      <c r="P637" s="30">
        <v>0.73</v>
      </c>
      <c r="Q637" s="30">
        <v>0.76</v>
      </c>
      <c r="R637" s="30">
        <v>4.97</v>
      </c>
      <c r="V637" s="30" t="b">
        <v>0</v>
      </c>
      <c r="W637" s="30">
        <v>10</v>
      </c>
      <c r="X637" s="30">
        <v>10</v>
      </c>
      <c r="AB637" s="30"/>
      <c r="AC637" s="30">
        <v>14</v>
      </c>
      <c r="AD637" s="30" t="s">
        <v>935</v>
      </c>
      <c r="AF637" s="30">
        <v>100</v>
      </c>
      <c r="AI637" s="30">
        <v>16</v>
      </c>
      <c r="AJ637" s="30">
        <v>9.1999999999999993</v>
      </c>
      <c r="AK637" s="30">
        <v>83</v>
      </c>
      <c r="AL637" s="27">
        <v>1</v>
      </c>
      <c r="AM637" s="21">
        <v>1</v>
      </c>
      <c r="AQ637" s="27" t="s">
        <v>86</v>
      </c>
      <c r="AV637" s="32">
        <v>44418</v>
      </c>
    </row>
    <row r="638" spans="2:48" ht="27" x14ac:dyDescent="0.25">
      <c r="B638" s="30" t="s">
        <v>291</v>
      </c>
      <c r="C638" s="30" t="s">
        <v>292</v>
      </c>
      <c r="D638" s="30" t="s">
        <v>1447</v>
      </c>
      <c r="H638" s="30" t="s">
        <v>81</v>
      </c>
      <c r="K638" s="30" t="s">
        <v>532</v>
      </c>
      <c r="L638" s="30">
        <v>32</v>
      </c>
      <c r="M638" s="30" t="s">
        <v>89</v>
      </c>
      <c r="O638" s="30">
        <v>0.4</v>
      </c>
      <c r="P638" s="30">
        <v>1.1399999999999999</v>
      </c>
      <c r="Q638" s="30">
        <v>1.1399999999999999</v>
      </c>
      <c r="R638" s="30">
        <v>4.62</v>
      </c>
      <c r="V638" s="30" t="b">
        <v>1</v>
      </c>
      <c r="W638" s="30">
        <v>10</v>
      </c>
      <c r="X638" s="30">
        <v>10</v>
      </c>
      <c r="AB638" s="30" t="b">
        <v>1</v>
      </c>
      <c r="AC638" s="30">
        <v>15.6</v>
      </c>
      <c r="AD638" s="30" t="s">
        <v>935</v>
      </c>
      <c r="AF638" s="30">
        <v>120</v>
      </c>
      <c r="AI638" s="30">
        <v>32</v>
      </c>
      <c r="AJ638" s="30">
        <v>2.1</v>
      </c>
      <c r="AK638" s="30">
        <v>104</v>
      </c>
      <c r="AL638" s="27">
        <v>1</v>
      </c>
      <c r="AM638" s="21">
        <v>1</v>
      </c>
      <c r="AQ638" s="27" t="s">
        <v>86</v>
      </c>
      <c r="AV638" s="32">
        <v>44620</v>
      </c>
    </row>
    <row r="639" spans="2:48" ht="27" x14ac:dyDescent="0.25">
      <c r="B639" s="30" t="s">
        <v>291</v>
      </c>
      <c r="C639" s="30" t="s">
        <v>292</v>
      </c>
      <c r="D639" s="30" t="s">
        <v>1448</v>
      </c>
      <c r="H639" s="30" t="s">
        <v>81</v>
      </c>
      <c r="K639" s="30" t="s">
        <v>532</v>
      </c>
      <c r="L639" s="30">
        <v>32</v>
      </c>
      <c r="M639" s="30" t="s">
        <v>89</v>
      </c>
      <c r="O639" s="30">
        <v>0.4</v>
      </c>
      <c r="P639" s="30">
        <v>1.1399999999999999</v>
      </c>
      <c r="Q639" s="30">
        <v>1.1399999999999999</v>
      </c>
      <c r="R639" s="30">
        <v>4.62</v>
      </c>
      <c r="V639" s="30" t="b">
        <v>1</v>
      </c>
      <c r="W639" s="30">
        <v>10</v>
      </c>
      <c r="X639" s="30">
        <v>10</v>
      </c>
      <c r="AB639" s="30" t="b">
        <v>1</v>
      </c>
      <c r="AC639" s="30">
        <v>15.6</v>
      </c>
      <c r="AD639" s="30" t="s">
        <v>935</v>
      </c>
      <c r="AF639" s="30">
        <v>120</v>
      </c>
      <c r="AI639" s="30">
        <v>32</v>
      </c>
      <c r="AJ639" s="30">
        <v>2.1</v>
      </c>
      <c r="AK639" s="30">
        <v>104</v>
      </c>
      <c r="AL639" s="27">
        <v>1</v>
      </c>
      <c r="AM639" s="21">
        <v>1</v>
      </c>
      <c r="AQ639" s="27" t="s">
        <v>86</v>
      </c>
      <c r="AV639" s="32">
        <v>44620</v>
      </c>
    </row>
    <row r="640" spans="2:48" ht="27" x14ac:dyDescent="0.25">
      <c r="B640" s="30" t="s">
        <v>1090</v>
      </c>
      <c r="C640" s="30" t="s">
        <v>117</v>
      </c>
      <c r="D640" s="30" t="s">
        <v>1449</v>
      </c>
      <c r="H640" s="30" t="s">
        <v>81</v>
      </c>
      <c r="K640" s="30" t="s">
        <v>133</v>
      </c>
      <c r="L640" s="30">
        <v>32</v>
      </c>
      <c r="M640" s="30" t="s">
        <v>89</v>
      </c>
      <c r="O640" s="30">
        <v>0.78</v>
      </c>
      <c r="P640" s="30">
        <v>0.75</v>
      </c>
      <c r="Q640" s="30">
        <v>0.75</v>
      </c>
      <c r="R640" s="30">
        <v>4.88</v>
      </c>
      <c r="V640" s="30" t="b">
        <v>0</v>
      </c>
      <c r="W640" s="30">
        <v>10</v>
      </c>
      <c r="X640" s="30">
        <v>5</v>
      </c>
      <c r="AB640" s="30"/>
      <c r="AC640" s="30">
        <v>13.3</v>
      </c>
      <c r="AD640" s="30" t="s">
        <v>935</v>
      </c>
      <c r="AF640" s="30">
        <v>65</v>
      </c>
      <c r="AI640" s="30">
        <v>32</v>
      </c>
      <c r="AJ640" s="30">
        <v>2.2999999999999998</v>
      </c>
      <c r="AK640" s="30">
        <v>79</v>
      </c>
      <c r="AL640" s="27">
        <v>1</v>
      </c>
      <c r="AM640" s="21">
        <v>1</v>
      </c>
      <c r="AQ640" s="27" t="s">
        <v>86</v>
      </c>
      <c r="AV640" s="32">
        <v>44879</v>
      </c>
    </row>
    <row r="641" spans="2:48" ht="27" x14ac:dyDescent="0.25">
      <c r="B641" s="30" t="s">
        <v>291</v>
      </c>
      <c r="C641" s="30" t="s">
        <v>292</v>
      </c>
      <c r="D641" s="30" t="s">
        <v>1450</v>
      </c>
      <c r="H641" s="30" t="s">
        <v>81</v>
      </c>
      <c r="K641" s="30" t="s">
        <v>84</v>
      </c>
      <c r="L641" s="30">
        <v>4</v>
      </c>
      <c r="M641" s="30" t="s">
        <v>89</v>
      </c>
      <c r="O641" s="30">
        <v>0.22</v>
      </c>
      <c r="P641" s="30">
        <v>1.9</v>
      </c>
      <c r="Q641" s="30">
        <v>1.91</v>
      </c>
      <c r="R641" s="30">
        <v>3.59</v>
      </c>
      <c r="V641" s="30" t="b">
        <v>0</v>
      </c>
      <c r="W641" s="30">
        <v>5</v>
      </c>
      <c r="X641" s="30">
        <v>5</v>
      </c>
      <c r="AB641" s="30"/>
      <c r="AC641" s="30">
        <v>15.6</v>
      </c>
      <c r="AD641" s="30" t="s">
        <v>935</v>
      </c>
      <c r="AF641" s="30">
        <v>45</v>
      </c>
      <c r="AI641" s="30">
        <v>4</v>
      </c>
      <c r="AJ641" s="30">
        <v>2.1</v>
      </c>
      <c r="AK641" s="30">
        <v>103</v>
      </c>
      <c r="AL641" s="27">
        <v>1</v>
      </c>
      <c r="AM641" s="21">
        <v>1</v>
      </c>
      <c r="AQ641" s="27" t="s">
        <v>86</v>
      </c>
      <c r="AV641" s="32">
        <v>44883</v>
      </c>
    </row>
    <row r="642" spans="2:48" ht="27" x14ac:dyDescent="0.25">
      <c r="B642" s="30" t="s">
        <v>356</v>
      </c>
      <c r="C642" s="30" t="s">
        <v>357</v>
      </c>
      <c r="D642" s="30" t="s">
        <v>1451</v>
      </c>
      <c r="H642" s="30" t="s">
        <v>81</v>
      </c>
      <c r="K642" s="30" t="s">
        <v>84</v>
      </c>
      <c r="L642" s="30">
        <v>16</v>
      </c>
      <c r="M642" s="30" t="s">
        <v>89</v>
      </c>
      <c r="O642" s="30">
        <v>0.39</v>
      </c>
      <c r="P642" s="30">
        <v>0.47</v>
      </c>
      <c r="Q642" s="30">
        <v>2.5099999999999998</v>
      </c>
      <c r="R642" s="30">
        <v>4.88</v>
      </c>
      <c r="V642" s="30" t="b">
        <v>0</v>
      </c>
      <c r="W642" s="30">
        <v>10</v>
      </c>
      <c r="X642" s="30">
        <v>10</v>
      </c>
      <c r="AB642" s="30"/>
      <c r="AC642" s="30">
        <v>15.6</v>
      </c>
      <c r="AD642" s="30" t="s">
        <v>935</v>
      </c>
      <c r="AF642" s="30">
        <v>65</v>
      </c>
      <c r="AI642" s="30">
        <v>16</v>
      </c>
      <c r="AJ642" s="30">
        <v>2.1</v>
      </c>
      <c r="AK642" s="30">
        <v>103</v>
      </c>
      <c r="AL642" s="27">
        <v>1</v>
      </c>
      <c r="AM642" s="21">
        <v>2</v>
      </c>
      <c r="AQ642" s="27" t="s">
        <v>86</v>
      </c>
      <c r="AV642" s="32">
        <v>45015</v>
      </c>
    </row>
    <row r="643" spans="2:48" x14ac:dyDescent="0.25">
      <c r="B643" s="30" t="s">
        <v>1067</v>
      </c>
      <c r="C643" s="30" t="s">
        <v>1067</v>
      </c>
      <c r="D643" s="30" t="s">
        <v>1452</v>
      </c>
      <c r="H643" s="30" t="s">
        <v>81</v>
      </c>
      <c r="K643" s="30" t="s">
        <v>1213</v>
      </c>
      <c r="L643" s="30">
        <v>16</v>
      </c>
      <c r="M643" s="30" t="s">
        <v>89</v>
      </c>
      <c r="O643" s="30">
        <v>0.22</v>
      </c>
      <c r="P643" s="30">
        <v>0.56999999999999995</v>
      </c>
      <c r="Q643" s="30">
        <v>1.55</v>
      </c>
      <c r="R643" s="30">
        <v>5.21</v>
      </c>
      <c r="V643" s="30" t="b">
        <v>0</v>
      </c>
      <c r="W643" s="30">
        <v>10</v>
      </c>
      <c r="X643" s="30">
        <v>10</v>
      </c>
      <c r="AB643" s="30"/>
      <c r="AC643" s="30">
        <v>14</v>
      </c>
      <c r="AD643" s="30" t="s">
        <v>935</v>
      </c>
      <c r="AF643" s="30">
        <v>65</v>
      </c>
      <c r="AI643" s="30">
        <v>16</v>
      </c>
      <c r="AJ643" s="30">
        <v>2.1</v>
      </c>
      <c r="AK643" s="30">
        <v>84</v>
      </c>
      <c r="AL643" s="27">
        <v>1</v>
      </c>
      <c r="AM643" s="21">
        <v>2</v>
      </c>
      <c r="AQ643" s="27" t="s">
        <v>86</v>
      </c>
      <c r="AV643" s="32">
        <v>44424</v>
      </c>
    </row>
    <row r="644" spans="2:48" ht="27" x14ac:dyDescent="0.25">
      <c r="B644" s="30" t="s">
        <v>356</v>
      </c>
      <c r="C644" s="30" t="s">
        <v>357</v>
      </c>
      <c r="D644" s="30" t="s">
        <v>1453</v>
      </c>
      <c r="H644" s="30" t="s">
        <v>81</v>
      </c>
      <c r="K644" s="30" t="s">
        <v>84</v>
      </c>
      <c r="L644" s="30">
        <v>16</v>
      </c>
      <c r="M644" s="30" t="s">
        <v>89</v>
      </c>
      <c r="O644" s="30">
        <v>0.37</v>
      </c>
      <c r="P644" s="30">
        <v>0.57999999999999996</v>
      </c>
      <c r="Q644" s="30">
        <v>0.57999999999999996</v>
      </c>
      <c r="R644" s="30">
        <v>5.38</v>
      </c>
      <c r="V644" s="30" t="b">
        <v>0</v>
      </c>
      <c r="W644" s="30">
        <v>5</v>
      </c>
      <c r="X644" s="30">
        <v>5</v>
      </c>
      <c r="AB644" s="30"/>
      <c r="AC644" s="30">
        <v>16</v>
      </c>
      <c r="AD644" s="30" t="s">
        <v>935</v>
      </c>
      <c r="AF644" s="30">
        <v>65</v>
      </c>
      <c r="AI644" s="30">
        <v>16</v>
      </c>
      <c r="AJ644" s="30">
        <v>2.1</v>
      </c>
      <c r="AK644" s="30">
        <v>103</v>
      </c>
      <c r="AL644" s="27">
        <v>1</v>
      </c>
      <c r="AM644" s="21">
        <v>1</v>
      </c>
      <c r="AQ644" s="27" t="s">
        <v>86</v>
      </c>
      <c r="AV644" s="32">
        <v>45015</v>
      </c>
    </row>
    <row r="645" spans="2:48" ht="27" x14ac:dyDescent="0.25">
      <c r="B645" s="30" t="s">
        <v>1060</v>
      </c>
      <c r="C645" s="30" t="s">
        <v>129</v>
      </c>
      <c r="D645" s="30" t="s">
        <v>1454</v>
      </c>
      <c r="H645" s="30" t="s">
        <v>81</v>
      </c>
      <c r="K645" s="30" t="s">
        <v>133</v>
      </c>
      <c r="L645" s="30">
        <v>16</v>
      </c>
      <c r="M645" s="30" t="s">
        <v>89</v>
      </c>
      <c r="O645" s="30">
        <v>0.25</v>
      </c>
      <c r="P645" s="30">
        <v>0.64</v>
      </c>
      <c r="Q645" s="30">
        <v>0.66</v>
      </c>
      <c r="R645" s="30">
        <v>5.37</v>
      </c>
      <c r="V645" s="30" t="b">
        <v>0</v>
      </c>
      <c r="W645" s="30">
        <v>5</v>
      </c>
      <c r="X645" s="30">
        <v>5</v>
      </c>
      <c r="AB645" s="30"/>
      <c r="AC645" s="30">
        <v>14</v>
      </c>
      <c r="AD645" s="30" t="s">
        <v>82</v>
      </c>
      <c r="AF645" s="30">
        <v>45</v>
      </c>
      <c r="AI645" s="30">
        <v>16</v>
      </c>
      <c r="AJ645" s="30">
        <v>2.1</v>
      </c>
      <c r="AK645" s="30">
        <v>83</v>
      </c>
      <c r="AL645" s="27">
        <v>1</v>
      </c>
      <c r="AM645" s="21">
        <v>1</v>
      </c>
      <c r="AQ645" s="27" t="s">
        <v>86</v>
      </c>
      <c r="AV645" s="32">
        <v>45098</v>
      </c>
    </row>
    <row r="646" spans="2:48" x14ac:dyDescent="0.25">
      <c r="B646" s="30" t="s">
        <v>291</v>
      </c>
      <c r="C646" s="30" t="s">
        <v>292</v>
      </c>
      <c r="D646" s="30" t="s">
        <v>1455</v>
      </c>
      <c r="H646" s="30" t="s">
        <v>81</v>
      </c>
      <c r="K646" s="30" t="s">
        <v>1100</v>
      </c>
      <c r="L646" s="30">
        <v>16</v>
      </c>
      <c r="M646" s="30" t="s">
        <v>1014</v>
      </c>
      <c r="O646" s="30">
        <v>0.28000000000000003</v>
      </c>
      <c r="P646" s="30">
        <v>0.41</v>
      </c>
      <c r="Q646" s="30">
        <v>3.19</v>
      </c>
      <c r="R646" s="30">
        <v>4.7699999999999996</v>
      </c>
      <c r="V646" s="30" t="b">
        <v>1</v>
      </c>
      <c r="W646" s="30">
        <v>20</v>
      </c>
      <c r="X646" s="30">
        <v>10</v>
      </c>
      <c r="AB646" s="30" t="b">
        <v>1</v>
      </c>
      <c r="AC646" s="30">
        <v>14</v>
      </c>
      <c r="AD646" s="30" t="s">
        <v>935</v>
      </c>
      <c r="AF646" s="30">
        <v>45</v>
      </c>
      <c r="AI646" s="30">
        <v>16</v>
      </c>
      <c r="AJ646" s="30">
        <v>2.1</v>
      </c>
      <c r="AK646" s="30">
        <v>83</v>
      </c>
      <c r="AL646" s="27">
        <v>1</v>
      </c>
      <c r="AM646" s="21">
        <v>2</v>
      </c>
      <c r="AQ646" s="27" t="s">
        <v>86</v>
      </c>
      <c r="AV646" s="32">
        <v>44642</v>
      </c>
    </row>
    <row r="647" spans="2:48" ht="27" x14ac:dyDescent="0.25">
      <c r="B647" s="30" t="s">
        <v>291</v>
      </c>
      <c r="C647" s="30" t="s">
        <v>292</v>
      </c>
      <c r="D647" s="30" t="s">
        <v>1456</v>
      </c>
      <c r="H647" s="30" t="s">
        <v>81</v>
      </c>
      <c r="K647" s="30" t="s">
        <v>948</v>
      </c>
      <c r="L647" s="30">
        <v>16</v>
      </c>
      <c r="M647" s="30" t="s">
        <v>1014</v>
      </c>
      <c r="O647" s="30">
        <v>0.82</v>
      </c>
      <c r="P647" s="30">
        <v>1.24</v>
      </c>
      <c r="Q647" s="30">
        <v>2.38</v>
      </c>
      <c r="R647" s="30">
        <v>3.61</v>
      </c>
      <c r="V647" s="30" t="b">
        <v>0</v>
      </c>
      <c r="W647" s="30">
        <v>9</v>
      </c>
      <c r="X647" s="30">
        <v>8</v>
      </c>
      <c r="AB647" s="30"/>
      <c r="AC647" s="30">
        <v>14</v>
      </c>
      <c r="AD647" s="30" t="s">
        <v>82</v>
      </c>
      <c r="AF647" s="30">
        <v>84</v>
      </c>
      <c r="AI647" s="30">
        <v>16</v>
      </c>
      <c r="AJ647" s="30">
        <v>1.6</v>
      </c>
      <c r="AK647" s="30">
        <v>88</v>
      </c>
      <c r="AL647" s="27">
        <v>1</v>
      </c>
      <c r="AM647" s="21">
        <v>1</v>
      </c>
      <c r="AQ647" s="27" t="s">
        <v>86</v>
      </c>
      <c r="AV647" s="32">
        <v>44873</v>
      </c>
    </row>
    <row r="648" spans="2:48" ht="27" x14ac:dyDescent="0.25">
      <c r="B648" s="30" t="s">
        <v>1042</v>
      </c>
      <c r="C648" s="30" t="s">
        <v>104</v>
      </c>
      <c r="D648" s="30" t="s">
        <v>1457</v>
      </c>
      <c r="H648" s="30" t="s">
        <v>81</v>
      </c>
      <c r="K648" s="30" t="s">
        <v>84</v>
      </c>
      <c r="L648" s="30">
        <v>32</v>
      </c>
      <c r="M648" s="30" t="s">
        <v>89</v>
      </c>
      <c r="O648" s="30">
        <v>0.38</v>
      </c>
      <c r="P648" s="30">
        <v>0.77</v>
      </c>
      <c r="Q648" s="30">
        <v>0.77</v>
      </c>
      <c r="R648" s="30">
        <v>5.2</v>
      </c>
      <c r="V648" s="30" t="b">
        <v>0</v>
      </c>
      <c r="W648" s="30">
        <v>10</v>
      </c>
      <c r="X648" s="30">
        <v>10</v>
      </c>
      <c r="AB648" s="30"/>
      <c r="AC648" s="30">
        <v>13</v>
      </c>
      <c r="AD648" s="30" t="s">
        <v>935</v>
      </c>
      <c r="AF648" s="30">
        <v>65</v>
      </c>
      <c r="AI648" s="30">
        <v>32</v>
      </c>
      <c r="AJ648" s="30">
        <v>2.2999999999999998</v>
      </c>
      <c r="AK648" s="30">
        <v>79</v>
      </c>
      <c r="AL648" s="27">
        <v>1</v>
      </c>
      <c r="AM648" s="21">
        <v>1</v>
      </c>
      <c r="AQ648" s="27" t="s">
        <v>86</v>
      </c>
      <c r="AV648" s="32">
        <v>44644</v>
      </c>
    </row>
    <row r="649" spans="2:48" x14ac:dyDescent="0.25">
      <c r="B649" s="30" t="s">
        <v>291</v>
      </c>
      <c r="C649" s="30" t="s">
        <v>292</v>
      </c>
      <c r="D649" s="30" t="s">
        <v>1458</v>
      </c>
      <c r="H649" s="30" t="s">
        <v>81</v>
      </c>
      <c r="K649" s="30" t="s">
        <v>1013</v>
      </c>
      <c r="L649" s="30">
        <v>8</v>
      </c>
      <c r="M649" s="30" t="s">
        <v>1014</v>
      </c>
      <c r="O649" s="30">
        <v>0.36</v>
      </c>
      <c r="P649" s="30">
        <v>1.0900000000000001</v>
      </c>
      <c r="Q649" s="30">
        <v>2.15</v>
      </c>
      <c r="R649" s="30">
        <v>4.22</v>
      </c>
      <c r="V649" s="30" t="b">
        <v>0</v>
      </c>
      <c r="W649" s="30">
        <v>10</v>
      </c>
      <c r="X649" s="30">
        <v>10</v>
      </c>
      <c r="AB649" s="30"/>
      <c r="AC649" s="30">
        <v>11</v>
      </c>
      <c r="AD649" s="30" t="s">
        <v>935</v>
      </c>
      <c r="AF649" s="30">
        <v>30</v>
      </c>
      <c r="AI649" s="30">
        <v>8</v>
      </c>
      <c r="AJ649" s="30">
        <v>3.1</v>
      </c>
      <c r="AK649" s="30">
        <v>56</v>
      </c>
      <c r="AL649" s="27">
        <v>1</v>
      </c>
      <c r="AM649" s="21">
        <v>1</v>
      </c>
      <c r="AQ649" s="27" t="s">
        <v>86</v>
      </c>
      <c r="AV649" s="32">
        <v>44467</v>
      </c>
    </row>
    <row r="650" spans="2:48" x14ac:dyDescent="0.25">
      <c r="B650" s="30" t="s">
        <v>291</v>
      </c>
      <c r="C650" s="30" t="s">
        <v>292</v>
      </c>
      <c r="D650" s="30" t="s">
        <v>1459</v>
      </c>
      <c r="H650" s="30" t="s">
        <v>81</v>
      </c>
      <c r="K650" s="30" t="s">
        <v>1013</v>
      </c>
      <c r="L650" s="30">
        <v>8</v>
      </c>
      <c r="M650" s="30" t="s">
        <v>1014</v>
      </c>
      <c r="O650" s="30">
        <v>0.36</v>
      </c>
      <c r="P650" s="30">
        <v>1.0900000000000001</v>
      </c>
      <c r="Q650" s="30">
        <v>2.15</v>
      </c>
      <c r="R650" s="30">
        <v>4.22</v>
      </c>
      <c r="V650" s="30" t="b">
        <v>0</v>
      </c>
      <c r="W650" s="30">
        <v>10</v>
      </c>
      <c r="X650" s="30">
        <v>10</v>
      </c>
      <c r="AB650" s="30"/>
      <c r="AC650" s="30">
        <v>11</v>
      </c>
      <c r="AD650" s="30" t="s">
        <v>935</v>
      </c>
      <c r="AF650" s="30">
        <v>30</v>
      </c>
      <c r="AI650" s="30">
        <v>8</v>
      </c>
      <c r="AJ650" s="30">
        <v>3.1</v>
      </c>
      <c r="AK650" s="30">
        <v>56</v>
      </c>
      <c r="AL650" s="27">
        <v>1</v>
      </c>
      <c r="AM650" s="21">
        <v>1</v>
      </c>
      <c r="AQ650" s="27" t="s">
        <v>86</v>
      </c>
      <c r="AV650" s="32">
        <v>44642</v>
      </c>
    </row>
    <row r="651" spans="2:48" ht="27" x14ac:dyDescent="0.25">
      <c r="B651" s="30" t="s">
        <v>356</v>
      </c>
      <c r="C651" s="30" t="s">
        <v>357</v>
      </c>
      <c r="D651" s="30" t="s">
        <v>1460</v>
      </c>
      <c r="H651" s="30" t="s">
        <v>81</v>
      </c>
      <c r="K651" s="30" t="s">
        <v>84</v>
      </c>
      <c r="L651" s="30">
        <v>32</v>
      </c>
      <c r="M651" s="30" t="s">
        <v>89</v>
      </c>
      <c r="O651" s="30">
        <v>0.38</v>
      </c>
      <c r="P651" s="30">
        <v>0.56999999999999995</v>
      </c>
      <c r="Q651" s="30">
        <v>0.56999999999999995</v>
      </c>
      <c r="R651" s="30">
        <v>5.31</v>
      </c>
      <c r="V651" s="30" t="b">
        <v>0</v>
      </c>
      <c r="W651" s="30">
        <v>10</v>
      </c>
      <c r="X651" s="30">
        <v>10</v>
      </c>
      <c r="AB651" s="30"/>
      <c r="AC651" s="30">
        <v>16</v>
      </c>
      <c r="AD651" s="30" t="s">
        <v>935</v>
      </c>
      <c r="AF651" s="30">
        <v>65</v>
      </c>
      <c r="AI651" s="30">
        <v>32</v>
      </c>
      <c r="AJ651" s="30">
        <v>5.2</v>
      </c>
      <c r="AK651" s="30">
        <v>115</v>
      </c>
      <c r="AL651" s="27">
        <v>1</v>
      </c>
      <c r="AM651" s="21">
        <v>1</v>
      </c>
      <c r="AQ651" s="27" t="s">
        <v>86</v>
      </c>
      <c r="AV651" s="32">
        <v>45020</v>
      </c>
    </row>
    <row r="652" spans="2:48" ht="27" x14ac:dyDescent="0.25">
      <c r="B652" s="30" t="s">
        <v>1067</v>
      </c>
      <c r="C652" s="30" t="s">
        <v>173</v>
      </c>
      <c r="D652" s="30" t="s">
        <v>1461</v>
      </c>
      <c r="H652" s="30" t="s">
        <v>81</v>
      </c>
      <c r="K652" s="30" t="s">
        <v>948</v>
      </c>
      <c r="L652" s="30">
        <v>8</v>
      </c>
      <c r="M652" s="30" t="s">
        <v>1014</v>
      </c>
      <c r="O652" s="30">
        <v>0.28000000000000003</v>
      </c>
      <c r="P652" s="30">
        <v>0.42</v>
      </c>
      <c r="Q652" s="30">
        <v>1.1399999999999999</v>
      </c>
      <c r="R652" s="30">
        <v>5.38</v>
      </c>
      <c r="V652" s="30" t="b">
        <v>0</v>
      </c>
      <c r="W652" s="30">
        <v>8</v>
      </c>
      <c r="X652" s="30">
        <v>9</v>
      </c>
      <c r="AB652" s="30"/>
      <c r="AC652" s="30">
        <v>15.6</v>
      </c>
      <c r="AD652" s="30" t="s">
        <v>935</v>
      </c>
      <c r="AF652" s="30">
        <v>45</v>
      </c>
      <c r="AI652" s="30">
        <v>8</v>
      </c>
      <c r="AJ652" s="30">
        <v>2.1</v>
      </c>
      <c r="AK652" s="30">
        <v>103</v>
      </c>
      <c r="AL652" s="27">
        <v>1</v>
      </c>
      <c r="AM652" s="21">
        <v>1</v>
      </c>
      <c r="AQ652" s="27" t="s">
        <v>86</v>
      </c>
      <c r="AV652" s="32">
        <v>44449</v>
      </c>
    </row>
    <row r="653" spans="2:48" ht="27" x14ac:dyDescent="0.25">
      <c r="B653" s="30" t="s">
        <v>1010</v>
      </c>
      <c r="C653" s="30" t="s">
        <v>1011</v>
      </c>
      <c r="D653" s="30" t="s">
        <v>1462</v>
      </c>
      <c r="H653" s="30" t="s">
        <v>81</v>
      </c>
      <c r="K653" s="30" t="s">
        <v>1463</v>
      </c>
      <c r="L653" s="30">
        <v>16</v>
      </c>
      <c r="M653" s="30" t="s">
        <v>1014</v>
      </c>
      <c r="O653" s="30">
        <v>0.36</v>
      </c>
      <c r="P653" s="30">
        <v>0.82</v>
      </c>
      <c r="Q653" s="30">
        <v>2.54</v>
      </c>
      <c r="R653" s="30">
        <v>4.37</v>
      </c>
      <c r="V653" s="30" t="b">
        <v>0</v>
      </c>
      <c r="W653" s="30">
        <v>9</v>
      </c>
      <c r="X653" s="30">
        <v>8</v>
      </c>
      <c r="AB653" s="30"/>
      <c r="AC653" s="30">
        <v>13.5</v>
      </c>
      <c r="AD653" s="30" t="s">
        <v>935</v>
      </c>
      <c r="AF653" s="30">
        <v>60</v>
      </c>
      <c r="AI653" s="30">
        <v>16</v>
      </c>
      <c r="AJ653" s="30">
        <v>3.4</v>
      </c>
      <c r="AK653" s="30">
        <v>84</v>
      </c>
      <c r="AL653" s="27">
        <v>1</v>
      </c>
      <c r="AM653" s="21">
        <v>1</v>
      </c>
      <c r="AQ653" s="27" t="s">
        <v>86</v>
      </c>
      <c r="AV653" s="32">
        <v>44802</v>
      </c>
    </row>
    <row r="654" spans="2:48" ht="27" x14ac:dyDescent="0.25">
      <c r="B654" s="30" t="s">
        <v>1060</v>
      </c>
      <c r="C654" s="30" t="s">
        <v>129</v>
      </c>
      <c r="D654" s="30" t="s">
        <v>1464</v>
      </c>
      <c r="H654" s="30" t="s">
        <v>81</v>
      </c>
      <c r="K654" s="30" t="s">
        <v>133</v>
      </c>
      <c r="L654" s="30">
        <v>8</v>
      </c>
      <c r="M654" s="30" t="s">
        <v>89</v>
      </c>
      <c r="O654" s="30">
        <v>0.47</v>
      </c>
      <c r="P654" s="30">
        <v>0.67</v>
      </c>
      <c r="Q654" s="30">
        <v>0.63</v>
      </c>
      <c r="R654" s="30">
        <v>5.08</v>
      </c>
      <c r="V654" s="30" t="b">
        <v>0</v>
      </c>
      <c r="W654" s="30">
        <v>5</v>
      </c>
      <c r="X654" s="30">
        <v>5</v>
      </c>
      <c r="AB654" s="30"/>
      <c r="AC654" s="30">
        <v>13.3</v>
      </c>
      <c r="AD654" s="30" t="s">
        <v>82</v>
      </c>
      <c r="AF654" s="30">
        <v>65</v>
      </c>
      <c r="AI654" s="30">
        <v>8</v>
      </c>
      <c r="AJ654" s="30">
        <v>2.1</v>
      </c>
      <c r="AK654" s="30">
        <v>75</v>
      </c>
      <c r="AL654" s="27">
        <v>1</v>
      </c>
      <c r="AM654" s="21">
        <v>1</v>
      </c>
      <c r="AQ654" s="27" t="s">
        <v>86</v>
      </c>
      <c r="AV654" s="32">
        <v>45099</v>
      </c>
    </row>
    <row r="655" spans="2:48" ht="27" x14ac:dyDescent="0.25">
      <c r="B655" s="30" t="s">
        <v>1042</v>
      </c>
      <c r="C655" s="30" t="s">
        <v>104</v>
      </c>
      <c r="D655" s="30" t="s">
        <v>1465</v>
      </c>
      <c r="H655" s="30" t="s">
        <v>81</v>
      </c>
      <c r="K655" s="30" t="s">
        <v>338</v>
      </c>
      <c r="L655" s="30">
        <v>12</v>
      </c>
      <c r="M655" s="30" t="s">
        <v>1014</v>
      </c>
      <c r="O655" s="30">
        <v>0.18</v>
      </c>
      <c r="P655" s="30">
        <v>0.28999999999999998</v>
      </c>
      <c r="Q655" s="30">
        <v>1.85</v>
      </c>
      <c r="R655" s="30">
        <v>5.35</v>
      </c>
      <c r="V655" s="30"/>
      <c r="W655" s="30">
        <v>30</v>
      </c>
      <c r="X655" s="30">
        <v>10</v>
      </c>
      <c r="AB655" s="30" t="b">
        <v>0</v>
      </c>
      <c r="AC655" s="30">
        <v>15.6</v>
      </c>
      <c r="AD655" s="30" t="s">
        <v>935</v>
      </c>
      <c r="AF655" s="30">
        <v>45</v>
      </c>
      <c r="AI655" s="30">
        <v>12</v>
      </c>
      <c r="AJ655" s="30">
        <v>2.1</v>
      </c>
      <c r="AK655" s="30">
        <v>104</v>
      </c>
      <c r="AL655" s="27">
        <v>1</v>
      </c>
      <c r="AM655" s="21">
        <v>2</v>
      </c>
      <c r="AQ655" s="27" t="s">
        <v>86</v>
      </c>
      <c r="AV655" s="32">
        <v>44729</v>
      </c>
    </row>
    <row r="656" spans="2:48" ht="27" x14ac:dyDescent="0.25">
      <c r="B656" s="30" t="s">
        <v>291</v>
      </c>
      <c r="C656" s="30" t="s">
        <v>292</v>
      </c>
      <c r="D656" s="30" t="s">
        <v>1466</v>
      </c>
      <c r="H656" s="30" t="s">
        <v>81</v>
      </c>
      <c r="K656" s="30" t="s">
        <v>84</v>
      </c>
      <c r="L656" s="30">
        <v>8</v>
      </c>
      <c r="M656" s="30" t="s">
        <v>1014</v>
      </c>
      <c r="O656" s="30">
        <v>0.11</v>
      </c>
      <c r="P656" s="30">
        <v>1.63</v>
      </c>
      <c r="Q656" s="30">
        <v>1.67</v>
      </c>
      <c r="R656" s="30">
        <v>3.9</v>
      </c>
      <c r="V656" s="30" t="b">
        <v>0</v>
      </c>
      <c r="W656" s="30">
        <v>5</v>
      </c>
      <c r="X656" s="30">
        <v>5</v>
      </c>
      <c r="AB656" s="30"/>
      <c r="AC656" s="30">
        <v>11.6</v>
      </c>
      <c r="AD656" s="30" t="s">
        <v>935</v>
      </c>
      <c r="AF656" s="30">
        <v>45</v>
      </c>
      <c r="AI656" s="30">
        <v>8</v>
      </c>
      <c r="AJ656" s="30">
        <v>1.1000000000000001</v>
      </c>
      <c r="AK656" s="30">
        <v>57</v>
      </c>
      <c r="AL656" s="27">
        <v>1</v>
      </c>
      <c r="AM656" s="21">
        <v>1</v>
      </c>
      <c r="AQ656" s="27" t="s">
        <v>86</v>
      </c>
      <c r="AV656" s="32">
        <v>44932</v>
      </c>
    </row>
    <row r="657" spans="2:48" ht="27" x14ac:dyDescent="0.25">
      <c r="B657" s="30" t="s">
        <v>356</v>
      </c>
      <c r="C657" s="30" t="s">
        <v>357</v>
      </c>
      <c r="D657" s="30" t="s">
        <v>1467</v>
      </c>
      <c r="H657" s="30" t="s">
        <v>81</v>
      </c>
      <c r="K657" s="30" t="s">
        <v>84</v>
      </c>
      <c r="L657" s="30">
        <v>32</v>
      </c>
      <c r="M657" s="30" t="s">
        <v>89</v>
      </c>
      <c r="O657" s="30">
        <v>0.38</v>
      </c>
      <c r="P657" s="30">
        <v>0.56999999999999995</v>
      </c>
      <c r="Q657" s="30">
        <v>0.56999999999999995</v>
      </c>
      <c r="R657" s="30">
        <v>5.2</v>
      </c>
      <c r="V657" s="30" t="b">
        <v>0</v>
      </c>
      <c r="W657" s="30">
        <v>5</v>
      </c>
      <c r="X657" s="30">
        <v>5</v>
      </c>
      <c r="AB657" s="30"/>
      <c r="AC657" s="30">
        <v>14</v>
      </c>
      <c r="AD657" s="30" t="s">
        <v>935</v>
      </c>
      <c r="AF657" s="30">
        <v>65</v>
      </c>
      <c r="AI657" s="30">
        <v>32</v>
      </c>
      <c r="AJ657" s="30">
        <v>5.2</v>
      </c>
      <c r="AK657" s="30">
        <v>88</v>
      </c>
      <c r="AL657" s="27">
        <v>1</v>
      </c>
      <c r="AM657" s="21">
        <v>1</v>
      </c>
      <c r="AQ657" s="27" t="s">
        <v>86</v>
      </c>
      <c r="AV657" s="32">
        <v>45015</v>
      </c>
    </row>
    <row r="658" spans="2:48" ht="27" x14ac:dyDescent="0.25">
      <c r="B658" s="30" t="s">
        <v>356</v>
      </c>
      <c r="C658" s="30" t="s">
        <v>357</v>
      </c>
      <c r="D658" s="30" t="s">
        <v>1468</v>
      </c>
      <c r="H658" s="30" t="s">
        <v>81</v>
      </c>
      <c r="K658" s="30" t="s">
        <v>84</v>
      </c>
      <c r="L658" s="30">
        <v>64</v>
      </c>
      <c r="M658" s="30" t="s">
        <v>89</v>
      </c>
      <c r="O658" s="30">
        <v>0.2</v>
      </c>
      <c r="P658" s="30">
        <v>0.56000000000000005</v>
      </c>
      <c r="Q658" s="30">
        <v>0.56000000000000005</v>
      </c>
      <c r="R658" s="30">
        <v>5.4</v>
      </c>
      <c r="V658" s="30" t="b">
        <v>0</v>
      </c>
      <c r="W658" s="30">
        <v>5</v>
      </c>
      <c r="X658" s="30">
        <v>5</v>
      </c>
      <c r="AB658" s="30"/>
      <c r="AC658" s="30">
        <v>16</v>
      </c>
      <c r="AD658" s="30" t="s">
        <v>935</v>
      </c>
      <c r="AF658" s="30">
        <v>140</v>
      </c>
      <c r="AI658" s="30">
        <v>64</v>
      </c>
      <c r="AJ658" s="30">
        <v>5.2</v>
      </c>
      <c r="AK658" s="30">
        <v>115</v>
      </c>
      <c r="AL658" s="27">
        <v>1</v>
      </c>
      <c r="AM658" s="21">
        <v>1</v>
      </c>
      <c r="AQ658" s="27" t="s">
        <v>86</v>
      </c>
      <c r="AV658" s="32">
        <v>45300</v>
      </c>
    </row>
    <row r="659" spans="2:48" ht="27" x14ac:dyDescent="0.25">
      <c r="B659" s="30" t="s">
        <v>1242</v>
      </c>
      <c r="C659" s="30" t="s">
        <v>1054</v>
      </c>
      <c r="D659" s="30" t="s">
        <v>1469</v>
      </c>
      <c r="H659" s="30" t="s">
        <v>81</v>
      </c>
      <c r="K659" s="30" t="s">
        <v>84</v>
      </c>
      <c r="L659" s="30">
        <v>32</v>
      </c>
      <c r="M659" s="30" t="s">
        <v>89</v>
      </c>
      <c r="O659" s="30">
        <v>0.38</v>
      </c>
      <c r="P659" s="30">
        <v>0.56000000000000005</v>
      </c>
      <c r="Q659" s="30">
        <v>0.56000000000000005</v>
      </c>
      <c r="R659" s="30">
        <v>5.22</v>
      </c>
      <c r="V659" s="30" t="b">
        <v>1</v>
      </c>
      <c r="W659" s="30">
        <v>15</v>
      </c>
      <c r="X659" s="30">
        <v>10</v>
      </c>
      <c r="AB659" s="30" t="b">
        <v>1</v>
      </c>
      <c r="AC659" s="30">
        <v>13.3</v>
      </c>
      <c r="AD659" s="30" t="s">
        <v>935</v>
      </c>
      <c r="AF659" s="30">
        <v>65</v>
      </c>
      <c r="AI659" s="30">
        <v>32</v>
      </c>
      <c r="AJ659" s="30">
        <v>2</v>
      </c>
      <c r="AK659" s="30">
        <v>75</v>
      </c>
      <c r="AL659" s="27">
        <v>1</v>
      </c>
      <c r="AM659" s="21">
        <v>1</v>
      </c>
      <c r="AQ659" s="27" t="s">
        <v>86</v>
      </c>
      <c r="AV659" s="32">
        <v>44571</v>
      </c>
    </row>
    <row r="660" spans="2:48" x14ac:dyDescent="0.25">
      <c r="B660" s="30" t="s">
        <v>291</v>
      </c>
      <c r="C660" s="30" t="s">
        <v>292</v>
      </c>
      <c r="D660" s="30" t="s">
        <v>1470</v>
      </c>
      <c r="H660" s="30" t="s">
        <v>81</v>
      </c>
      <c r="K660" s="30" t="s">
        <v>1083</v>
      </c>
      <c r="L660" s="30">
        <v>16</v>
      </c>
      <c r="M660" s="30" t="s">
        <v>1014</v>
      </c>
      <c r="O660" s="30">
        <v>0.4</v>
      </c>
      <c r="P660" s="30">
        <v>0.52</v>
      </c>
      <c r="Q660" s="30">
        <v>2.95</v>
      </c>
      <c r="R660" s="30">
        <v>5.71</v>
      </c>
      <c r="V660" s="30" t="b">
        <v>0</v>
      </c>
      <c r="W660" s="30">
        <v>10</v>
      </c>
      <c r="X660" s="30">
        <v>10</v>
      </c>
      <c r="AB660" s="30"/>
      <c r="AC660" s="30">
        <v>13</v>
      </c>
      <c r="AD660" s="30" t="s">
        <v>82</v>
      </c>
      <c r="AF660" s="30">
        <v>65</v>
      </c>
      <c r="AI660" s="30">
        <v>16</v>
      </c>
      <c r="AJ660" s="30">
        <v>6</v>
      </c>
      <c r="AK660" s="30">
        <v>78</v>
      </c>
      <c r="AL660" s="27">
        <v>1</v>
      </c>
      <c r="AM660" s="21">
        <v>1</v>
      </c>
      <c r="AQ660" s="27" t="s">
        <v>86</v>
      </c>
      <c r="AV660" s="32">
        <v>44627</v>
      </c>
    </row>
    <row r="661" spans="2:48" ht="27" x14ac:dyDescent="0.25">
      <c r="B661" s="30" t="s">
        <v>291</v>
      </c>
      <c r="C661" s="30" t="s">
        <v>292</v>
      </c>
      <c r="D661" s="30" t="s">
        <v>1471</v>
      </c>
      <c r="H661" s="30" t="s">
        <v>81</v>
      </c>
      <c r="K661" s="30" t="s">
        <v>84</v>
      </c>
      <c r="L661" s="30">
        <v>32</v>
      </c>
      <c r="M661" s="30" t="s">
        <v>89</v>
      </c>
      <c r="O661" s="30">
        <v>0.16</v>
      </c>
      <c r="P661" s="30">
        <v>0.42</v>
      </c>
      <c r="Q661" s="30">
        <v>0.42</v>
      </c>
      <c r="R661" s="30">
        <v>5.59</v>
      </c>
      <c r="V661" s="30" t="b">
        <v>0</v>
      </c>
      <c r="W661" s="30">
        <v>5</v>
      </c>
      <c r="X661" s="30">
        <v>5</v>
      </c>
      <c r="AB661" s="30"/>
      <c r="AC661" s="30">
        <v>14</v>
      </c>
      <c r="AD661" s="30" t="s">
        <v>82</v>
      </c>
      <c r="AF661" s="30">
        <v>65</v>
      </c>
      <c r="AI661" s="30">
        <v>32</v>
      </c>
      <c r="AJ661" s="30">
        <v>5.2</v>
      </c>
      <c r="AK661" s="30">
        <v>88</v>
      </c>
      <c r="AL661" s="27">
        <v>1</v>
      </c>
      <c r="AM661" s="21">
        <v>1</v>
      </c>
      <c r="AQ661" s="27" t="s">
        <v>86</v>
      </c>
      <c r="AV661" s="32">
        <v>45211</v>
      </c>
    </row>
    <row r="662" spans="2:48" ht="27" x14ac:dyDescent="0.25">
      <c r="B662" s="30" t="s">
        <v>1472</v>
      </c>
      <c r="C662" s="30" t="s">
        <v>357</v>
      </c>
      <c r="D662" s="30" t="s">
        <v>1473</v>
      </c>
      <c r="H662" s="30" t="s">
        <v>81</v>
      </c>
      <c r="K662" s="30" t="s">
        <v>84</v>
      </c>
      <c r="L662" s="30">
        <v>16</v>
      </c>
      <c r="M662" s="30" t="s">
        <v>89</v>
      </c>
      <c r="O662" s="30">
        <v>0.45</v>
      </c>
      <c r="P662" s="30">
        <v>0.51</v>
      </c>
      <c r="Q662" s="30">
        <v>2.0099999999999998</v>
      </c>
      <c r="R662" s="30">
        <v>4.7</v>
      </c>
      <c r="V662" s="30" t="b">
        <v>0</v>
      </c>
      <c r="W662" s="30">
        <v>10</v>
      </c>
      <c r="X662" s="30">
        <v>10</v>
      </c>
      <c r="AB662" s="30"/>
      <c r="AC662" s="30">
        <v>15.6</v>
      </c>
      <c r="AD662" s="30" t="s">
        <v>82</v>
      </c>
      <c r="AF662" s="30">
        <v>65</v>
      </c>
      <c r="AI662" s="30">
        <v>16</v>
      </c>
      <c r="AJ662" s="30">
        <v>2</v>
      </c>
      <c r="AK662" s="30">
        <v>103</v>
      </c>
      <c r="AL662" s="27">
        <v>1</v>
      </c>
      <c r="AM662" s="21">
        <v>2</v>
      </c>
      <c r="AQ662" s="27" t="s">
        <v>86</v>
      </c>
      <c r="AV662" s="32">
        <v>44448</v>
      </c>
    </row>
    <row r="663" spans="2:48" ht="27" x14ac:dyDescent="0.25">
      <c r="B663" s="30" t="s">
        <v>1060</v>
      </c>
      <c r="C663" s="30" t="s">
        <v>129</v>
      </c>
      <c r="D663" s="30" t="s">
        <v>1474</v>
      </c>
      <c r="H663" s="30" t="s">
        <v>81</v>
      </c>
      <c r="K663" s="30" t="s">
        <v>133</v>
      </c>
      <c r="L663" s="30">
        <v>16</v>
      </c>
      <c r="M663" s="30" t="s">
        <v>89</v>
      </c>
      <c r="O663" s="30">
        <v>0.37</v>
      </c>
      <c r="P663" s="30">
        <v>0.7</v>
      </c>
      <c r="Q663" s="30">
        <v>0.91</v>
      </c>
      <c r="R663" s="30">
        <v>4.87</v>
      </c>
      <c r="V663" s="30" t="b">
        <v>1</v>
      </c>
      <c r="W663" s="30">
        <v>5</v>
      </c>
      <c r="X663" s="30">
        <v>5</v>
      </c>
      <c r="AB663" s="30" t="b">
        <v>1</v>
      </c>
      <c r="AC663" s="30">
        <v>14</v>
      </c>
      <c r="AD663" s="30" t="s">
        <v>82</v>
      </c>
      <c r="AF663" s="30">
        <v>65</v>
      </c>
      <c r="AI663" s="30">
        <v>16</v>
      </c>
      <c r="AJ663" s="30">
        <v>2.1</v>
      </c>
      <c r="AK663" s="30">
        <v>83</v>
      </c>
      <c r="AL663" s="27">
        <v>1</v>
      </c>
      <c r="AM663" s="21">
        <v>2</v>
      </c>
      <c r="AQ663" s="27" t="s">
        <v>86</v>
      </c>
      <c r="AV663" s="32">
        <v>45223</v>
      </c>
    </row>
    <row r="664" spans="2:48" ht="27" x14ac:dyDescent="0.25">
      <c r="B664" s="30" t="s">
        <v>1067</v>
      </c>
      <c r="C664" s="30" t="s">
        <v>173</v>
      </c>
      <c r="D664" s="30" t="s">
        <v>1475</v>
      </c>
      <c r="H664" s="30" t="s">
        <v>81</v>
      </c>
      <c r="K664" s="30" t="s">
        <v>948</v>
      </c>
      <c r="L664" s="30">
        <v>16</v>
      </c>
      <c r="M664" s="30" t="s">
        <v>89</v>
      </c>
      <c r="O664" s="30">
        <v>0.3</v>
      </c>
      <c r="P664" s="30">
        <v>0.42</v>
      </c>
      <c r="Q664" s="30">
        <v>2.88</v>
      </c>
      <c r="R664" s="30">
        <v>4.58</v>
      </c>
      <c r="V664" s="30" t="b">
        <v>1</v>
      </c>
      <c r="W664" s="30">
        <v>8</v>
      </c>
      <c r="X664" s="30">
        <v>8</v>
      </c>
      <c r="AB664" s="30" t="b">
        <v>1</v>
      </c>
      <c r="AC664" s="30">
        <v>14</v>
      </c>
      <c r="AD664" s="30" t="s">
        <v>935</v>
      </c>
      <c r="AF664" s="30">
        <v>65</v>
      </c>
      <c r="AI664" s="30">
        <v>16</v>
      </c>
      <c r="AJ664" s="30">
        <v>2.1</v>
      </c>
      <c r="AK664" s="30">
        <v>83</v>
      </c>
      <c r="AL664" s="27">
        <v>1</v>
      </c>
      <c r="AM664" s="21">
        <v>1</v>
      </c>
      <c r="AQ664" s="27" t="s">
        <v>86</v>
      </c>
      <c r="AV664" s="32">
        <v>44754</v>
      </c>
    </row>
    <row r="665" spans="2:48" ht="27" x14ac:dyDescent="0.25">
      <c r="B665" s="30" t="s">
        <v>356</v>
      </c>
      <c r="C665" s="30" t="s">
        <v>357</v>
      </c>
      <c r="D665" s="30" t="s">
        <v>1476</v>
      </c>
      <c r="H665" s="30" t="s">
        <v>81</v>
      </c>
      <c r="K665" s="30" t="s">
        <v>133</v>
      </c>
      <c r="L665" s="30">
        <v>64</v>
      </c>
      <c r="M665" s="30" t="s">
        <v>89</v>
      </c>
      <c r="O665" s="30">
        <v>0.14000000000000001</v>
      </c>
      <c r="P665" s="30">
        <v>0.33</v>
      </c>
      <c r="Q665" s="30">
        <v>0.33</v>
      </c>
      <c r="R665" s="30">
        <v>5.67</v>
      </c>
      <c r="V665" s="30" t="b">
        <v>0</v>
      </c>
      <c r="W665" s="30">
        <v>5</v>
      </c>
      <c r="X665" s="30">
        <v>5</v>
      </c>
      <c r="AB665" s="30"/>
      <c r="AC665" s="30">
        <v>15.6</v>
      </c>
      <c r="AD665" s="30" t="s">
        <v>82</v>
      </c>
      <c r="AF665" s="30">
        <v>65</v>
      </c>
      <c r="AI665" s="30">
        <v>64</v>
      </c>
      <c r="AJ665" s="30">
        <v>2.1</v>
      </c>
      <c r="AK665" s="30">
        <v>103</v>
      </c>
      <c r="AL665" s="27">
        <v>1</v>
      </c>
      <c r="AM665" s="21">
        <v>1</v>
      </c>
      <c r="AQ665" s="27" t="s">
        <v>86</v>
      </c>
      <c r="AV665" s="32">
        <v>45300</v>
      </c>
    </row>
    <row r="666" spans="2:48" ht="27" x14ac:dyDescent="0.25">
      <c r="B666" s="30" t="s">
        <v>1042</v>
      </c>
      <c r="C666" s="30" t="s">
        <v>103</v>
      </c>
      <c r="D666" s="30" t="s">
        <v>1477</v>
      </c>
      <c r="H666" s="30" t="s">
        <v>81</v>
      </c>
      <c r="K666" s="30" t="s">
        <v>84</v>
      </c>
      <c r="L666" s="30">
        <v>16</v>
      </c>
      <c r="M666" s="30" t="s">
        <v>89</v>
      </c>
      <c r="O666" s="30">
        <v>0.38</v>
      </c>
      <c r="P666" s="30">
        <v>0.79</v>
      </c>
      <c r="Q666" s="30">
        <v>2.56</v>
      </c>
      <c r="R666" s="30">
        <v>5.57</v>
      </c>
      <c r="V666" s="30" t="b">
        <v>0</v>
      </c>
      <c r="W666" s="30">
        <v>10</v>
      </c>
      <c r="X666" s="30">
        <v>10</v>
      </c>
      <c r="AB666" s="30"/>
      <c r="AC666" s="30">
        <v>13.3</v>
      </c>
      <c r="AD666" s="30" t="s">
        <v>935</v>
      </c>
      <c r="AF666" s="30">
        <v>45</v>
      </c>
      <c r="AI666" s="30">
        <v>16</v>
      </c>
      <c r="AJ666" s="30">
        <v>2.2999999999999998</v>
      </c>
      <c r="AK666" s="30">
        <v>79</v>
      </c>
      <c r="AL666" s="27">
        <v>1</v>
      </c>
      <c r="AM666" s="21">
        <v>1</v>
      </c>
      <c r="AQ666" s="27" t="s">
        <v>86</v>
      </c>
      <c r="AV666" s="32">
        <v>44579</v>
      </c>
    </row>
    <row r="667" spans="2:48" ht="27" x14ac:dyDescent="0.25">
      <c r="B667" s="30" t="s">
        <v>291</v>
      </c>
      <c r="C667" s="30" t="s">
        <v>292</v>
      </c>
      <c r="D667" s="30" t="s">
        <v>1478</v>
      </c>
      <c r="H667" s="30" t="s">
        <v>81</v>
      </c>
      <c r="K667" s="30" t="s">
        <v>948</v>
      </c>
      <c r="L667" s="30">
        <v>16</v>
      </c>
      <c r="M667" s="30" t="s">
        <v>1014</v>
      </c>
      <c r="O667" s="30">
        <v>0.23</v>
      </c>
      <c r="P667" s="30">
        <v>0.46</v>
      </c>
      <c r="Q667" s="30">
        <v>2.98</v>
      </c>
      <c r="R667" s="30">
        <v>4.5599999999999996</v>
      </c>
      <c r="V667" s="30" t="b">
        <v>0</v>
      </c>
      <c r="W667" s="30">
        <v>9</v>
      </c>
      <c r="X667" s="30">
        <v>8</v>
      </c>
      <c r="AB667" s="30"/>
      <c r="AC667" s="30">
        <v>14</v>
      </c>
      <c r="AD667" s="30" t="s">
        <v>935</v>
      </c>
      <c r="AF667" s="30">
        <v>65</v>
      </c>
      <c r="AI667" s="30">
        <v>16</v>
      </c>
      <c r="AJ667" s="30">
        <v>2.1</v>
      </c>
      <c r="AK667" s="30">
        <v>83</v>
      </c>
      <c r="AL667" s="27">
        <v>1</v>
      </c>
      <c r="AM667" s="21">
        <v>1</v>
      </c>
      <c r="AQ667" s="27" t="s">
        <v>86</v>
      </c>
      <c r="AV667" s="32">
        <v>44679</v>
      </c>
    </row>
    <row r="668" spans="2:48" ht="27" x14ac:dyDescent="0.25">
      <c r="B668" s="30" t="s">
        <v>356</v>
      </c>
      <c r="C668" s="30" t="s">
        <v>357</v>
      </c>
      <c r="D668" s="30" t="s">
        <v>1479</v>
      </c>
      <c r="H668" s="30" t="s">
        <v>81</v>
      </c>
      <c r="K668" s="30" t="s">
        <v>84</v>
      </c>
      <c r="L668" s="30">
        <v>16</v>
      </c>
      <c r="M668" s="30" t="s">
        <v>89</v>
      </c>
      <c r="O668" s="30">
        <v>0.56000000000000005</v>
      </c>
      <c r="P668" s="30">
        <v>0.57999999999999996</v>
      </c>
      <c r="Q668" s="30">
        <v>2</v>
      </c>
      <c r="R668" s="30">
        <v>4.45</v>
      </c>
      <c r="V668" s="30" t="b">
        <v>0</v>
      </c>
      <c r="W668" s="30">
        <v>10</v>
      </c>
      <c r="X668" s="30">
        <v>10</v>
      </c>
      <c r="AB668" s="30"/>
      <c r="AC668" s="30">
        <v>15.6</v>
      </c>
      <c r="AD668" s="30" t="s">
        <v>82</v>
      </c>
      <c r="AF668" s="30">
        <v>45</v>
      </c>
      <c r="AI668" s="30">
        <v>16</v>
      </c>
      <c r="AJ668" s="30">
        <v>2.1</v>
      </c>
      <c r="AK668" s="30">
        <v>103</v>
      </c>
      <c r="AL668" s="27">
        <v>1</v>
      </c>
      <c r="AM668" s="21">
        <v>2</v>
      </c>
      <c r="AQ668" s="27" t="s">
        <v>86</v>
      </c>
      <c r="AV668" s="32">
        <v>44599</v>
      </c>
    </row>
    <row r="669" spans="2:48" ht="27" x14ac:dyDescent="0.25">
      <c r="B669" s="30" t="s">
        <v>291</v>
      </c>
      <c r="C669" s="30" t="s">
        <v>292</v>
      </c>
      <c r="D669" s="30" t="s">
        <v>1480</v>
      </c>
      <c r="H669" s="30" t="s">
        <v>81</v>
      </c>
      <c r="K669" s="30" t="s">
        <v>948</v>
      </c>
      <c r="L669" s="30">
        <v>8</v>
      </c>
      <c r="M669" s="30" t="s">
        <v>1014</v>
      </c>
      <c r="O669" s="30">
        <v>0.18</v>
      </c>
      <c r="P669" s="30">
        <v>0.83</v>
      </c>
      <c r="Q669" s="30">
        <v>1.81</v>
      </c>
      <c r="R669" s="30">
        <v>4.5199999999999996</v>
      </c>
      <c r="V669" s="30" t="b">
        <v>0</v>
      </c>
      <c r="W669" s="30">
        <v>9</v>
      </c>
      <c r="X669" s="30">
        <v>8</v>
      </c>
      <c r="AB669" s="30"/>
      <c r="AC669" s="30">
        <v>11.6</v>
      </c>
      <c r="AD669" s="30" t="s">
        <v>935</v>
      </c>
      <c r="AF669" s="30">
        <v>45</v>
      </c>
      <c r="AI669" s="30">
        <v>8</v>
      </c>
      <c r="AJ669" s="30">
        <v>1.1000000000000001</v>
      </c>
      <c r="AK669" s="30">
        <v>57</v>
      </c>
      <c r="AL669" s="27">
        <v>1</v>
      </c>
      <c r="AM669" s="21">
        <v>1</v>
      </c>
      <c r="AQ669" s="27" t="s">
        <v>86</v>
      </c>
      <c r="AV669" s="32">
        <v>44916</v>
      </c>
    </row>
    <row r="670" spans="2:48" ht="27" x14ac:dyDescent="0.25">
      <c r="B670" s="30" t="s">
        <v>291</v>
      </c>
      <c r="C670" s="30" t="s">
        <v>292</v>
      </c>
      <c r="D670" s="30" t="s">
        <v>1481</v>
      </c>
      <c r="H670" s="30" t="s">
        <v>81</v>
      </c>
      <c r="K670" s="30" t="s">
        <v>948</v>
      </c>
      <c r="L670" s="30">
        <v>16</v>
      </c>
      <c r="M670" s="30" t="s">
        <v>1014</v>
      </c>
      <c r="O670" s="30">
        <v>0.44</v>
      </c>
      <c r="P670" s="30">
        <v>0.85</v>
      </c>
      <c r="Q670" s="30">
        <v>1.06</v>
      </c>
      <c r="R670" s="30">
        <v>4.53</v>
      </c>
      <c r="V670" s="30" t="b">
        <v>0</v>
      </c>
      <c r="W670" s="30">
        <v>9</v>
      </c>
      <c r="X670" s="30">
        <v>8</v>
      </c>
      <c r="AB670" s="30"/>
      <c r="AC670" s="30">
        <v>14</v>
      </c>
      <c r="AD670" s="30" t="s">
        <v>935</v>
      </c>
      <c r="AF670" s="30">
        <v>45</v>
      </c>
      <c r="AI670" s="30">
        <v>16</v>
      </c>
      <c r="AJ670" s="30">
        <v>2.1</v>
      </c>
      <c r="AK670" s="30">
        <v>83</v>
      </c>
      <c r="AL670" s="27">
        <v>1</v>
      </c>
      <c r="AM670" s="21">
        <v>1</v>
      </c>
      <c r="AQ670" s="27" t="s">
        <v>86</v>
      </c>
      <c r="AV670" s="32">
        <v>44652</v>
      </c>
    </row>
    <row r="671" spans="2:48" ht="27" x14ac:dyDescent="0.25">
      <c r="B671" s="30" t="s">
        <v>1008</v>
      </c>
      <c r="C671" s="30" t="s">
        <v>78</v>
      </c>
      <c r="D671" s="30" t="s">
        <v>1482</v>
      </c>
      <c r="H671" s="30" t="s">
        <v>81</v>
      </c>
      <c r="K671" s="30" t="s">
        <v>84</v>
      </c>
      <c r="L671" s="30">
        <v>32</v>
      </c>
      <c r="M671" s="30" t="s">
        <v>89</v>
      </c>
      <c r="O671" s="30">
        <v>0.4</v>
      </c>
      <c r="P671" s="30">
        <v>0.76</v>
      </c>
      <c r="Q671" s="30">
        <v>2.37</v>
      </c>
      <c r="R671" s="30">
        <v>4.21</v>
      </c>
      <c r="V671" s="30" t="b">
        <v>0</v>
      </c>
      <c r="W671" s="30">
        <v>10</v>
      </c>
      <c r="X671" s="30">
        <v>10</v>
      </c>
      <c r="AB671" s="30"/>
      <c r="AC671" s="30">
        <v>13.3</v>
      </c>
      <c r="AD671" s="30" t="s">
        <v>82</v>
      </c>
      <c r="AF671" s="30">
        <v>60</v>
      </c>
      <c r="AI671" s="30">
        <v>32</v>
      </c>
      <c r="AJ671" s="30">
        <v>9.1999999999999993</v>
      </c>
      <c r="AK671" s="30">
        <v>80</v>
      </c>
      <c r="AL671" s="27">
        <v>1</v>
      </c>
      <c r="AM671" s="21">
        <v>1</v>
      </c>
      <c r="AQ671" s="27" t="s">
        <v>86</v>
      </c>
      <c r="AV671" s="32">
        <v>44686</v>
      </c>
    </row>
    <row r="672" spans="2:48" ht="27" x14ac:dyDescent="0.25">
      <c r="B672" s="30" t="s">
        <v>1072</v>
      </c>
      <c r="C672" s="30" t="s">
        <v>255</v>
      </c>
      <c r="D672" s="30" t="s">
        <v>1483</v>
      </c>
      <c r="H672" s="30" t="s">
        <v>81</v>
      </c>
      <c r="K672" s="30" t="s">
        <v>84</v>
      </c>
      <c r="L672" s="30">
        <v>32</v>
      </c>
      <c r="M672" s="30" t="s">
        <v>89</v>
      </c>
      <c r="O672" s="30">
        <v>0.27</v>
      </c>
      <c r="P672" s="30">
        <v>0.86</v>
      </c>
      <c r="Q672" s="30">
        <v>0.86</v>
      </c>
      <c r="R672" s="30">
        <v>4.7</v>
      </c>
      <c r="V672" s="30"/>
      <c r="W672" s="30">
        <v>5</v>
      </c>
      <c r="X672" s="30">
        <v>5</v>
      </c>
      <c r="AB672" s="30" t="b">
        <v>0</v>
      </c>
      <c r="AC672" s="30">
        <v>15.6</v>
      </c>
      <c r="AD672" s="30" t="s">
        <v>935</v>
      </c>
      <c r="AF672" s="30">
        <v>65</v>
      </c>
      <c r="AI672" s="30">
        <v>32</v>
      </c>
      <c r="AJ672" s="30">
        <v>2.1</v>
      </c>
      <c r="AK672" s="30">
        <v>103</v>
      </c>
      <c r="AL672" s="27">
        <v>1</v>
      </c>
      <c r="AM672" s="21">
        <v>1</v>
      </c>
      <c r="AQ672" s="27" t="s">
        <v>86</v>
      </c>
      <c r="AV672" s="32">
        <v>45301</v>
      </c>
    </row>
    <row r="673" spans="2:48" x14ac:dyDescent="0.25">
      <c r="B673" s="30" t="s">
        <v>1060</v>
      </c>
      <c r="C673" s="30" t="s">
        <v>129</v>
      </c>
      <c r="D673" s="30" t="s">
        <v>1484</v>
      </c>
      <c r="H673" s="30" t="s">
        <v>81</v>
      </c>
      <c r="K673" s="30" t="s">
        <v>1378</v>
      </c>
      <c r="L673" s="30">
        <v>8</v>
      </c>
      <c r="M673" s="30" t="s">
        <v>1014</v>
      </c>
      <c r="O673" s="30">
        <v>0.25</v>
      </c>
      <c r="P673" s="30">
        <v>0.4</v>
      </c>
      <c r="Q673" s="30">
        <v>2.99</v>
      </c>
      <c r="R673" s="30">
        <v>4.5199999999999996</v>
      </c>
      <c r="V673" s="30" t="b">
        <v>0</v>
      </c>
      <c r="W673" s="30">
        <v>30</v>
      </c>
      <c r="X673" s="30">
        <v>10</v>
      </c>
      <c r="AB673" s="30"/>
      <c r="AC673" s="30">
        <v>14</v>
      </c>
      <c r="AD673" s="30" t="s">
        <v>935</v>
      </c>
      <c r="AF673" s="30">
        <v>45</v>
      </c>
      <c r="AI673" s="30">
        <v>8</v>
      </c>
      <c r="AJ673" s="30">
        <v>2.1</v>
      </c>
      <c r="AK673" s="30">
        <v>83</v>
      </c>
      <c r="AL673" s="27">
        <v>1</v>
      </c>
      <c r="AM673" s="21">
        <v>1</v>
      </c>
      <c r="AQ673" s="27" t="s">
        <v>86</v>
      </c>
      <c r="AV673" s="32">
        <v>44476</v>
      </c>
    </row>
    <row r="674" spans="2:48" ht="27" x14ac:dyDescent="0.25">
      <c r="B674" s="30" t="s">
        <v>291</v>
      </c>
      <c r="C674" s="30" t="s">
        <v>292</v>
      </c>
      <c r="D674" s="30" t="s">
        <v>1485</v>
      </c>
      <c r="H674" s="30" t="s">
        <v>81</v>
      </c>
      <c r="K674" s="30" t="s">
        <v>532</v>
      </c>
      <c r="L674" s="30">
        <v>4</v>
      </c>
      <c r="M674" s="30" t="s">
        <v>1014</v>
      </c>
      <c r="O674" s="30">
        <v>0.3</v>
      </c>
      <c r="P674" s="30">
        <v>0.46</v>
      </c>
      <c r="Q674" s="30">
        <v>2.63</v>
      </c>
      <c r="R674" s="30">
        <v>4.53</v>
      </c>
      <c r="V674" s="30" t="b">
        <v>0</v>
      </c>
      <c r="W674" s="30">
        <v>20</v>
      </c>
      <c r="X674" s="30">
        <v>10</v>
      </c>
      <c r="AB674" s="30"/>
      <c r="AC674" s="30">
        <v>11.6</v>
      </c>
      <c r="AD674" s="30" t="s">
        <v>935</v>
      </c>
      <c r="AF674" s="30">
        <v>45</v>
      </c>
      <c r="AI674" s="30">
        <v>4</v>
      </c>
      <c r="AJ674" s="30">
        <v>1</v>
      </c>
      <c r="AK674" s="30">
        <v>57</v>
      </c>
      <c r="AL674" s="27">
        <v>1</v>
      </c>
      <c r="AM674" s="21">
        <v>1</v>
      </c>
      <c r="AQ674" s="27" t="s">
        <v>86</v>
      </c>
      <c r="AV674" s="32">
        <v>44631</v>
      </c>
    </row>
    <row r="675" spans="2:48" ht="27" x14ac:dyDescent="0.25">
      <c r="B675" s="30" t="s">
        <v>356</v>
      </c>
      <c r="C675" s="30" t="s">
        <v>357</v>
      </c>
      <c r="D675" s="30" t="s">
        <v>1486</v>
      </c>
      <c r="H675" s="30" t="s">
        <v>81</v>
      </c>
      <c r="K675" s="30" t="s">
        <v>84</v>
      </c>
      <c r="L675" s="30">
        <v>64</v>
      </c>
      <c r="M675" s="30" t="s">
        <v>89</v>
      </c>
      <c r="O675" s="30">
        <v>0.11</v>
      </c>
      <c r="P675" s="30">
        <v>0.34</v>
      </c>
      <c r="Q675" s="30">
        <v>0.34</v>
      </c>
      <c r="R675" s="30">
        <v>5.58</v>
      </c>
      <c r="V675" s="30" t="b">
        <v>0</v>
      </c>
      <c r="W675" s="30">
        <v>5</v>
      </c>
      <c r="X675" s="30">
        <v>5</v>
      </c>
      <c r="AB675" s="30"/>
      <c r="AC675" s="30">
        <v>16</v>
      </c>
      <c r="AD675" s="30" t="s">
        <v>935</v>
      </c>
      <c r="AF675" s="30">
        <v>65</v>
      </c>
      <c r="AI675" s="30">
        <v>64</v>
      </c>
      <c r="AJ675" s="30">
        <v>5.2</v>
      </c>
      <c r="AK675" s="30">
        <v>115</v>
      </c>
      <c r="AL675" s="27">
        <v>1</v>
      </c>
      <c r="AM675" s="21">
        <v>1</v>
      </c>
      <c r="AQ675" s="27" t="s">
        <v>86</v>
      </c>
      <c r="AV675" s="32">
        <v>45278</v>
      </c>
    </row>
    <row r="676" spans="2:48" ht="27" x14ac:dyDescent="0.25">
      <c r="B676" s="30" t="s">
        <v>1072</v>
      </c>
      <c r="C676" s="30" t="s">
        <v>255</v>
      </c>
      <c r="D676" s="30" t="s">
        <v>1487</v>
      </c>
      <c r="H676" s="30" t="s">
        <v>81</v>
      </c>
      <c r="K676" s="30" t="s">
        <v>532</v>
      </c>
      <c r="L676" s="30">
        <v>16</v>
      </c>
      <c r="M676" s="30" t="s">
        <v>89</v>
      </c>
      <c r="O676" s="30">
        <v>0.3</v>
      </c>
      <c r="P676" s="30">
        <v>0.46</v>
      </c>
      <c r="Q676" s="30">
        <v>2.88</v>
      </c>
      <c r="R676" s="30">
        <v>4.42</v>
      </c>
      <c r="V676" s="30"/>
      <c r="W676" s="30">
        <v>30</v>
      </c>
      <c r="X676" s="30">
        <v>10</v>
      </c>
      <c r="AB676" s="30" t="b">
        <v>0</v>
      </c>
      <c r="AC676" s="30">
        <v>13.3</v>
      </c>
      <c r="AD676" s="30" t="s">
        <v>935</v>
      </c>
      <c r="AF676" s="30">
        <v>65</v>
      </c>
      <c r="AI676" s="30">
        <v>16</v>
      </c>
      <c r="AJ676" s="30">
        <v>2</v>
      </c>
      <c r="AK676" s="30">
        <v>75</v>
      </c>
      <c r="AL676" s="27">
        <v>1</v>
      </c>
      <c r="AM676" s="21">
        <v>2</v>
      </c>
      <c r="AQ676" s="27" t="s">
        <v>86</v>
      </c>
      <c r="AV676" s="32">
        <v>44397</v>
      </c>
    </row>
    <row r="677" spans="2:48" ht="27" x14ac:dyDescent="0.25">
      <c r="B677" s="30" t="s">
        <v>1488</v>
      </c>
      <c r="C677" s="30" t="s">
        <v>1489</v>
      </c>
      <c r="D677" s="30" t="s">
        <v>1490</v>
      </c>
      <c r="H677" s="30" t="s">
        <v>81</v>
      </c>
      <c r="K677" s="30" t="s">
        <v>532</v>
      </c>
      <c r="L677" s="30">
        <v>16</v>
      </c>
      <c r="M677" s="30" t="s">
        <v>1014</v>
      </c>
      <c r="O677" s="30">
        <v>0.25</v>
      </c>
      <c r="P677" s="30">
        <v>0.54</v>
      </c>
      <c r="Q677" s="30">
        <v>2.84</v>
      </c>
      <c r="R677" s="30">
        <v>4.38</v>
      </c>
      <c r="V677" s="30"/>
      <c r="W677" s="30">
        <v>10</v>
      </c>
      <c r="X677" s="30">
        <v>10</v>
      </c>
      <c r="AB677" s="30" t="b">
        <v>0</v>
      </c>
      <c r="AC677" s="30">
        <v>14</v>
      </c>
      <c r="AD677" s="30" t="s">
        <v>935</v>
      </c>
      <c r="AF677" s="30">
        <v>65</v>
      </c>
      <c r="AI677" s="30">
        <v>16</v>
      </c>
      <c r="AJ677" s="30">
        <v>2.2999999999999998</v>
      </c>
      <c r="AK677" s="30">
        <v>88</v>
      </c>
      <c r="AL677" s="27">
        <v>1</v>
      </c>
      <c r="AM677" s="21">
        <v>1</v>
      </c>
      <c r="AQ677" s="27" t="s">
        <v>86</v>
      </c>
      <c r="AV677" s="32">
        <v>44393</v>
      </c>
    </row>
    <row r="678" spans="2:48" x14ac:dyDescent="0.25">
      <c r="B678" s="30" t="s">
        <v>1067</v>
      </c>
      <c r="C678" s="30" t="s">
        <v>173</v>
      </c>
      <c r="D678" s="30" t="s">
        <v>1491</v>
      </c>
      <c r="H678" s="30" t="s">
        <v>81</v>
      </c>
      <c r="K678" s="30" t="s">
        <v>1069</v>
      </c>
      <c r="L678" s="30">
        <v>32</v>
      </c>
      <c r="M678" s="30" t="s">
        <v>89</v>
      </c>
      <c r="O678" s="30">
        <v>0.36</v>
      </c>
      <c r="P678" s="30">
        <v>0.68</v>
      </c>
      <c r="Q678" s="30">
        <v>1.5</v>
      </c>
      <c r="R678" s="30">
        <v>4.57</v>
      </c>
      <c r="V678" s="30" t="b">
        <v>0</v>
      </c>
      <c r="W678" s="30">
        <v>10</v>
      </c>
      <c r="X678" s="30">
        <v>10</v>
      </c>
      <c r="AB678" s="30"/>
      <c r="AC678" s="30">
        <v>13.3</v>
      </c>
      <c r="AD678" s="30" t="s">
        <v>82</v>
      </c>
      <c r="AF678" s="30">
        <v>65</v>
      </c>
      <c r="AI678" s="30">
        <v>32</v>
      </c>
      <c r="AJ678" s="30">
        <v>2.2999999999999998</v>
      </c>
      <c r="AK678" s="30">
        <v>80</v>
      </c>
      <c r="AL678" s="27">
        <v>1</v>
      </c>
      <c r="AM678" s="21">
        <v>1</v>
      </c>
      <c r="AQ678" s="27" t="s">
        <v>86</v>
      </c>
      <c r="AV678" s="32">
        <v>45195</v>
      </c>
    </row>
    <row r="679" spans="2:48" ht="27" x14ac:dyDescent="0.25">
      <c r="B679" s="30" t="s">
        <v>1060</v>
      </c>
      <c r="C679" s="30" t="s">
        <v>129</v>
      </c>
      <c r="D679" s="30" t="s">
        <v>1492</v>
      </c>
      <c r="H679" s="30" t="s">
        <v>81</v>
      </c>
      <c r="K679" s="30" t="s">
        <v>532</v>
      </c>
      <c r="L679" s="30">
        <v>16</v>
      </c>
      <c r="M679" s="30" t="s">
        <v>89</v>
      </c>
      <c r="O679" s="30">
        <v>0.27</v>
      </c>
      <c r="P679" s="30">
        <v>0.45</v>
      </c>
      <c r="Q679" s="30">
        <v>0.47</v>
      </c>
      <c r="R679" s="30">
        <v>5.25</v>
      </c>
      <c r="V679" s="30" t="b">
        <v>0</v>
      </c>
      <c r="W679" s="30">
        <v>10</v>
      </c>
      <c r="X679" s="30">
        <v>10</v>
      </c>
      <c r="AB679" s="30"/>
      <c r="AC679" s="30">
        <v>14</v>
      </c>
      <c r="AD679" s="30" t="s">
        <v>935</v>
      </c>
      <c r="AF679" s="30">
        <v>65</v>
      </c>
      <c r="AI679" s="30">
        <v>16</v>
      </c>
      <c r="AJ679" s="30">
        <v>2.1</v>
      </c>
      <c r="AK679" s="30">
        <v>83</v>
      </c>
      <c r="AL679" s="27">
        <v>1</v>
      </c>
      <c r="AM679" s="21">
        <v>1</v>
      </c>
      <c r="AQ679" s="27" t="s">
        <v>86</v>
      </c>
      <c r="AV679" s="32">
        <v>45085</v>
      </c>
    </row>
    <row r="680" spans="2:48" x14ac:dyDescent="0.25">
      <c r="B680" s="30" t="s">
        <v>291</v>
      </c>
      <c r="C680" s="30" t="s">
        <v>292</v>
      </c>
      <c r="D680" s="30" t="s">
        <v>1493</v>
      </c>
      <c r="H680" s="30" t="s">
        <v>81</v>
      </c>
      <c r="K680" s="30" t="s">
        <v>1100</v>
      </c>
      <c r="L680" s="30">
        <v>8</v>
      </c>
      <c r="M680" s="30" t="s">
        <v>1014</v>
      </c>
      <c r="O680" s="30">
        <v>0.35</v>
      </c>
      <c r="P680" s="30">
        <v>0.44</v>
      </c>
      <c r="Q680" s="30">
        <v>2.15</v>
      </c>
      <c r="R680" s="30">
        <v>4.57</v>
      </c>
      <c r="V680" s="30" t="b">
        <v>1</v>
      </c>
      <c r="W680" s="30">
        <v>20</v>
      </c>
      <c r="X680" s="30">
        <v>10</v>
      </c>
      <c r="AB680" s="30" t="b">
        <v>1</v>
      </c>
      <c r="AC680" s="30">
        <v>14</v>
      </c>
      <c r="AD680" s="30" t="s">
        <v>935</v>
      </c>
      <c r="AF680" s="30">
        <v>45</v>
      </c>
      <c r="AI680" s="30">
        <v>8</v>
      </c>
      <c r="AJ680" s="30">
        <v>2.1</v>
      </c>
      <c r="AK680" s="30">
        <v>84</v>
      </c>
      <c r="AL680" s="27">
        <v>1</v>
      </c>
      <c r="AM680" s="21">
        <v>1</v>
      </c>
      <c r="AQ680" s="27" t="s">
        <v>86</v>
      </c>
      <c r="AV680" s="32">
        <v>44945</v>
      </c>
    </row>
    <row r="681" spans="2:48" ht="27" x14ac:dyDescent="0.25">
      <c r="B681" s="30" t="s">
        <v>291</v>
      </c>
      <c r="C681" s="30" t="s">
        <v>292</v>
      </c>
      <c r="D681" s="30" t="s">
        <v>1494</v>
      </c>
      <c r="H681" s="30" t="s">
        <v>81</v>
      </c>
      <c r="K681" s="30" t="s">
        <v>84</v>
      </c>
      <c r="L681" s="30">
        <v>32</v>
      </c>
      <c r="M681" s="30" t="s">
        <v>89</v>
      </c>
      <c r="O681" s="30">
        <v>0.45</v>
      </c>
      <c r="P681" s="30">
        <v>0.69</v>
      </c>
      <c r="Q681" s="30">
        <v>2.5499999999999998</v>
      </c>
      <c r="R681" s="30">
        <v>4.0199999999999996</v>
      </c>
      <c r="V681" s="30" t="b">
        <v>0</v>
      </c>
      <c r="W681" s="30">
        <v>10</v>
      </c>
      <c r="X681" s="30">
        <v>10</v>
      </c>
      <c r="AB681" s="30"/>
      <c r="AC681" s="30">
        <v>13.5</v>
      </c>
      <c r="AD681" s="30" t="s">
        <v>935</v>
      </c>
      <c r="AF681" s="30">
        <v>100</v>
      </c>
      <c r="AI681" s="30">
        <v>32</v>
      </c>
      <c r="AJ681" s="30">
        <v>2.5</v>
      </c>
      <c r="AK681" s="30">
        <v>85</v>
      </c>
      <c r="AL681" s="27">
        <v>1</v>
      </c>
      <c r="AM681" s="21">
        <v>1</v>
      </c>
      <c r="AQ681" s="27" t="s">
        <v>86</v>
      </c>
      <c r="AV681" s="32">
        <v>44971</v>
      </c>
    </row>
    <row r="682" spans="2:48" x14ac:dyDescent="0.25">
      <c r="B682" s="30" t="s">
        <v>1067</v>
      </c>
      <c r="C682" s="30" t="s">
        <v>173</v>
      </c>
      <c r="D682" s="30" t="s">
        <v>1495</v>
      </c>
      <c r="H682" s="30" t="s">
        <v>81</v>
      </c>
      <c r="K682" s="30" t="s">
        <v>1069</v>
      </c>
      <c r="L682" s="30">
        <v>16</v>
      </c>
      <c r="M682" s="30" t="s">
        <v>1014</v>
      </c>
      <c r="O682" s="30">
        <v>0.45</v>
      </c>
      <c r="P682" s="30">
        <v>0.48</v>
      </c>
      <c r="Q682" s="30">
        <v>1.66</v>
      </c>
      <c r="R682" s="30">
        <v>4.5599999999999996</v>
      </c>
      <c r="V682" s="30" t="b">
        <v>0</v>
      </c>
      <c r="W682" s="30">
        <v>10</v>
      </c>
      <c r="X682" s="30">
        <v>10</v>
      </c>
      <c r="AB682" s="30"/>
      <c r="AC682" s="30">
        <v>15.6</v>
      </c>
      <c r="AD682" s="30" t="s">
        <v>935</v>
      </c>
      <c r="AF682" s="30">
        <v>45</v>
      </c>
      <c r="AI682" s="30">
        <v>16</v>
      </c>
      <c r="AJ682" s="30">
        <v>2.1</v>
      </c>
      <c r="AK682" s="30">
        <v>104</v>
      </c>
      <c r="AL682" s="27">
        <v>1</v>
      </c>
      <c r="AM682" s="21">
        <v>2</v>
      </c>
      <c r="AQ682" s="27" t="s">
        <v>86</v>
      </c>
      <c r="AV682" s="32">
        <v>44803</v>
      </c>
    </row>
    <row r="683" spans="2:48" ht="27" x14ac:dyDescent="0.25">
      <c r="B683" s="30" t="s">
        <v>356</v>
      </c>
      <c r="C683" s="30" t="s">
        <v>357</v>
      </c>
      <c r="D683" s="30" t="s">
        <v>1496</v>
      </c>
      <c r="H683" s="30" t="s">
        <v>81</v>
      </c>
      <c r="K683" s="30" t="s">
        <v>84</v>
      </c>
      <c r="L683" s="30">
        <v>32</v>
      </c>
      <c r="M683" s="30" t="s">
        <v>89</v>
      </c>
      <c r="O683" s="30">
        <v>0.3</v>
      </c>
      <c r="P683" s="30">
        <v>0.8</v>
      </c>
      <c r="Q683" s="30">
        <v>1.6</v>
      </c>
      <c r="R683" s="30">
        <v>1.7</v>
      </c>
      <c r="V683" s="30" t="b">
        <v>1</v>
      </c>
      <c r="W683" s="30">
        <v>30</v>
      </c>
      <c r="X683" s="30">
        <v>10</v>
      </c>
      <c r="AB683" s="30" t="b">
        <v>0</v>
      </c>
      <c r="AC683" s="30">
        <v>15.6</v>
      </c>
      <c r="AD683" s="30" t="s">
        <v>935</v>
      </c>
      <c r="AF683" s="30">
        <v>60</v>
      </c>
      <c r="AI683" s="30">
        <v>32</v>
      </c>
      <c r="AJ683" s="30">
        <v>2.1</v>
      </c>
      <c r="AK683" s="30">
        <v>103</v>
      </c>
      <c r="AL683" s="27">
        <v>1</v>
      </c>
      <c r="AM683" s="21">
        <v>1</v>
      </c>
      <c r="AQ683" s="27" t="s">
        <v>86</v>
      </c>
      <c r="AV683" s="32">
        <v>44603</v>
      </c>
    </row>
    <row r="684" spans="2:48" ht="27" x14ac:dyDescent="0.25">
      <c r="B684" s="30" t="s">
        <v>1028</v>
      </c>
      <c r="C684" s="30" t="s">
        <v>1029</v>
      </c>
      <c r="D684" s="30" t="s">
        <v>1497</v>
      </c>
      <c r="H684" s="30" t="s">
        <v>81</v>
      </c>
      <c r="K684" s="30" t="s">
        <v>1059</v>
      </c>
      <c r="L684" s="30">
        <v>4</v>
      </c>
      <c r="M684" s="30" t="s">
        <v>1014</v>
      </c>
      <c r="O684" s="30">
        <v>1</v>
      </c>
      <c r="P684" s="30">
        <v>0.62</v>
      </c>
      <c r="Q684" s="30">
        <v>1.75</v>
      </c>
      <c r="R684" s="30">
        <v>3.88</v>
      </c>
      <c r="V684" s="30" t="b">
        <v>0</v>
      </c>
      <c r="W684" s="30">
        <v>10</v>
      </c>
      <c r="X684" s="30">
        <v>10</v>
      </c>
      <c r="AB684" s="30"/>
      <c r="AC684" s="30">
        <v>15.6</v>
      </c>
      <c r="AD684" s="30" t="s">
        <v>935</v>
      </c>
      <c r="AF684" s="30">
        <v>60</v>
      </c>
      <c r="AI684" s="30">
        <v>4</v>
      </c>
      <c r="AJ684" s="30">
        <v>2.1</v>
      </c>
      <c r="AK684" s="30">
        <v>103</v>
      </c>
      <c r="AL684" s="27">
        <v>1</v>
      </c>
      <c r="AM684" s="21">
        <v>1</v>
      </c>
      <c r="AQ684" s="27" t="s">
        <v>86</v>
      </c>
      <c r="AV684" s="32">
        <v>44516</v>
      </c>
    </row>
    <row r="685" spans="2:48" x14ac:dyDescent="0.25">
      <c r="B685" s="30" t="s">
        <v>1060</v>
      </c>
      <c r="C685" s="30" t="s">
        <v>129</v>
      </c>
      <c r="D685" s="30" t="s">
        <v>1498</v>
      </c>
      <c r="H685" s="30" t="s">
        <v>81</v>
      </c>
      <c r="K685" s="30" t="s">
        <v>1378</v>
      </c>
      <c r="L685" s="30">
        <v>8</v>
      </c>
      <c r="M685" s="30" t="s">
        <v>1014</v>
      </c>
      <c r="O685" s="30">
        <v>0.38</v>
      </c>
      <c r="P685" s="30">
        <v>0.43</v>
      </c>
      <c r="Q685" s="30">
        <v>2.35</v>
      </c>
      <c r="R685" s="30">
        <v>4.4000000000000004</v>
      </c>
      <c r="V685" s="30" t="b">
        <v>0</v>
      </c>
      <c r="W685" s="30">
        <v>30</v>
      </c>
      <c r="X685" s="30">
        <v>10</v>
      </c>
      <c r="AB685" s="30"/>
      <c r="AC685" s="30">
        <v>15.6</v>
      </c>
      <c r="AD685" s="30" t="s">
        <v>935</v>
      </c>
      <c r="AF685" s="30">
        <v>33</v>
      </c>
      <c r="AI685" s="30">
        <v>8</v>
      </c>
      <c r="AJ685" s="30">
        <v>2.1</v>
      </c>
      <c r="AK685" s="30">
        <v>103</v>
      </c>
      <c r="AL685" s="27">
        <v>1</v>
      </c>
      <c r="AM685" s="21">
        <v>2</v>
      </c>
      <c r="AQ685" s="27" t="s">
        <v>86</v>
      </c>
      <c r="AV685" s="32">
        <v>44476</v>
      </c>
    </row>
    <row r="686" spans="2:48" ht="27" x14ac:dyDescent="0.25">
      <c r="B686" s="30" t="s">
        <v>1060</v>
      </c>
      <c r="C686" s="30" t="s">
        <v>129</v>
      </c>
      <c r="D686" s="30" t="s">
        <v>1499</v>
      </c>
      <c r="H686" s="30" t="s">
        <v>81</v>
      </c>
      <c r="K686" s="30" t="s">
        <v>84</v>
      </c>
      <c r="L686" s="30">
        <v>16</v>
      </c>
      <c r="M686" s="30" t="s">
        <v>89</v>
      </c>
      <c r="O686" s="30">
        <v>0.33</v>
      </c>
      <c r="P686" s="30">
        <v>0.5</v>
      </c>
      <c r="Q686" s="30">
        <v>0.5</v>
      </c>
      <c r="R686" s="30">
        <v>4.9800000000000004</v>
      </c>
      <c r="V686" s="30" t="b">
        <v>0</v>
      </c>
      <c r="W686" s="30">
        <v>10</v>
      </c>
      <c r="X686" s="30">
        <v>10</v>
      </c>
      <c r="AB686" s="30"/>
      <c r="AC686" s="30">
        <v>13.4</v>
      </c>
      <c r="AD686" s="30" t="s">
        <v>935</v>
      </c>
      <c r="AF686" s="30">
        <v>65</v>
      </c>
      <c r="AI686" s="30">
        <v>16</v>
      </c>
      <c r="AJ686" s="30">
        <v>5.2</v>
      </c>
      <c r="AK686" s="30">
        <v>80</v>
      </c>
      <c r="AL686" s="27">
        <v>1</v>
      </c>
      <c r="AM686" s="21">
        <v>1</v>
      </c>
      <c r="AQ686" s="27" t="s">
        <v>86</v>
      </c>
      <c r="AV686" s="32">
        <v>44634</v>
      </c>
    </row>
    <row r="687" spans="2:48" ht="27" x14ac:dyDescent="0.25">
      <c r="B687" s="30" t="s">
        <v>1060</v>
      </c>
      <c r="C687" s="30" t="s">
        <v>129</v>
      </c>
      <c r="D687" s="30" t="s">
        <v>1500</v>
      </c>
      <c r="H687" s="30" t="s">
        <v>81</v>
      </c>
      <c r="K687" s="30" t="s">
        <v>133</v>
      </c>
      <c r="L687" s="30">
        <v>16</v>
      </c>
      <c r="M687" s="30" t="s">
        <v>89</v>
      </c>
      <c r="O687" s="30">
        <v>0.41</v>
      </c>
      <c r="P687" s="30">
        <v>0.86</v>
      </c>
      <c r="Q687" s="30">
        <v>0.87</v>
      </c>
      <c r="R687" s="30">
        <v>4.37</v>
      </c>
      <c r="V687" s="30" t="b">
        <v>1</v>
      </c>
      <c r="W687" s="30">
        <v>5</v>
      </c>
      <c r="X687" s="30">
        <v>5</v>
      </c>
      <c r="AB687" s="30" t="b">
        <v>1</v>
      </c>
      <c r="AC687" s="30">
        <v>11.6</v>
      </c>
      <c r="AD687" s="30" t="s">
        <v>82</v>
      </c>
      <c r="AF687" s="30">
        <v>45</v>
      </c>
      <c r="AI687" s="30">
        <v>16</v>
      </c>
      <c r="AJ687" s="30">
        <v>1</v>
      </c>
      <c r="AK687" s="30">
        <v>57</v>
      </c>
      <c r="AL687" s="27">
        <v>1</v>
      </c>
      <c r="AM687" s="21">
        <v>2</v>
      </c>
      <c r="AQ687" s="27" t="s">
        <v>86</v>
      </c>
      <c r="AV687" s="32">
        <v>45099</v>
      </c>
    </row>
    <row r="688" spans="2:48" ht="27" x14ac:dyDescent="0.25">
      <c r="B688" s="30" t="s">
        <v>1008</v>
      </c>
      <c r="C688" s="30" t="s">
        <v>78</v>
      </c>
      <c r="D688" s="30" t="s">
        <v>1501</v>
      </c>
      <c r="H688" s="30" t="s">
        <v>81</v>
      </c>
      <c r="K688" s="30" t="s">
        <v>84</v>
      </c>
      <c r="L688" s="30">
        <v>32</v>
      </c>
      <c r="M688" s="30" t="s">
        <v>89</v>
      </c>
      <c r="O688" s="30">
        <v>0.37</v>
      </c>
      <c r="P688" s="30">
        <v>0.72</v>
      </c>
      <c r="Q688" s="30">
        <v>0.72</v>
      </c>
      <c r="R688" s="30">
        <v>4.6100000000000003</v>
      </c>
      <c r="V688" s="30" t="b">
        <v>1</v>
      </c>
      <c r="W688" s="30">
        <v>10</v>
      </c>
      <c r="X688" s="30">
        <v>10</v>
      </c>
      <c r="AB688" s="30" t="b">
        <v>1</v>
      </c>
      <c r="AC688" s="30">
        <v>14</v>
      </c>
      <c r="AD688" s="30" t="s">
        <v>935</v>
      </c>
      <c r="AF688" s="30">
        <v>65</v>
      </c>
      <c r="AI688" s="30">
        <v>32</v>
      </c>
      <c r="AJ688" s="30">
        <v>2.1</v>
      </c>
      <c r="AK688" s="30">
        <v>83</v>
      </c>
      <c r="AL688" s="27">
        <v>1</v>
      </c>
      <c r="AM688" s="21">
        <v>1</v>
      </c>
      <c r="AQ688" s="27" t="s">
        <v>86</v>
      </c>
      <c r="AV688" s="32">
        <v>44586</v>
      </c>
    </row>
    <row r="689" spans="2:48" ht="27" x14ac:dyDescent="0.25">
      <c r="B689" s="30" t="s">
        <v>1067</v>
      </c>
      <c r="C689" s="30" t="s">
        <v>173</v>
      </c>
      <c r="D689" s="30" t="s">
        <v>1502</v>
      </c>
      <c r="H689" s="30" t="s">
        <v>81</v>
      </c>
      <c r="K689" s="30" t="s">
        <v>948</v>
      </c>
      <c r="L689" s="30">
        <v>8</v>
      </c>
      <c r="M689" s="30" t="s">
        <v>89</v>
      </c>
      <c r="O689" s="30">
        <v>0.32</v>
      </c>
      <c r="P689" s="30">
        <v>0.53</v>
      </c>
      <c r="Q689" s="30">
        <v>1.48</v>
      </c>
      <c r="R689" s="30">
        <v>4.62</v>
      </c>
      <c r="V689" s="30" t="b">
        <v>0</v>
      </c>
      <c r="W689" s="30">
        <v>8</v>
      </c>
      <c r="X689" s="30">
        <v>8</v>
      </c>
      <c r="AB689" s="30"/>
      <c r="AC689" s="30">
        <v>12</v>
      </c>
      <c r="AD689" s="30" t="s">
        <v>935</v>
      </c>
      <c r="AF689" s="30">
        <v>65</v>
      </c>
      <c r="AI689" s="30">
        <v>8</v>
      </c>
      <c r="AJ689" s="30">
        <v>1.3</v>
      </c>
      <c r="AK689" s="30">
        <v>66</v>
      </c>
      <c r="AL689" s="27">
        <v>1</v>
      </c>
      <c r="AM689" s="21">
        <v>1</v>
      </c>
      <c r="AQ689" s="27" t="s">
        <v>86</v>
      </c>
      <c r="AV689" s="32">
        <v>44846</v>
      </c>
    </row>
    <row r="690" spans="2:48" x14ac:dyDescent="0.25">
      <c r="B690" s="30" t="s">
        <v>1067</v>
      </c>
      <c r="C690" s="30" t="s">
        <v>173</v>
      </c>
      <c r="D690" s="30" t="s">
        <v>1503</v>
      </c>
      <c r="H690" s="30" t="s">
        <v>81</v>
      </c>
      <c r="K690" s="30" t="s">
        <v>1013</v>
      </c>
      <c r="L690" s="30">
        <v>16</v>
      </c>
      <c r="M690" s="30" t="s">
        <v>89</v>
      </c>
      <c r="O690" s="30">
        <v>0.31</v>
      </c>
      <c r="P690" s="30">
        <v>0.96</v>
      </c>
      <c r="Q690" s="30">
        <v>1.78</v>
      </c>
      <c r="R690" s="30">
        <v>4.03</v>
      </c>
      <c r="V690" s="30" t="b">
        <v>0</v>
      </c>
      <c r="W690" s="30">
        <v>9</v>
      </c>
      <c r="X690" s="30">
        <v>8</v>
      </c>
      <c r="AB690" s="30"/>
      <c r="AC690" s="30">
        <v>14</v>
      </c>
      <c r="AD690" s="30" t="s">
        <v>935</v>
      </c>
      <c r="AF690" s="30">
        <v>65</v>
      </c>
      <c r="AI690" s="30">
        <v>16</v>
      </c>
      <c r="AJ690" s="30">
        <v>2.2999999999999998</v>
      </c>
      <c r="AK690" s="30">
        <v>88</v>
      </c>
      <c r="AL690" s="27">
        <v>1</v>
      </c>
      <c r="AM690" s="21">
        <v>1</v>
      </c>
      <c r="AQ690" s="27" t="s">
        <v>86</v>
      </c>
      <c r="AV690" s="32">
        <v>45106</v>
      </c>
    </row>
    <row r="691" spans="2:48" ht="27" x14ac:dyDescent="0.25">
      <c r="B691" s="30" t="s">
        <v>291</v>
      </c>
      <c r="C691" s="30" t="s">
        <v>292</v>
      </c>
      <c r="D691" s="30" t="s">
        <v>1504</v>
      </c>
      <c r="H691" s="30" t="s">
        <v>81</v>
      </c>
      <c r="K691" s="30" t="s">
        <v>948</v>
      </c>
      <c r="L691" s="30">
        <v>8</v>
      </c>
      <c r="M691" s="30" t="s">
        <v>1014</v>
      </c>
      <c r="O691" s="30">
        <v>0.18</v>
      </c>
      <c r="P691" s="30">
        <v>0.34</v>
      </c>
      <c r="Q691" s="30">
        <v>2.34</v>
      </c>
      <c r="R691" s="30">
        <v>4.67</v>
      </c>
      <c r="V691" s="30" t="b">
        <v>0</v>
      </c>
      <c r="W691" s="30">
        <v>9</v>
      </c>
      <c r="X691" s="30">
        <v>8</v>
      </c>
      <c r="AB691" s="30"/>
      <c r="AC691" s="30">
        <v>14</v>
      </c>
      <c r="AD691" s="30" t="s">
        <v>935</v>
      </c>
      <c r="AF691" s="30">
        <v>45</v>
      </c>
      <c r="AI691" s="30">
        <v>8</v>
      </c>
      <c r="AJ691" s="30">
        <v>2.1</v>
      </c>
      <c r="AK691" s="30">
        <v>83</v>
      </c>
      <c r="AL691" s="27">
        <v>1</v>
      </c>
      <c r="AM691" s="21">
        <v>1</v>
      </c>
      <c r="AQ691" s="27" t="s">
        <v>86</v>
      </c>
      <c r="AV691" s="32">
        <v>44645</v>
      </c>
    </row>
    <row r="692" spans="2:48" ht="27" x14ac:dyDescent="0.25">
      <c r="B692" s="30" t="s">
        <v>1042</v>
      </c>
      <c r="C692" s="30" t="s">
        <v>104</v>
      </c>
      <c r="D692" s="30" t="s">
        <v>1505</v>
      </c>
      <c r="H692" s="30" t="s">
        <v>81</v>
      </c>
      <c r="K692" s="30" t="s">
        <v>948</v>
      </c>
      <c r="L692" s="30">
        <v>16</v>
      </c>
      <c r="M692" s="30" t="s">
        <v>89</v>
      </c>
      <c r="O692" s="30">
        <v>0.3</v>
      </c>
      <c r="P692" s="30">
        <v>0.5</v>
      </c>
      <c r="Q692" s="30">
        <v>0.5</v>
      </c>
      <c r="R692" s="30">
        <v>4.9000000000000004</v>
      </c>
      <c r="V692" s="30" t="b">
        <v>0</v>
      </c>
      <c r="W692" s="30">
        <v>9</v>
      </c>
      <c r="X692" s="30">
        <v>8</v>
      </c>
      <c r="AB692" s="30"/>
      <c r="AC692" s="30">
        <v>14</v>
      </c>
      <c r="AD692" s="30" t="s">
        <v>935</v>
      </c>
      <c r="AF692" s="30">
        <v>65</v>
      </c>
      <c r="AI692" s="30">
        <v>16</v>
      </c>
      <c r="AJ692" s="30">
        <v>2.1</v>
      </c>
      <c r="AK692" s="30">
        <v>83</v>
      </c>
      <c r="AL692" s="27">
        <v>1</v>
      </c>
      <c r="AM692" s="21">
        <v>2</v>
      </c>
      <c r="AQ692" s="27" t="s">
        <v>86</v>
      </c>
      <c r="AV692" s="32">
        <v>44729</v>
      </c>
    </row>
    <row r="693" spans="2:48" ht="27" x14ac:dyDescent="0.25">
      <c r="B693" s="30" t="s">
        <v>291</v>
      </c>
      <c r="C693" s="30" t="s">
        <v>292</v>
      </c>
      <c r="D693" s="30" t="s">
        <v>1506</v>
      </c>
      <c r="H693" s="30" t="s">
        <v>81</v>
      </c>
      <c r="K693" s="30" t="s">
        <v>948</v>
      </c>
      <c r="L693" s="30">
        <v>8</v>
      </c>
      <c r="M693" s="30" t="s">
        <v>1014</v>
      </c>
      <c r="O693" s="30">
        <v>0.32</v>
      </c>
      <c r="P693" s="30">
        <v>0.53</v>
      </c>
      <c r="Q693" s="30">
        <v>1.63</v>
      </c>
      <c r="R693" s="30">
        <v>4.54</v>
      </c>
      <c r="V693" s="30" t="b">
        <v>0</v>
      </c>
      <c r="W693" s="30">
        <v>9</v>
      </c>
      <c r="X693" s="30">
        <v>8</v>
      </c>
      <c r="AB693" s="30"/>
      <c r="AC693" s="30">
        <v>15.6</v>
      </c>
      <c r="AD693" s="30" t="s">
        <v>935</v>
      </c>
      <c r="AF693" s="30">
        <v>45</v>
      </c>
      <c r="AI693" s="30">
        <v>8</v>
      </c>
      <c r="AJ693" s="30">
        <v>2.1</v>
      </c>
      <c r="AK693" s="30">
        <v>103</v>
      </c>
      <c r="AL693" s="27">
        <v>1</v>
      </c>
      <c r="AM693" s="21">
        <v>1</v>
      </c>
      <c r="AQ693" s="27" t="s">
        <v>86</v>
      </c>
      <c r="AV693" s="32">
        <v>44764</v>
      </c>
    </row>
    <row r="694" spans="2:48" ht="27" x14ac:dyDescent="0.25">
      <c r="B694" s="30" t="s">
        <v>356</v>
      </c>
      <c r="C694" s="30" t="s">
        <v>357</v>
      </c>
      <c r="D694" s="30" t="s">
        <v>1507</v>
      </c>
      <c r="H694" s="30" t="s">
        <v>81</v>
      </c>
      <c r="K694" s="30" t="s">
        <v>84</v>
      </c>
      <c r="L694" s="30">
        <v>64</v>
      </c>
      <c r="M694" s="30" t="s">
        <v>89</v>
      </c>
      <c r="O694" s="30">
        <v>0.13</v>
      </c>
      <c r="P694" s="30">
        <v>0.39</v>
      </c>
      <c r="Q694" s="30">
        <v>0.39</v>
      </c>
      <c r="R694" s="30">
        <v>5.1100000000000003</v>
      </c>
      <c r="V694" s="30" t="b">
        <v>0</v>
      </c>
      <c r="W694" s="30">
        <v>5</v>
      </c>
      <c r="X694" s="30">
        <v>5</v>
      </c>
      <c r="AB694" s="30"/>
      <c r="AC694" s="30">
        <v>16</v>
      </c>
      <c r="AD694" s="30" t="s">
        <v>935</v>
      </c>
      <c r="AF694" s="30">
        <v>65</v>
      </c>
      <c r="AI694" s="30">
        <v>64</v>
      </c>
      <c r="AJ694" s="30">
        <v>5.2</v>
      </c>
      <c r="AK694" s="30">
        <v>115</v>
      </c>
      <c r="AL694" s="27">
        <v>1</v>
      </c>
      <c r="AM694" s="21">
        <v>1</v>
      </c>
      <c r="AQ694" s="27" t="s">
        <v>86</v>
      </c>
      <c r="AV694" s="32">
        <v>45278</v>
      </c>
    </row>
    <row r="695" spans="2:48" ht="27" x14ac:dyDescent="0.25">
      <c r="B695" s="30" t="s">
        <v>1060</v>
      </c>
      <c r="C695" s="30" t="s">
        <v>129</v>
      </c>
      <c r="D695" s="30" t="s">
        <v>1508</v>
      </c>
      <c r="H695" s="30" t="s">
        <v>81</v>
      </c>
      <c r="K695" s="30" t="s">
        <v>133</v>
      </c>
      <c r="L695" s="30">
        <v>16</v>
      </c>
      <c r="M695" s="30" t="s">
        <v>89</v>
      </c>
      <c r="O695" s="30">
        <v>0.47</v>
      </c>
      <c r="P695" s="30">
        <v>0.5</v>
      </c>
      <c r="Q695" s="30">
        <v>0.66</v>
      </c>
      <c r="R695" s="30">
        <v>4.75</v>
      </c>
      <c r="V695" s="30" t="b">
        <v>0</v>
      </c>
      <c r="W695" s="30">
        <v>10</v>
      </c>
      <c r="X695" s="30">
        <v>10</v>
      </c>
      <c r="AB695" s="30"/>
      <c r="AC695" s="30">
        <v>14</v>
      </c>
      <c r="AD695" s="30" t="s">
        <v>935</v>
      </c>
      <c r="AF695" s="30">
        <v>45</v>
      </c>
      <c r="AI695" s="30">
        <v>16</v>
      </c>
      <c r="AJ695" s="30">
        <v>2.1</v>
      </c>
      <c r="AK695" s="30">
        <v>83</v>
      </c>
      <c r="AL695" s="27">
        <v>1</v>
      </c>
      <c r="AM695" s="21">
        <v>1</v>
      </c>
      <c r="AQ695" s="27" t="s">
        <v>86</v>
      </c>
      <c r="AV695" s="32">
        <v>45100</v>
      </c>
    </row>
    <row r="696" spans="2:48" ht="27" x14ac:dyDescent="0.25">
      <c r="B696" s="30" t="s">
        <v>291</v>
      </c>
      <c r="C696" s="30" t="s">
        <v>292</v>
      </c>
      <c r="D696" s="30" t="s">
        <v>1509</v>
      </c>
      <c r="H696" s="30" t="s">
        <v>81</v>
      </c>
      <c r="K696" s="30" t="s">
        <v>948</v>
      </c>
      <c r="L696" s="30">
        <v>8</v>
      </c>
      <c r="M696" s="30" t="s">
        <v>1014</v>
      </c>
      <c r="O696" s="30">
        <v>0.19</v>
      </c>
      <c r="P696" s="30">
        <v>0.43</v>
      </c>
      <c r="Q696" s="30">
        <v>2.12</v>
      </c>
      <c r="R696" s="30">
        <v>4.5599999999999996</v>
      </c>
      <c r="V696" s="30" t="b">
        <v>0</v>
      </c>
      <c r="W696" s="30">
        <v>9</v>
      </c>
      <c r="X696" s="30">
        <v>8</v>
      </c>
      <c r="AB696" s="30"/>
      <c r="AC696" s="30">
        <v>14</v>
      </c>
      <c r="AD696" s="30" t="s">
        <v>935</v>
      </c>
      <c r="AF696" s="30">
        <v>45</v>
      </c>
      <c r="AI696" s="30">
        <v>8</v>
      </c>
      <c r="AJ696" s="30">
        <v>2.1</v>
      </c>
      <c r="AK696" s="30">
        <v>84</v>
      </c>
      <c r="AL696" s="27">
        <v>1</v>
      </c>
      <c r="AM696" s="21">
        <v>1</v>
      </c>
      <c r="AQ696" s="27" t="s">
        <v>86</v>
      </c>
      <c r="AV696" s="32">
        <v>44645</v>
      </c>
    </row>
    <row r="697" spans="2:48" ht="27" x14ac:dyDescent="0.25">
      <c r="B697" s="30" t="s">
        <v>1070</v>
      </c>
      <c r="C697" s="30" t="s">
        <v>814</v>
      </c>
      <c r="D697" s="30" t="s">
        <v>1510</v>
      </c>
      <c r="H697" s="30" t="s">
        <v>81</v>
      </c>
      <c r="K697" s="30" t="s">
        <v>84</v>
      </c>
      <c r="L697" s="30">
        <v>32</v>
      </c>
      <c r="M697" s="30" t="s">
        <v>1014</v>
      </c>
      <c r="O697" s="30">
        <v>0.3</v>
      </c>
      <c r="P697" s="30">
        <v>1.0900000000000001</v>
      </c>
      <c r="Q697" s="30">
        <v>1.0900000000000001</v>
      </c>
      <c r="R697" s="30">
        <v>4.0199999999999996</v>
      </c>
      <c r="V697" s="30" t="b">
        <v>1</v>
      </c>
      <c r="W697" s="30">
        <v>20</v>
      </c>
      <c r="X697" s="30">
        <v>10</v>
      </c>
      <c r="AB697" s="30" t="b">
        <v>1</v>
      </c>
      <c r="AC697" s="30">
        <v>13.3</v>
      </c>
      <c r="AD697" s="30" t="s">
        <v>82</v>
      </c>
      <c r="AF697" s="30">
        <v>65</v>
      </c>
      <c r="AI697" s="30">
        <v>32</v>
      </c>
      <c r="AJ697" s="30">
        <v>2.1</v>
      </c>
      <c r="AK697" s="30">
        <v>75</v>
      </c>
      <c r="AL697" s="27">
        <v>1</v>
      </c>
      <c r="AM697" s="21">
        <v>1</v>
      </c>
      <c r="AQ697" s="27" t="s">
        <v>86</v>
      </c>
      <c r="AV697" s="32">
        <v>44812</v>
      </c>
    </row>
    <row r="698" spans="2:48" ht="27" x14ac:dyDescent="0.25">
      <c r="B698" s="30" t="s">
        <v>1042</v>
      </c>
      <c r="C698" s="30" t="s">
        <v>103</v>
      </c>
      <c r="D698" s="30" t="s">
        <v>1511</v>
      </c>
      <c r="H698" s="30" t="s">
        <v>81</v>
      </c>
      <c r="K698" s="30" t="s">
        <v>1094</v>
      </c>
      <c r="L698" s="30">
        <v>16</v>
      </c>
      <c r="M698" s="30" t="s">
        <v>89</v>
      </c>
      <c r="O698" s="30">
        <v>0.28000000000000003</v>
      </c>
      <c r="P698" s="30">
        <v>0.5</v>
      </c>
      <c r="Q698" s="30">
        <v>2.0499999999999998</v>
      </c>
      <c r="R698" s="30">
        <v>4.34</v>
      </c>
      <c r="V698" s="30" t="b">
        <v>0</v>
      </c>
      <c r="W698" s="30">
        <v>10</v>
      </c>
      <c r="X698" s="30">
        <v>10</v>
      </c>
      <c r="AB698" s="30"/>
      <c r="AC698" s="30">
        <v>14</v>
      </c>
      <c r="AD698" s="30" t="s">
        <v>935</v>
      </c>
      <c r="AF698" s="30">
        <v>65</v>
      </c>
      <c r="AI698" s="30">
        <v>16</v>
      </c>
      <c r="AJ698" s="30">
        <v>5.2</v>
      </c>
      <c r="AK698" s="30">
        <v>88</v>
      </c>
      <c r="AL698" s="27">
        <v>1</v>
      </c>
      <c r="AM698" s="21">
        <v>1</v>
      </c>
      <c r="AQ698" s="27" t="s">
        <v>86</v>
      </c>
      <c r="AV698" s="32">
        <v>44629</v>
      </c>
    </row>
    <row r="699" spans="2:48" ht="27" x14ac:dyDescent="0.25">
      <c r="B699" s="30" t="s">
        <v>291</v>
      </c>
      <c r="C699" s="30" t="s">
        <v>292</v>
      </c>
      <c r="D699" s="30" t="s">
        <v>1512</v>
      </c>
      <c r="H699" s="30" t="s">
        <v>81</v>
      </c>
      <c r="K699" s="30" t="s">
        <v>84</v>
      </c>
      <c r="L699" s="30">
        <v>8</v>
      </c>
      <c r="M699" s="30" t="s">
        <v>1014</v>
      </c>
      <c r="O699" s="30">
        <v>0.36</v>
      </c>
      <c r="P699" s="30">
        <v>0.44</v>
      </c>
      <c r="Q699" s="30">
        <v>2.08</v>
      </c>
      <c r="R699" s="30">
        <v>4.29</v>
      </c>
      <c r="V699" s="30" t="b">
        <v>1</v>
      </c>
      <c r="W699" s="30">
        <v>20</v>
      </c>
      <c r="X699" s="30">
        <v>10</v>
      </c>
      <c r="AB699" s="30" t="b">
        <v>1</v>
      </c>
      <c r="AC699" s="30">
        <v>14</v>
      </c>
      <c r="AD699" s="30" t="s">
        <v>935</v>
      </c>
      <c r="AF699" s="30">
        <v>45</v>
      </c>
      <c r="AI699" s="30">
        <v>8</v>
      </c>
      <c r="AJ699" s="30">
        <v>2.1</v>
      </c>
      <c r="AK699" s="30">
        <v>84</v>
      </c>
      <c r="AL699" s="27">
        <v>1</v>
      </c>
      <c r="AM699" s="21">
        <v>1</v>
      </c>
      <c r="AQ699" s="27" t="s">
        <v>86</v>
      </c>
      <c r="AV699" s="32">
        <v>44666</v>
      </c>
    </row>
    <row r="700" spans="2:48" ht="27" x14ac:dyDescent="0.25">
      <c r="B700" s="30" t="s">
        <v>1042</v>
      </c>
      <c r="C700" s="30" t="s">
        <v>104</v>
      </c>
      <c r="D700" s="30" t="s">
        <v>1513</v>
      </c>
      <c r="H700" s="30" t="s">
        <v>81</v>
      </c>
      <c r="K700" s="30" t="s">
        <v>84</v>
      </c>
      <c r="L700" s="30">
        <v>32</v>
      </c>
      <c r="M700" s="30" t="s">
        <v>89</v>
      </c>
      <c r="O700" s="30">
        <v>0.2</v>
      </c>
      <c r="P700" s="30">
        <v>0.4</v>
      </c>
      <c r="Q700" s="30">
        <v>0.4</v>
      </c>
      <c r="R700" s="30">
        <v>5</v>
      </c>
      <c r="V700" s="30" t="b">
        <v>0</v>
      </c>
      <c r="W700" s="30">
        <v>10</v>
      </c>
      <c r="X700" s="30">
        <v>10</v>
      </c>
      <c r="AB700" s="30"/>
      <c r="AC700" s="30">
        <v>13</v>
      </c>
      <c r="AD700" s="30" t="s">
        <v>935</v>
      </c>
      <c r="AF700" s="30">
        <v>65</v>
      </c>
      <c r="AI700" s="30">
        <v>32</v>
      </c>
      <c r="AJ700" s="30">
        <v>2.2999999999999998</v>
      </c>
      <c r="AK700" s="30">
        <v>79</v>
      </c>
      <c r="AL700" s="27">
        <v>1</v>
      </c>
      <c r="AM700" s="21">
        <v>1</v>
      </c>
      <c r="AQ700" s="27" t="s">
        <v>86</v>
      </c>
      <c r="AV700" s="32">
        <v>44644</v>
      </c>
    </row>
    <row r="701" spans="2:48" x14ac:dyDescent="0.25">
      <c r="B701" s="30" t="s">
        <v>291</v>
      </c>
      <c r="C701" s="30" t="s">
        <v>292</v>
      </c>
      <c r="D701" s="30" t="s">
        <v>1514</v>
      </c>
      <c r="H701" s="30" t="s">
        <v>81</v>
      </c>
      <c r="K701" s="30" t="s">
        <v>1515</v>
      </c>
      <c r="L701" s="30">
        <v>16</v>
      </c>
      <c r="M701" s="30" t="s">
        <v>1014</v>
      </c>
      <c r="O701" s="30">
        <v>0.42</v>
      </c>
      <c r="P701" s="30">
        <v>1.72</v>
      </c>
      <c r="Q701" s="30">
        <v>2.06</v>
      </c>
      <c r="R701" s="30">
        <v>2.72</v>
      </c>
      <c r="V701" s="30" t="b">
        <v>0</v>
      </c>
      <c r="W701" s="30">
        <v>10</v>
      </c>
      <c r="X701" s="30">
        <v>5</v>
      </c>
      <c r="AB701" s="30"/>
      <c r="AC701" s="30">
        <v>14</v>
      </c>
      <c r="AD701" s="30" t="s">
        <v>935</v>
      </c>
      <c r="AF701" s="30">
        <v>65</v>
      </c>
      <c r="AI701" s="30">
        <v>16</v>
      </c>
      <c r="AJ701" s="30">
        <v>2.1</v>
      </c>
      <c r="AK701" s="30">
        <v>84</v>
      </c>
      <c r="AL701" s="27">
        <v>1</v>
      </c>
      <c r="AM701" s="21">
        <v>1</v>
      </c>
      <c r="AQ701" s="27" t="s">
        <v>86</v>
      </c>
      <c r="AV701" s="32">
        <v>44645</v>
      </c>
    </row>
    <row r="702" spans="2:48" ht="27" x14ac:dyDescent="0.25">
      <c r="B702" s="30" t="s">
        <v>1060</v>
      </c>
      <c r="C702" s="30" t="s">
        <v>129</v>
      </c>
      <c r="D702" s="30" t="s">
        <v>1516</v>
      </c>
      <c r="H702" s="30" t="s">
        <v>81</v>
      </c>
      <c r="K702" s="30" t="s">
        <v>133</v>
      </c>
      <c r="L702" s="30">
        <v>40</v>
      </c>
      <c r="M702" s="30" t="s">
        <v>89</v>
      </c>
      <c r="O702" s="30">
        <v>0.45</v>
      </c>
      <c r="P702" s="30">
        <v>0.81</v>
      </c>
      <c r="Q702" s="30">
        <v>0.82</v>
      </c>
      <c r="R702" s="30">
        <v>4.16</v>
      </c>
      <c r="V702" s="30" t="b">
        <v>1</v>
      </c>
      <c r="W702" s="30">
        <v>10</v>
      </c>
      <c r="X702" s="30">
        <v>10</v>
      </c>
      <c r="AB702" s="30" t="b">
        <v>1</v>
      </c>
      <c r="AC702" s="30">
        <v>14</v>
      </c>
      <c r="AD702" s="30" t="s">
        <v>935</v>
      </c>
      <c r="AF702" s="30">
        <v>45</v>
      </c>
      <c r="AI702" s="30">
        <v>40</v>
      </c>
      <c r="AJ702" s="30">
        <v>2.1</v>
      </c>
      <c r="AK702" s="30">
        <v>83</v>
      </c>
      <c r="AL702" s="27">
        <v>1</v>
      </c>
      <c r="AM702" s="21">
        <v>2</v>
      </c>
      <c r="AQ702" s="27" t="s">
        <v>86</v>
      </c>
      <c r="AV702" s="32">
        <v>45077</v>
      </c>
    </row>
    <row r="703" spans="2:48" x14ac:dyDescent="0.25">
      <c r="B703" s="30" t="s">
        <v>1067</v>
      </c>
      <c r="C703" s="30" t="s">
        <v>173</v>
      </c>
      <c r="D703" s="30" t="s">
        <v>1517</v>
      </c>
      <c r="H703" s="30" t="s">
        <v>81</v>
      </c>
      <c r="K703" s="30" t="s">
        <v>1013</v>
      </c>
      <c r="L703" s="30">
        <v>16</v>
      </c>
      <c r="M703" s="30" t="s">
        <v>1014</v>
      </c>
      <c r="O703" s="30">
        <v>0.44</v>
      </c>
      <c r="P703" s="30">
        <v>0.67</v>
      </c>
      <c r="Q703" s="30">
        <v>2.5299999999999998</v>
      </c>
      <c r="R703" s="30">
        <v>3.76</v>
      </c>
      <c r="V703" s="30" t="b">
        <v>0</v>
      </c>
      <c r="W703" s="30">
        <v>10</v>
      </c>
      <c r="X703" s="30">
        <v>10</v>
      </c>
      <c r="AB703" s="30"/>
      <c r="AC703" s="30">
        <v>14</v>
      </c>
      <c r="AD703" s="30" t="s">
        <v>935</v>
      </c>
      <c r="AF703" s="30">
        <v>65</v>
      </c>
      <c r="AI703" s="30">
        <v>16</v>
      </c>
      <c r="AJ703" s="30">
        <v>2.1</v>
      </c>
      <c r="AK703" s="30">
        <v>84</v>
      </c>
      <c r="AL703" s="27">
        <v>1</v>
      </c>
      <c r="AM703" s="21">
        <v>3</v>
      </c>
      <c r="AQ703" s="27" t="s">
        <v>86</v>
      </c>
      <c r="AV703" s="32">
        <v>44600</v>
      </c>
    </row>
    <row r="704" spans="2:48" ht="27" x14ac:dyDescent="0.25">
      <c r="B704" s="30" t="s">
        <v>1070</v>
      </c>
      <c r="C704" s="30" t="s">
        <v>814</v>
      </c>
      <c r="D704" s="30" t="s">
        <v>1518</v>
      </c>
      <c r="H704" s="30" t="s">
        <v>81</v>
      </c>
      <c r="K704" s="30" t="s">
        <v>84</v>
      </c>
      <c r="L704" s="30">
        <v>32</v>
      </c>
      <c r="M704" s="30" t="s">
        <v>89</v>
      </c>
      <c r="O704" s="30">
        <v>0.28999999999999998</v>
      </c>
      <c r="P704" s="30">
        <v>1.32</v>
      </c>
      <c r="Q704" s="30">
        <v>1.32</v>
      </c>
      <c r="R704" s="30">
        <v>3.53</v>
      </c>
      <c r="V704" s="30" t="b">
        <v>1</v>
      </c>
      <c r="W704" s="30">
        <v>10</v>
      </c>
      <c r="X704" s="30">
        <v>10</v>
      </c>
      <c r="AB704" s="30" t="b">
        <v>1</v>
      </c>
      <c r="AC704" s="30">
        <v>14</v>
      </c>
      <c r="AD704" s="30" t="s">
        <v>935</v>
      </c>
      <c r="AF704" s="30">
        <v>65</v>
      </c>
      <c r="AI704" s="30">
        <v>32</v>
      </c>
      <c r="AJ704" s="30">
        <v>2.2999999999999998</v>
      </c>
      <c r="AK704" s="30">
        <v>88</v>
      </c>
      <c r="AL704" s="27">
        <v>1</v>
      </c>
      <c r="AM704" s="21">
        <v>1</v>
      </c>
      <c r="AQ704" s="27" t="s">
        <v>86</v>
      </c>
      <c r="AV704" s="32">
        <v>45014</v>
      </c>
    </row>
    <row r="705" spans="2:48" ht="27" x14ac:dyDescent="0.25">
      <c r="B705" s="30" t="s">
        <v>1519</v>
      </c>
      <c r="C705" s="30" t="s">
        <v>1029</v>
      </c>
      <c r="D705" s="30" t="s">
        <v>1520</v>
      </c>
      <c r="H705" s="30" t="s">
        <v>81</v>
      </c>
      <c r="K705" s="30" t="s">
        <v>532</v>
      </c>
      <c r="L705" s="30">
        <v>4</v>
      </c>
      <c r="M705" s="30" t="s">
        <v>1014</v>
      </c>
      <c r="O705" s="30">
        <v>0.61</v>
      </c>
      <c r="P705" s="30">
        <v>0.73</v>
      </c>
      <c r="Q705" s="30">
        <v>0.76</v>
      </c>
      <c r="R705" s="30">
        <v>4.13</v>
      </c>
      <c r="V705" s="30" t="b">
        <v>1</v>
      </c>
      <c r="W705" s="30">
        <v>30</v>
      </c>
      <c r="X705" s="30">
        <v>10</v>
      </c>
      <c r="AB705" s="30" t="b">
        <v>0</v>
      </c>
      <c r="AC705" s="30">
        <v>11.6</v>
      </c>
      <c r="AD705" s="30" t="s">
        <v>935</v>
      </c>
      <c r="AF705" s="30">
        <v>30</v>
      </c>
      <c r="AI705" s="30">
        <v>4</v>
      </c>
      <c r="AJ705" s="30">
        <v>1.1000000000000001</v>
      </c>
      <c r="AK705" s="30">
        <v>57</v>
      </c>
      <c r="AL705" s="27">
        <v>1</v>
      </c>
      <c r="AM705" s="21">
        <v>1</v>
      </c>
      <c r="AQ705" s="27" t="s">
        <v>86</v>
      </c>
      <c r="AV705" s="32">
        <v>44378</v>
      </c>
    </row>
    <row r="706" spans="2:48" ht="27" x14ac:dyDescent="0.25">
      <c r="B706" s="30" t="s">
        <v>1060</v>
      </c>
      <c r="C706" s="30" t="s">
        <v>129</v>
      </c>
      <c r="D706" s="30" t="s">
        <v>1521</v>
      </c>
      <c r="H706" s="30" t="s">
        <v>81</v>
      </c>
      <c r="K706" s="30" t="s">
        <v>133</v>
      </c>
      <c r="L706" s="30">
        <v>16</v>
      </c>
      <c r="M706" s="30" t="s">
        <v>89</v>
      </c>
      <c r="O706" s="30">
        <v>0.46</v>
      </c>
      <c r="P706" s="30">
        <v>0.44</v>
      </c>
      <c r="Q706" s="30">
        <v>0.45</v>
      </c>
      <c r="R706" s="30">
        <v>4.6900000000000004</v>
      </c>
      <c r="V706" s="30" t="b">
        <v>0</v>
      </c>
      <c r="W706" s="30">
        <v>5</v>
      </c>
      <c r="X706" s="30">
        <v>5</v>
      </c>
      <c r="AB706" s="30"/>
      <c r="AC706" s="30">
        <v>16</v>
      </c>
      <c r="AD706" s="30" t="s">
        <v>935</v>
      </c>
      <c r="AF706" s="30">
        <v>65</v>
      </c>
      <c r="AI706" s="30">
        <v>16</v>
      </c>
      <c r="AJ706" s="30">
        <v>2.2999999999999998</v>
      </c>
      <c r="AK706" s="30">
        <v>115</v>
      </c>
      <c r="AL706" s="27">
        <v>1</v>
      </c>
      <c r="AM706" s="21">
        <v>1</v>
      </c>
      <c r="AQ706" s="27" t="s">
        <v>86</v>
      </c>
      <c r="AV706" s="32">
        <v>45099</v>
      </c>
    </row>
    <row r="707" spans="2:48" ht="27" x14ac:dyDescent="0.25">
      <c r="B707" s="30" t="s">
        <v>1067</v>
      </c>
      <c r="C707" s="30" t="s">
        <v>173</v>
      </c>
      <c r="D707" s="30" t="s">
        <v>1522</v>
      </c>
      <c r="H707" s="30" t="s">
        <v>81</v>
      </c>
      <c r="K707" s="30" t="s">
        <v>572</v>
      </c>
      <c r="L707" s="30">
        <v>8</v>
      </c>
      <c r="M707" s="30" t="s">
        <v>1014</v>
      </c>
      <c r="O707" s="30">
        <v>0.3</v>
      </c>
      <c r="P707" s="30">
        <v>0.32</v>
      </c>
      <c r="Q707" s="30">
        <v>3.49</v>
      </c>
      <c r="R707" s="30">
        <v>3.93</v>
      </c>
      <c r="V707" s="30"/>
      <c r="W707" s="30">
        <v>30</v>
      </c>
      <c r="X707" s="30">
        <v>10</v>
      </c>
      <c r="AB707" s="30" t="b">
        <v>0</v>
      </c>
      <c r="AC707" s="30">
        <v>11.6</v>
      </c>
      <c r="AD707" s="30" t="s">
        <v>935</v>
      </c>
      <c r="AF707" s="30">
        <v>45</v>
      </c>
      <c r="AI707" s="30">
        <v>8</v>
      </c>
      <c r="AJ707" s="30">
        <v>1</v>
      </c>
      <c r="AK707" s="30">
        <v>59</v>
      </c>
      <c r="AL707" s="27">
        <v>1</v>
      </c>
      <c r="AM707" s="21">
        <v>3</v>
      </c>
      <c r="AQ707" s="27" t="s">
        <v>86</v>
      </c>
      <c r="AV707" s="32">
        <v>44413</v>
      </c>
    </row>
    <row r="708" spans="2:48" ht="27" x14ac:dyDescent="0.25">
      <c r="B708" s="30" t="s">
        <v>291</v>
      </c>
      <c r="C708" s="30" t="s">
        <v>292</v>
      </c>
      <c r="D708" s="30" t="s">
        <v>1523</v>
      </c>
      <c r="H708" s="30" t="s">
        <v>81</v>
      </c>
      <c r="K708" s="30" t="s">
        <v>84</v>
      </c>
      <c r="L708" s="30">
        <v>16</v>
      </c>
      <c r="M708" s="30" t="s">
        <v>89</v>
      </c>
      <c r="O708" s="30">
        <v>0.3</v>
      </c>
      <c r="P708" s="30">
        <v>0.59</v>
      </c>
      <c r="Q708" s="30">
        <v>2.4700000000000002</v>
      </c>
      <c r="R708" s="30">
        <v>3.92</v>
      </c>
      <c r="V708" s="30" t="b">
        <v>1</v>
      </c>
      <c r="W708" s="30">
        <v>10</v>
      </c>
      <c r="X708" s="30">
        <v>10</v>
      </c>
      <c r="AB708" s="30" t="b">
        <v>1</v>
      </c>
      <c r="AC708" s="30">
        <v>11.6</v>
      </c>
      <c r="AD708" s="30" t="s">
        <v>935</v>
      </c>
      <c r="AF708" s="30">
        <v>65</v>
      </c>
      <c r="AI708" s="30">
        <v>16</v>
      </c>
      <c r="AJ708" s="30">
        <v>1.1000000000000001</v>
      </c>
      <c r="AK708" s="30">
        <v>57</v>
      </c>
      <c r="AL708" s="27">
        <v>1</v>
      </c>
      <c r="AM708" s="21">
        <v>1</v>
      </c>
      <c r="AQ708" s="27" t="s">
        <v>86</v>
      </c>
      <c r="AV708" s="32">
        <v>44880</v>
      </c>
    </row>
    <row r="709" spans="2:48" x14ac:dyDescent="0.25">
      <c r="B709" s="30" t="s">
        <v>1060</v>
      </c>
      <c r="C709" s="30" t="s">
        <v>129</v>
      </c>
      <c r="D709" s="30" t="s">
        <v>1524</v>
      </c>
      <c r="H709" s="30" t="s">
        <v>81</v>
      </c>
      <c r="K709" s="30" t="s">
        <v>1103</v>
      </c>
      <c r="L709" s="30">
        <v>8</v>
      </c>
      <c r="M709" s="30" t="s">
        <v>1014</v>
      </c>
      <c r="O709" s="30">
        <v>0.35</v>
      </c>
      <c r="P709" s="30">
        <v>0.45</v>
      </c>
      <c r="Q709" s="30">
        <v>2.2200000000000002</v>
      </c>
      <c r="R709" s="30">
        <v>4.1100000000000003</v>
      </c>
      <c r="V709" s="30" t="b">
        <v>0</v>
      </c>
      <c r="W709" s="30">
        <v>30</v>
      </c>
      <c r="X709" s="30">
        <v>10</v>
      </c>
      <c r="AB709" s="30"/>
      <c r="AC709" s="30">
        <v>14</v>
      </c>
      <c r="AD709" s="30" t="s">
        <v>935</v>
      </c>
      <c r="AF709" s="30">
        <v>45</v>
      </c>
      <c r="AI709" s="30">
        <v>8</v>
      </c>
      <c r="AJ709" s="30">
        <v>2.1</v>
      </c>
      <c r="AK709" s="30">
        <v>83</v>
      </c>
      <c r="AL709" s="27">
        <v>1</v>
      </c>
      <c r="AM709" s="21">
        <v>2</v>
      </c>
      <c r="AQ709" s="27" t="s">
        <v>86</v>
      </c>
      <c r="AV709" s="32">
        <v>44476</v>
      </c>
    </row>
    <row r="710" spans="2:48" x14ac:dyDescent="0.25">
      <c r="B710" s="30" t="s">
        <v>291</v>
      </c>
      <c r="C710" s="30" t="s">
        <v>292</v>
      </c>
      <c r="D710" s="30" t="s">
        <v>1525</v>
      </c>
      <c r="H710" s="30" t="s">
        <v>81</v>
      </c>
      <c r="K710" s="30" t="s">
        <v>1100</v>
      </c>
      <c r="L710" s="30">
        <v>8</v>
      </c>
      <c r="M710" s="30" t="s">
        <v>1014</v>
      </c>
      <c r="O710" s="30">
        <v>0.37</v>
      </c>
      <c r="P710" s="30">
        <v>0.51</v>
      </c>
      <c r="Q710" s="30">
        <v>2.0499999999999998</v>
      </c>
      <c r="R710" s="30">
        <v>4.07</v>
      </c>
      <c r="V710" s="30" t="b">
        <v>1</v>
      </c>
      <c r="W710" s="30">
        <v>20</v>
      </c>
      <c r="X710" s="30">
        <v>10</v>
      </c>
      <c r="AB710" s="30" t="b">
        <v>0</v>
      </c>
      <c r="AC710" s="30">
        <v>11.6</v>
      </c>
      <c r="AD710" s="30" t="s">
        <v>935</v>
      </c>
      <c r="AF710" s="30">
        <v>65</v>
      </c>
      <c r="AI710" s="30">
        <v>8</v>
      </c>
      <c r="AJ710" s="30">
        <v>1.1000000000000001</v>
      </c>
      <c r="AK710" s="30">
        <v>57</v>
      </c>
      <c r="AL710" s="27">
        <v>1</v>
      </c>
      <c r="AM710" s="21">
        <v>2</v>
      </c>
      <c r="AQ710" s="27" t="s">
        <v>86</v>
      </c>
      <c r="AV710" s="32">
        <v>44547</v>
      </c>
    </row>
    <row r="711" spans="2:48" x14ac:dyDescent="0.25">
      <c r="B711" s="30" t="s">
        <v>1192</v>
      </c>
      <c r="C711" s="30" t="s">
        <v>1193</v>
      </c>
      <c r="D711" s="30" t="s">
        <v>1526</v>
      </c>
      <c r="H711" s="30" t="s">
        <v>81</v>
      </c>
      <c r="K711" s="30" t="s">
        <v>1195</v>
      </c>
      <c r="L711" s="30">
        <v>16</v>
      </c>
      <c r="M711" s="30" t="s">
        <v>89</v>
      </c>
      <c r="O711" s="30">
        <v>0.11</v>
      </c>
      <c r="P711" s="30">
        <v>0.34</v>
      </c>
      <c r="Q711" s="30">
        <v>1.49</v>
      </c>
      <c r="R711" s="30">
        <v>4.67</v>
      </c>
      <c r="V711" s="30" t="b">
        <v>0</v>
      </c>
      <c r="W711" s="30">
        <v>10</v>
      </c>
      <c r="X711" s="30">
        <v>10</v>
      </c>
      <c r="AB711" s="30"/>
      <c r="AC711" s="30">
        <v>14.2</v>
      </c>
      <c r="AD711" s="30" t="s">
        <v>935</v>
      </c>
      <c r="AF711" s="30">
        <v>67</v>
      </c>
      <c r="AI711" s="30">
        <v>16</v>
      </c>
      <c r="AJ711" s="30">
        <v>5.9</v>
      </c>
      <c r="AK711" s="30">
        <v>91</v>
      </c>
      <c r="AL711" s="27">
        <v>1</v>
      </c>
      <c r="AM711" s="21">
        <v>1</v>
      </c>
      <c r="AQ711" s="27" t="s">
        <v>86</v>
      </c>
      <c r="AV711" s="32">
        <v>44487</v>
      </c>
    </row>
    <row r="712" spans="2:48" ht="27" x14ac:dyDescent="0.25">
      <c r="B712" s="30" t="s">
        <v>291</v>
      </c>
      <c r="C712" s="30" t="s">
        <v>292</v>
      </c>
      <c r="D712" s="30" t="s">
        <v>1527</v>
      </c>
      <c r="H712" s="30" t="s">
        <v>81</v>
      </c>
      <c r="K712" s="30" t="s">
        <v>532</v>
      </c>
      <c r="L712" s="30">
        <v>4</v>
      </c>
      <c r="M712" s="30" t="s">
        <v>1014</v>
      </c>
      <c r="O712" s="30">
        <v>0.22</v>
      </c>
      <c r="P712" s="30">
        <v>0.23</v>
      </c>
      <c r="Q712" s="30">
        <v>1.79</v>
      </c>
      <c r="R712" s="30">
        <v>4.5999999999999996</v>
      </c>
      <c r="V712" s="30" t="b">
        <v>0</v>
      </c>
      <c r="W712" s="30">
        <v>20</v>
      </c>
      <c r="X712" s="30">
        <v>10</v>
      </c>
      <c r="AB712" s="30"/>
      <c r="AC712" s="30">
        <v>14</v>
      </c>
      <c r="AD712" s="30" t="s">
        <v>935</v>
      </c>
      <c r="AF712" s="30">
        <v>45</v>
      </c>
      <c r="AI712" s="30">
        <v>4</v>
      </c>
      <c r="AJ712" s="30">
        <v>2.1</v>
      </c>
      <c r="AK712" s="30">
        <v>83</v>
      </c>
      <c r="AL712" s="27">
        <v>1</v>
      </c>
      <c r="AM712" s="21">
        <v>1</v>
      </c>
      <c r="AQ712" s="27" t="s">
        <v>86</v>
      </c>
      <c r="AV712" s="32">
        <v>44642</v>
      </c>
    </row>
    <row r="713" spans="2:48" ht="27" x14ac:dyDescent="0.25">
      <c r="B713" s="30" t="s">
        <v>1008</v>
      </c>
      <c r="C713" s="30" t="s">
        <v>78</v>
      </c>
      <c r="D713" s="30" t="s">
        <v>1528</v>
      </c>
      <c r="H713" s="30" t="s">
        <v>81</v>
      </c>
      <c r="K713" s="30" t="s">
        <v>84</v>
      </c>
      <c r="L713" s="30">
        <v>8</v>
      </c>
      <c r="M713" s="30" t="s">
        <v>1014</v>
      </c>
      <c r="O713" s="30">
        <v>0.11</v>
      </c>
      <c r="P713" s="30">
        <v>0.2</v>
      </c>
      <c r="Q713" s="30">
        <v>2.74</v>
      </c>
      <c r="R713" s="30">
        <v>4.3899999999999997</v>
      </c>
      <c r="V713" s="30" t="b">
        <v>0</v>
      </c>
      <c r="W713" s="30">
        <v>10</v>
      </c>
      <c r="X713" s="30">
        <v>10</v>
      </c>
      <c r="AB713" s="30"/>
      <c r="AC713" s="30">
        <v>15.6</v>
      </c>
      <c r="AD713" s="30" t="s">
        <v>935</v>
      </c>
      <c r="AF713" s="30">
        <v>65</v>
      </c>
      <c r="AI713" s="30">
        <v>8</v>
      </c>
      <c r="AJ713" s="30">
        <v>1.1000000000000001</v>
      </c>
      <c r="AK713" s="30">
        <v>104</v>
      </c>
      <c r="AL713" s="27">
        <v>1</v>
      </c>
      <c r="AM713" s="21">
        <v>1</v>
      </c>
      <c r="AQ713" s="27" t="s">
        <v>86</v>
      </c>
      <c r="AV713" s="32">
        <v>44579</v>
      </c>
    </row>
    <row r="714" spans="2:48" ht="27" x14ac:dyDescent="0.25">
      <c r="B714" s="30" t="s">
        <v>291</v>
      </c>
      <c r="C714" s="30" t="s">
        <v>292</v>
      </c>
      <c r="D714" s="30" t="s">
        <v>1529</v>
      </c>
      <c r="H714" s="30" t="s">
        <v>81</v>
      </c>
      <c r="K714" s="30" t="s">
        <v>948</v>
      </c>
      <c r="L714" s="30">
        <v>8</v>
      </c>
      <c r="M714" s="30" t="s">
        <v>89</v>
      </c>
      <c r="O714" s="30">
        <v>0.22</v>
      </c>
      <c r="P714" s="30">
        <v>0.35</v>
      </c>
      <c r="Q714" s="30">
        <v>1.84</v>
      </c>
      <c r="R714" s="30">
        <v>4.43</v>
      </c>
      <c r="V714" s="30" t="b">
        <v>0</v>
      </c>
      <c r="W714" s="30">
        <v>9</v>
      </c>
      <c r="X714" s="30">
        <v>8</v>
      </c>
      <c r="AB714" s="30"/>
      <c r="AC714" s="30">
        <v>15.6</v>
      </c>
      <c r="AD714" s="30" t="s">
        <v>82</v>
      </c>
      <c r="AF714" s="30">
        <v>45</v>
      </c>
      <c r="AI714" s="30">
        <v>8</v>
      </c>
      <c r="AJ714" s="30">
        <v>2.1</v>
      </c>
      <c r="AK714" s="30">
        <v>103</v>
      </c>
      <c r="AL714" s="27">
        <v>1</v>
      </c>
      <c r="AM714" s="21">
        <v>1</v>
      </c>
      <c r="AQ714" s="27" t="s">
        <v>86</v>
      </c>
      <c r="AV714" s="32">
        <v>44993</v>
      </c>
    </row>
    <row r="715" spans="2:48" x14ac:dyDescent="0.25">
      <c r="B715" s="30" t="s">
        <v>1067</v>
      </c>
      <c r="C715" s="30" t="s">
        <v>173</v>
      </c>
      <c r="D715" s="30" t="s">
        <v>1530</v>
      </c>
      <c r="H715" s="30" t="s">
        <v>81</v>
      </c>
      <c r="K715" s="30" t="s">
        <v>1013</v>
      </c>
      <c r="L715" s="30">
        <v>16</v>
      </c>
      <c r="M715" s="30" t="s">
        <v>89</v>
      </c>
      <c r="O715" s="30">
        <v>0.28000000000000003</v>
      </c>
      <c r="P715" s="30">
        <v>0.43</v>
      </c>
      <c r="Q715" s="30">
        <v>1.1599999999999999</v>
      </c>
      <c r="R715" s="30">
        <v>4.5</v>
      </c>
      <c r="V715" s="30" t="b">
        <v>0</v>
      </c>
      <c r="W715" s="30">
        <v>10</v>
      </c>
      <c r="X715" s="30">
        <v>10</v>
      </c>
      <c r="AB715" s="30"/>
      <c r="AC715" s="30">
        <v>15.6</v>
      </c>
      <c r="AD715" s="30" t="s">
        <v>935</v>
      </c>
      <c r="AF715" s="30">
        <v>65</v>
      </c>
      <c r="AI715" s="30">
        <v>16</v>
      </c>
      <c r="AJ715" s="30">
        <v>2.1</v>
      </c>
      <c r="AK715" s="30">
        <v>104</v>
      </c>
      <c r="AL715" s="27">
        <v>1</v>
      </c>
      <c r="AM715" s="21">
        <v>1</v>
      </c>
      <c r="AQ715" s="27" t="s">
        <v>86</v>
      </c>
      <c r="AV715" s="32">
        <v>45106</v>
      </c>
    </row>
    <row r="716" spans="2:48" ht="27" x14ac:dyDescent="0.25">
      <c r="B716" s="30" t="s">
        <v>1242</v>
      </c>
      <c r="C716" s="30" t="s">
        <v>1054</v>
      </c>
      <c r="D716" s="30" t="s">
        <v>1531</v>
      </c>
      <c r="H716" s="30" t="s">
        <v>81</v>
      </c>
      <c r="K716" s="30" t="s">
        <v>84</v>
      </c>
      <c r="L716" s="30">
        <v>32</v>
      </c>
      <c r="M716" s="30" t="s">
        <v>89</v>
      </c>
      <c r="O716" s="30">
        <v>0.39</v>
      </c>
      <c r="P716" s="30">
        <v>0.62</v>
      </c>
      <c r="Q716" s="30">
        <v>0.62</v>
      </c>
      <c r="R716" s="30">
        <v>4.33</v>
      </c>
      <c r="V716" s="30" t="b">
        <v>1</v>
      </c>
      <c r="W716" s="30">
        <v>15</v>
      </c>
      <c r="X716" s="30">
        <v>10</v>
      </c>
      <c r="AB716" s="30" t="b">
        <v>1</v>
      </c>
      <c r="AC716" s="30">
        <v>14</v>
      </c>
      <c r="AD716" s="30" t="s">
        <v>935</v>
      </c>
      <c r="AF716" s="30">
        <v>65</v>
      </c>
      <c r="AI716" s="30">
        <v>32</v>
      </c>
      <c r="AJ716" s="30">
        <v>2</v>
      </c>
      <c r="AK716" s="30">
        <v>83</v>
      </c>
      <c r="AL716" s="27">
        <v>1</v>
      </c>
      <c r="AM716" s="21">
        <v>1</v>
      </c>
      <c r="AQ716" s="27" t="s">
        <v>86</v>
      </c>
      <c r="AV716" s="32">
        <v>44571</v>
      </c>
    </row>
    <row r="717" spans="2:48" ht="27" x14ac:dyDescent="0.25">
      <c r="B717" s="30" t="s">
        <v>291</v>
      </c>
      <c r="C717" s="30" t="s">
        <v>292</v>
      </c>
      <c r="D717" s="30" t="s">
        <v>1532</v>
      </c>
      <c r="H717" s="30" t="s">
        <v>81</v>
      </c>
      <c r="K717" s="30" t="s">
        <v>948</v>
      </c>
      <c r="L717" s="30">
        <v>16</v>
      </c>
      <c r="M717" s="30" t="s">
        <v>1014</v>
      </c>
      <c r="O717" s="30">
        <v>0.46</v>
      </c>
      <c r="P717" s="30">
        <v>0.86</v>
      </c>
      <c r="Q717" s="30">
        <v>1.46</v>
      </c>
      <c r="R717" s="30">
        <v>3.7</v>
      </c>
      <c r="V717" s="30" t="b">
        <v>0</v>
      </c>
      <c r="W717" s="30">
        <v>9</v>
      </c>
      <c r="X717" s="30">
        <v>8</v>
      </c>
      <c r="AB717" s="30"/>
      <c r="AC717" s="30">
        <v>14</v>
      </c>
      <c r="AD717" s="30" t="s">
        <v>935</v>
      </c>
      <c r="AF717" s="30">
        <v>45</v>
      </c>
      <c r="AI717" s="30">
        <v>16</v>
      </c>
      <c r="AJ717" s="30">
        <v>2.1</v>
      </c>
      <c r="AK717" s="30">
        <v>83</v>
      </c>
      <c r="AL717" s="27">
        <v>1</v>
      </c>
      <c r="AM717" s="21">
        <v>1</v>
      </c>
      <c r="AQ717" s="27" t="s">
        <v>86</v>
      </c>
      <c r="AV717" s="32">
        <v>44652</v>
      </c>
    </row>
    <row r="718" spans="2:48" ht="27" x14ac:dyDescent="0.25">
      <c r="B718" s="30" t="s">
        <v>1028</v>
      </c>
      <c r="C718" s="30" t="s">
        <v>1344</v>
      </c>
      <c r="D718" s="30" t="s">
        <v>1533</v>
      </c>
      <c r="H718" s="30" t="s">
        <v>81</v>
      </c>
      <c r="K718" s="30" t="s">
        <v>84</v>
      </c>
      <c r="L718" s="30">
        <v>4</v>
      </c>
      <c r="M718" s="30" t="s">
        <v>1014</v>
      </c>
      <c r="O718" s="30">
        <v>0.21</v>
      </c>
      <c r="P718" s="30">
        <v>0.22</v>
      </c>
      <c r="Q718" s="30">
        <v>1.63</v>
      </c>
      <c r="R718" s="30">
        <v>4.5999999999999996</v>
      </c>
      <c r="V718" s="30" t="b">
        <v>0</v>
      </c>
      <c r="W718" s="30">
        <v>30</v>
      </c>
      <c r="X718" s="30">
        <v>10</v>
      </c>
      <c r="AB718" s="30"/>
      <c r="AC718" s="30">
        <v>15.6</v>
      </c>
      <c r="AD718" s="30" t="s">
        <v>935</v>
      </c>
      <c r="AF718" s="30">
        <v>24</v>
      </c>
      <c r="AI718" s="30">
        <v>4</v>
      </c>
      <c r="AJ718" s="30">
        <v>2.1</v>
      </c>
      <c r="AK718" s="30">
        <v>103</v>
      </c>
      <c r="AL718" s="27">
        <v>1</v>
      </c>
      <c r="AM718" s="21">
        <v>1</v>
      </c>
      <c r="AQ718" s="27" t="s">
        <v>86</v>
      </c>
      <c r="AV718" s="32">
        <v>44705</v>
      </c>
    </row>
    <row r="719" spans="2:48" ht="27" x14ac:dyDescent="0.25">
      <c r="B719" s="30" t="s">
        <v>291</v>
      </c>
      <c r="C719" s="30" t="s">
        <v>292</v>
      </c>
      <c r="D719" s="30" t="s">
        <v>1534</v>
      </c>
      <c r="H719" s="30" t="s">
        <v>81</v>
      </c>
      <c r="K719" s="30" t="s">
        <v>948</v>
      </c>
      <c r="L719" s="30">
        <v>8</v>
      </c>
      <c r="M719" s="30" t="s">
        <v>1014</v>
      </c>
      <c r="O719" s="30">
        <v>0.2</v>
      </c>
      <c r="P719" s="30">
        <v>0.32</v>
      </c>
      <c r="Q719" s="30">
        <v>1.44</v>
      </c>
      <c r="R719" s="30">
        <v>4.51</v>
      </c>
      <c r="V719" s="30" t="b">
        <v>0</v>
      </c>
      <c r="W719" s="30">
        <v>9</v>
      </c>
      <c r="X719" s="30">
        <v>8</v>
      </c>
      <c r="AB719" s="30"/>
      <c r="AC719" s="30">
        <v>14</v>
      </c>
      <c r="AD719" s="30" t="s">
        <v>935</v>
      </c>
      <c r="AF719" s="30">
        <v>45</v>
      </c>
      <c r="AI719" s="30">
        <v>8</v>
      </c>
      <c r="AJ719" s="30">
        <v>2.1</v>
      </c>
      <c r="AK719" s="30">
        <v>83</v>
      </c>
      <c r="AL719" s="27">
        <v>1</v>
      </c>
      <c r="AM719" s="21">
        <v>1</v>
      </c>
      <c r="AQ719" s="27" t="s">
        <v>86</v>
      </c>
      <c r="AV719" s="32">
        <v>44537</v>
      </c>
    </row>
    <row r="720" spans="2:48" ht="27" x14ac:dyDescent="0.25">
      <c r="B720" s="30" t="s">
        <v>291</v>
      </c>
      <c r="C720" s="30" t="s">
        <v>292</v>
      </c>
      <c r="D720" s="30" t="s">
        <v>1535</v>
      </c>
      <c r="H720" s="30" t="s">
        <v>81</v>
      </c>
      <c r="K720" s="30" t="s">
        <v>948</v>
      </c>
      <c r="L720" s="30">
        <v>8</v>
      </c>
      <c r="M720" s="30" t="s">
        <v>1014</v>
      </c>
      <c r="O720" s="30">
        <v>0.2</v>
      </c>
      <c r="P720" s="30">
        <v>0.32</v>
      </c>
      <c r="Q720" s="30">
        <v>1.44</v>
      </c>
      <c r="R720" s="30">
        <v>4.51</v>
      </c>
      <c r="V720" s="30" t="b">
        <v>0</v>
      </c>
      <c r="W720" s="30">
        <v>9</v>
      </c>
      <c r="X720" s="30">
        <v>8</v>
      </c>
      <c r="AB720" s="30"/>
      <c r="AC720" s="30">
        <v>14</v>
      </c>
      <c r="AD720" s="30" t="s">
        <v>935</v>
      </c>
      <c r="AF720" s="30">
        <v>45</v>
      </c>
      <c r="AI720" s="30">
        <v>8</v>
      </c>
      <c r="AJ720" s="30">
        <v>2.1</v>
      </c>
      <c r="AK720" s="30">
        <v>83</v>
      </c>
      <c r="AL720" s="27">
        <v>1</v>
      </c>
      <c r="AM720" s="21">
        <v>1</v>
      </c>
      <c r="AQ720" s="27" t="s">
        <v>86</v>
      </c>
      <c r="AV720" s="32">
        <v>44645</v>
      </c>
    </row>
    <row r="721" spans="2:48" ht="27" x14ac:dyDescent="0.25">
      <c r="B721" s="30" t="s">
        <v>1015</v>
      </c>
      <c r="C721" s="30" t="s">
        <v>1016</v>
      </c>
      <c r="D721" s="30" t="s">
        <v>1536</v>
      </c>
      <c r="H721" s="30" t="s">
        <v>81</v>
      </c>
      <c r="K721" s="30" t="s">
        <v>1018</v>
      </c>
      <c r="L721" s="30">
        <v>24</v>
      </c>
      <c r="M721" s="30" t="s">
        <v>1014</v>
      </c>
      <c r="O721" s="30">
        <v>0.63</v>
      </c>
      <c r="P721" s="30">
        <v>0.98</v>
      </c>
      <c r="Q721" s="30">
        <v>1.76</v>
      </c>
      <c r="R721" s="30">
        <v>3.3</v>
      </c>
      <c r="V721" s="30" t="b">
        <v>0</v>
      </c>
      <c r="W721" s="30">
        <v>30</v>
      </c>
      <c r="X721" s="30">
        <v>15</v>
      </c>
      <c r="AB721" s="30"/>
      <c r="AC721" s="30">
        <v>14</v>
      </c>
      <c r="AD721" s="30" t="s">
        <v>82</v>
      </c>
      <c r="AF721" s="30">
        <v>65</v>
      </c>
      <c r="AI721" s="30">
        <v>24</v>
      </c>
      <c r="AJ721" s="30">
        <v>2.1</v>
      </c>
      <c r="AK721" s="30">
        <v>83</v>
      </c>
      <c r="AL721" s="27">
        <v>1</v>
      </c>
      <c r="AM721" s="21">
        <v>1</v>
      </c>
      <c r="AQ721" s="27" t="s">
        <v>86</v>
      </c>
      <c r="AV721" s="32">
        <v>44845</v>
      </c>
    </row>
    <row r="722" spans="2:48" ht="27" x14ac:dyDescent="0.25">
      <c r="B722" s="30" t="s">
        <v>1090</v>
      </c>
      <c r="C722" s="30" t="s">
        <v>117</v>
      </c>
      <c r="D722" s="30" t="s">
        <v>1537</v>
      </c>
      <c r="H722" s="30" t="s">
        <v>81</v>
      </c>
      <c r="K722" s="30" t="s">
        <v>1059</v>
      </c>
      <c r="L722" s="30">
        <v>16</v>
      </c>
      <c r="M722" s="30" t="s">
        <v>89</v>
      </c>
      <c r="O722" s="30">
        <v>0.3</v>
      </c>
      <c r="P722" s="30">
        <v>0.41</v>
      </c>
      <c r="Q722" s="30">
        <v>0.41</v>
      </c>
      <c r="R722" s="30">
        <v>4.67</v>
      </c>
      <c r="V722" s="30" t="b">
        <v>0</v>
      </c>
      <c r="W722" s="30">
        <v>10</v>
      </c>
      <c r="X722" s="30">
        <v>5</v>
      </c>
      <c r="AB722" s="30"/>
      <c r="AC722" s="30">
        <v>15.6</v>
      </c>
      <c r="AD722" s="30" t="s">
        <v>935</v>
      </c>
      <c r="AF722" s="30">
        <v>65</v>
      </c>
      <c r="AI722" s="30">
        <v>16</v>
      </c>
      <c r="AJ722" s="30">
        <v>2.1</v>
      </c>
      <c r="AK722" s="30">
        <v>104</v>
      </c>
      <c r="AL722" s="27">
        <v>1</v>
      </c>
      <c r="AM722" s="21">
        <v>1</v>
      </c>
      <c r="AQ722" s="27" t="s">
        <v>86</v>
      </c>
      <c r="AV722" s="32">
        <v>44854</v>
      </c>
    </row>
    <row r="723" spans="2:48" x14ac:dyDescent="0.25">
      <c r="B723" s="30" t="s">
        <v>1192</v>
      </c>
      <c r="C723" s="30" t="s">
        <v>1193</v>
      </c>
      <c r="D723" s="30" t="s">
        <v>1538</v>
      </c>
      <c r="H723" s="30" t="s">
        <v>81</v>
      </c>
      <c r="K723" s="30" t="s">
        <v>1195</v>
      </c>
      <c r="L723" s="30">
        <v>128</v>
      </c>
      <c r="M723" s="30" t="s">
        <v>89</v>
      </c>
      <c r="O723" s="30">
        <v>0.13</v>
      </c>
      <c r="P723" s="30">
        <v>0.37</v>
      </c>
      <c r="Q723" s="30">
        <v>1.3</v>
      </c>
      <c r="R723" s="30">
        <v>4.57</v>
      </c>
      <c r="V723" s="30" t="b">
        <v>0</v>
      </c>
      <c r="W723" s="30">
        <v>10</v>
      </c>
      <c r="X723" s="30">
        <v>10</v>
      </c>
      <c r="AB723" s="30"/>
      <c r="AC723" s="30">
        <v>14.2</v>
      </c>
      <c r="AD723" s="30" t="s">
        <v>935</v>
      </c>
      <c r="AF723" s="30">
        <v>70</v>
      </c>
      <c r="AI723" s="30">
        <v>128</v>
      </c>
      <c r="AJ723" s="30">
        <v>5.9</v>
      </c>
      <c r="AK723" s="30">
        <v>91</v>
      </c>
      <c r="AL723" s="27">
        <v>1</v>
      </c>
      <c r="AM723" s="21">
        <v>1</v>
      </c>
      <c r="AQ723" s="27" t="s">
        <v>86</v>
      </c>
      <c r="AV723" s="32">
        <v>45232</v>
      </c>
    </row>
    <row r="724" spans="2:48" ht="27" x14ac:dyDescent="0.25">
      <c r="B724" s="30" t="s">
        <v>1067</v>
      </c>
      <c r="C724" s="30" t="s">
        <v>173</v>
      </c>
      <c r="D724" s="30" t="s">
        <v>1539</v>
      </c>
      <c r="H724" s="30" t="s">
        <v>81</v>
      </c>
      <c r="K724" s="30" t="s">
        <v>532</v>
      </c>
      <c r="L724" s="30">
        <v>16</v>
      </c>
      <c r="M724" s="30" t="s">
        <v>89</v>
      </c>
      <c r="O724" s="30">
        <v>0.2</v>
      </c>
      <c r="P724" s="30">
        <v>0.67</v>
      </c>
      <c r="Q724" s="30">
        <v>0.67</v>
      </c>
      <c r="R724" s="30">
        <v>6.7</v>
      </c>
      <c r="V724" s="30" t="b">
        <v>0</v>
      </c>
      <c r="W724" s="30">
        <v>10</v>
      </c>
      <c r="X724" s="30">
        <v>10</v>
      </c>
      <c r="AB724" s="30"/>
      <c r="AC724" s="30">
        <v>14</v>
      </c>
      <c r="AD724" s="30" t="s">
        <v>935</v>
      </c>
      <c r="AF724" s="30">
        <v>50</v>
      </c>
      <c r="AI724" s="30">
        <v>16</v>
      </c>
      <c r="AJ724" s="30">
        <v>2.1</v>
      </c>
      <c r="AK724" s="30">
        <v>84</v>
      </c>
      <c r="AL724" s="27">
        <v>1</v>
      </c>
      <c r="AM724" s="21">
        <v>1</v>
      </c>
      <c r="AQ724" s="27" t="s">
        <v>86</v>
      </c>
      <c r="AV724" s="32">
        <v>44413</v>
      </c>
    </row>
    <row r="725" spans="2:48" ht="27" x14ac:dyDescent="0.25">
      <c r="B725" s="30" t="s">
        <v>1090</v>
      </c>
      <c r="C725" s="30" t="s">
        <v>117</v>
      </c>
      <c r="D725" s="30" t="s">
        <v>1540</v>
      </c>
      <c r="H725" s="30" t="s">
        <v>81</v>
      </c>
      <c r="K725" s="30" t="s">
        <v>133</v>
      </c>
      <c r="L725" s="30">
        <v>32</v>
      </c>
      <c r="M725" s="30" t="s">
        <v>89</v>
      </c>
      <c r="O725" s="30">
        <v>0.2</v>
      </c>
      <c r="P725" s="30">
        <v>0.84</v>
      </c>
      <c r="Q725" s="30">
        <v>0.84</v>
      </c>
      <c r="R725" s="30">
        <v>4.0599999999999996</v>
      </c>
      <c r="V725" s="30"/>
      <c r="W725" s="30">
        <v>10</v>
      </c>
      <c r="X725" s="30">
        <v>5</v>
      </c>
      <c r="AB725" s="30"/>
      <c r="AC725" s="30">
        <v>13.3</v>
      </c>
      <c r="AD725" s="30" t="s">
        <v>935</v>
      </c>
      <c r="AF725" s="30">
        <v>65</v>
      </c>
      <c r="AI725" s="30">
        <v>32</v>
      </c>
      <c r="AJ725" s="30">
        <v>2.2999999999999998</v>
      </c>
      <c r="AK725" s="30">
        <v>80</v>
      </c>
      <c r="AL725" s="27">
        <v>1</v>
      </c>
      <c r="AM725" s="21">
        <v>1</v>
      </c>
      <c r="AQ725" s="27" t="s">
        <v>86</v>
      </c>
      <c r="AV725" s="32">
        <v>45293</v>
      </c>
    </row>
    <row r="726" spans="2:48" x14ac:dyDescent="0.25">
      <c r="B726" s="30" t="s">
        <v>1060</v>
      </c>
      <c r="C726" s="30" t="s">
        <v>129</v>
      </c>
      <c r="D726" s="30" t="s">
        <v>1541</v>
      </c>
      <c r="H726" s="30" t="s">
        <v>81</v>
      </c>
      <c r="K726" s="30" t="s">
        <v>1463</v>
      </c>
      <c r="L726" s="30">
        <v>16</v>
      </c>
      <c r="M726" s="30" t="s">
        <v>1014</v>
      </c>
      <c r="O726" s="30">
        <v>0.25</v>
      </c>
      <c r="P726" s="30">
        <v>0.78</v>
      </c>
      <c r="Q726" s="30">
        <v>1.9</v>
      </c>
      <c r="R726" s="30">
        <v>3.74</v>
      </c>
      <c r="V726" s="30" t="b">
        <v>0</v>
      </c>
      <c r="W726" s="30">
        <v>9</v>
      </c>
      <c r="X726" s="30">
        <v>8</v>
      </c>
      <c r="AB726" s="30"/>
      <c r="AC726" s="30">
        <v>11.6</v>
      </c>
      <c r="AD726" s="30" t="s">
        <v>82</v>
      </c>
      <c r="AF726" s="30">
        <v>45</v>
      </c>
      <c r="AI726" s="30">
        <v>16</v>
      </c>
      <c r="AJ726" s="30">
        <v>1</v>
      </c>
      <c r="AK726" s="30">
        <v>57</v>
      </c>
      <c r="AL726" s="27">
        <v>1</v>
      </c>
      <c r="AM726" s="21">
        <v>1</v>
      </c>
      <c r="AQ726" s="27" t="s">
        <v>86</v>
      </c>
      <c r="AV726" s="32">
        <v>45099</v>
      </c>
    </row>
    <row r="727" spans="2:48" ht="27" x14ac:dyDescent="0.25">
      <c r="B727" s="30" t="s">
        <v>1042</v>
      </c>
      <c r="C727" s="30" t="s">
        <v>104</v>
      </c>
      <c r="D727" s="30" t="s">
        <v>1542</v>
      </c>
      <c r="H727" s="30" t="s">
        <v>81</v>
      </c>
      <c r="K727" s="30" t="s">
        <v>84</v>
      </c>
      <c r="L727" s="30">
        <v>12</v>
      </c>
      <c r="M727" s="30" t="s">
        <v>1014</v>
      </c>
      <c r="O727" s="30">
        <v>0.18</v>
      </c>
      <c r="P727" s="30">
        <v>0.42</v>
      </c>
      <c r="Q727" s="30">
        <v>2.0299999999999998</v>
      </c>
      <c r="R727" s="30">
        <v>4.16</v>
      </c>
      <c r="V727" s="30"/>
      <c r="W727" s="30">
        <v>30</v>
      </c>
      <c r="X727" s="30">
        <v>10</v>
      </c>
      <c r="AB727" s="30" t="b">
        <v>0</v>
      </c>
      <c r="AC727" s="30">
        <v>15.6</v>
      </c>
      <c r="AD727" s="30" t="s">
        <v>935</v>
      </c>
      <c r="AF727" s="30">
        <v>45</v>
      </c>
      <c r="AI727" s="30">
        <v>12</v>
      </c>
      <c r="AJ727" s="30">
        <v>2.1</v>
      </c>
      <c r="AK727" s="30">
        <v>104</v>
      </c>
      <c r="AL727" s="27">
        <v>1</v>
      </c>
      <c r="AM727" s="21">
        <v>2</v>
      </c>
      <c r="AQ727" s="27" t="s">
        <v>86</v>
      </c>
      <c r="AV727" s="32">
        <v>44435</v>
      </c>
    </row>
    <row r="728" spans="2:48" x14ac:dyDescent="0.25">
      <c r="B728" s="30" t="s">
        <v>291</v>
      </c>
      <c r="C728" s="30" t="s">
        <v>292</v>
      </c>
      <c r="D728" s="30" t="s">
        <v>1543</v>
      </c>
      <c r="H728" s="30" t="s">
        <v>81</v>
      </c>
      <c r="K728" s="30" t="s">
        <v>1013</v>
      </c>
      <c r="L728" s="30">
        <v>8</v>
      </c>
      <c r="M728" s="30" t="s">
        <v>1014</v>
      </c>
      <c r="O728" s="30">
        <v>0.15</v>
      </c>
      <c r="P728" s="30">
        <v>0.28000000000000003</v>
      </c>
      <c r="Q728" s="30">
        <v>1.98</v>
      </c>
      <c r="R728" s="30">
        <v>4.34</v>
      </c>
      <c r="V728" s="30" t="b">
        <v>1</v>
      </c>
      <c r="W728" s="30">
        <v>20</v>
      </c>
      <c r="X728" s="30">
        <v>10</v>
      </c>
      <c r="AB728" s="30" t="b">
        <v>1</v>
      </c>
      <c r="AC728" s="30">
        <v>15.6</v>
      </c>
      <c r="AD728" s="30" t="s">
        <v>82</v>
      </c>
      <c r="AF728" s="30">
        <v>45</v>
      </c>
      <c r="AI728" s="30">
        <v>8</v>
      </c>
      <c r="AJ728" s="30">
        <v>2.1</v>
      </c>
      <c r="AK728" s="30">
        <v>104</v>
      </c>
      <c r="AL728" s="27">
        <v>1</v>
      </c>
      <c r="AM728" s="21">
        <v>2</v>
      </c>
      <c r="AQ728" s="27" t="s">
        <v>86</v>
      </c>
      <c r="AV728" s="32">
        <v>44627</v>
      </c>
    </row>
    <row r="729" spans="2:48" ht="27" x14ac:dyDescent="0.25">
      <c r="B729" s="30" t="s">
        <v>1067</v>
      </c>
      <c r="C729" s="30" t="s">
        <v>173</v>
      </c>
      <c r="D729" s="30" t="s">
        <v>1544</v>
      </c>
      <c r="H729" s="30" t="s">
        <v>81</v>
      </c>
      <c r="K729" s="30" t="s">
        <v>1545</v>
      </c>
      <c r="L729" s="30">
        <v>8</v>
      </c>
      <c r="M729" s="30" t="s">
        <v>89</v>
      </c>
      <c r="O729" s="30">
        <v>0.49</v>
      </c>
      <c r="P729" s="30">
        <v>0.91</v>
      </c>
      <c r="Q729" s="30">
        <v>2.69</v>
      </c>
      <c r="R729" s="30">
        <v>3.07</v>
      </c>
      <c r="V729" s="30" t="b">
        <v>0</v>
      </c>
      <c r="W729" s="30">
        <v>9</v>
      </c>
      <c r="X729" s="30">
        <v>8</v>
      </c>
      <c r="AB729" s="30"/>
      <c r="AC729" s="30">
        <v>14</v>
      </c>
      <c r="AD729" s="30" t="s">
        <v>935</v>
      </c>
      <c r="AF729" s="30">
        <v>65</v>
      </c>
      <c r="AI729" s="30">
        <v>8</v>
      </c>
      <c r="AJ729" s="30">
        <v>4.0999999999999996</v>
      </c>
      <c r="AK729" s="30">
        <v>88</v>
      </c>
      <c r="AL729" s="27">
        <v>1</v>
      </c>
      <c r="AM729" s="21">
        <v>1</v>
      </c>
      <c r="AQ729" s="27" t="s">
        <v>86</v>
      </c>
      <c r="AV729" s="32">
        <v>45014</v>
      </c>
    </row>
    <row r="730" spans="2:48" ht="27" x14ac:dyDescent="0.25">
      <c r="B730" s="30" t="s">
        <v>291</v>
      </c>
      <c r="C730" s="30" t="s">
        <v>292</v>
      </c>
      <c r="D730" s="30" t="s">
        <v>1546</v>
      </c>
      <c r="H730" s="30" t="s">
        <v>81</v>
      </c>
      <c r="K730" s="30" t="s">
        <v>948</v>
      </c>
      <c r="L730" s="30">
        <v>8</v>
      </c>
      <c r="M730" s="30" t="s">
        <v>1014</v>
      </c>
      <c r="O730" s="30">
        <v>0.34</v>
      </c>
      <c r="P730" s="30">
        <v>0.78</v>
      </c>
      <c r="Q730" s="30">
        <v>2.23</v>
      </c>
      <c r="R730" s="30">
        <v>3.48</v>
      </c>
      <c r="V730" s="30" t="b">
        <v>0</v>
      </c>
      <c r="W730" s="30">
        <v>9</v>
      </c>
      <c r="X730" s="30">
        <v>8</v>
      </c>
      <c r="AB730" s="30"/>
      <c r="AC730" s="30">
        <v>11</v>
      </c>
      <c r="AD730" s="30" t="s">
        <v>935</v>
      </c>
      <c r="AF730" s="30">
        <v>45</v>
      </c>
      <c r="AI730" s="30">
        <v>8</v>
      </c>
      <c r="AJ730" s="30">
        <v>3.1</v>
      </c>
      <c r="AK730" s="30">
        <v>56</v>
      </c>
      <c r="AL730" s="27">
        <v>1</v>
      </c>
      <c r="AM730" s="21">
        <v>2</v>
      </c>
      <c r="AQ730" s="27" t="s">
        <v>86</v>
      </c>
      <c r="AV730" s="32">
        <v>44399</v>
      </c>
    </row>
    <row r="731" spans="2:48" x14ac:dyDescent="0.25">
      <c r="B731" s="30" t="s">
        <v>1060</v>
      </c>
      <c r="C731" s="30" t="s">
        <v>129</v>
      </c>
      <c r="D731" s="30" t="s">
        <v>1547</v>
      </c>
      <c r="H731" s="30" t="s">
        <v>81</v>
      </c>
      <c r="K731" s="30" t="s">
        <v>1463</v>
      </c>
      <c r="L731" s="30">
        <v>32</v>
      </c>
      <c r="M731" s="30" t="s">
        <v>1014</v>
      </c>
      <c r="O731" s="30">
        <v>0.28999999999999998</v>
      </c>
      <c r="P731" s="30">
        <v>0.43</v>
      </c>
      <c r="Q731" s="30">
        <v>1.5</v>
      </c>
      <c r="R731" s="30">
        <v>4.17</v>
      </c>
      <c r="V731" s="30" t="b">
        <v>0</v>
      </c>
      <c r="W731" s="30">
        <v>9</v>
      </c>
      <c r="X731" s="30">
        <v>8</v>
      </c>
      <c r="AB731" s="30"/>
      <c r="AC731" s="30">
        <v>15.6</v>
      </c>
      <c r="AD731" s="30" t="s">
        <v>935</v>
      </c>
      <c r="AF731" s="30">
        <v>45</v>
      </c>
      <c r="AI731" s="30">
        <v>32</v>
      </c>
      <c r="AJ731" s="30">
        <v>2.1</v>
      </c>
      <c r="AK731" s="30">
        <v>103</v>
      </c>
      <c r="AL731" s="27">
        <v>1</v>
      </c>
      <c r="AM731" s="21">
        <v>1</v>
      </c>
      <c r="AQ731" s="27" t="s">
        <v>86</v>
      </c>
      <c r="AV731" s="32">
        <v>45098</v>
      </c>
    </row>
    <row r="732" spans="2:48" ht="27" x14ac:dyDescent="0.25">
      <c r="B732" s="30" t="s">
        <v>1072</v>
      </c>
      <c r="C732" s="30" t="s">
        <v>255</v>
      </c>
      <c r="D732" s="30" t="s">
        <v>1548</v>
      </c>
      <c r="H732" s="30" t="s">
        <v>81</v>
      </c>
      <c r="K732" s="30" t="s">
        <v>84</v>
      </c>
      <c r="L732" s="30">
        <v>32</v>
      </c>
      <c r="M732" s="30" t="s">
        <v>89</v>
      </c>
      <c r="O732" s="30">
        <v>0.19</v>
      </c>
      <c r="P732" s="30">
        <v>0.86</v>
      </c>
      <c r="Q732" s="30">
        <v>0.86</v>
      </c>
      <c r="R732" s="30">
        <v>3.96</v>
      </c>
      <c r="V732" s="30"/>
      <c r="W732" s="30">
        <v>5</v>
      </c>
      <c r="X732" s="30">
        <v>5</v>
      </c>
      <c r="AB732" s="30" t="b">
        <v>0</v>
      </c>
      <c r="AC732" s="30">
        <v>14</v>
      </c>
      <c r="AD732" s="30" t="s">
        <v>935</v>
      </c>
      <c r="AF732" s="30">
        <v>65</v>
      </c>
      <c r="AI732" s="30">
        <v>32</v>
      </c>
      <c r="AJ732" s="30">
        <v>2.2999999999999998</v>
      </c>
      <c r="AK732" s="30">
        <v>88</v>
      </c>
      <c r="AL732" s="27">
        <v>1</v>
      </c>
      <c r="AM732" s="21">
        <v>1</v>
      </c>
      <c r="AQ732" s="27" t="s">
        <v>86</v>
      </c>
      <c r="AV732" s="32">
        <v>45251</v>
      </c>
    </row>
    <row r="733" spans="2:48" ht="27" x14ac:dyDescent="0.25">
      <c r="B733" s="30" t="s">
        <v>1067</v>
      </c>
      <c r="C733" s="30" t="s">
        <v>173</v>
      </c>
      <c r="D733" s="30" t="s">
        <v>1549</v>
      </c>
      <c r="H733" s="30" t="s">
        <v>81</v>
      </c>
      <c r="K733" s="30" t="s">
        <v>133</v>
      </c>
      <c r="L733" s="30">
        <v>16</v>
      </c>
      <c r="M733" s="30" t="s">
        <v>89</v>
      </c>
      <c r="O733" s="30">
        <v>0.34</v>
      </c>
      <c r="P733" s="30">
        <v>0.4</v>
      </c>
      <c r="Q733" s="30">
        <v>0.4</v>
      </c>
      <c r="R733" s="30">
        <v>4.5</v>
      </c>
      <c r="V733" s="30" t="b">
        <v>0</v>
      </c>
      <c r="W733" s="30">
        <v>10</v>
      </c>
      <c r="X733" s="30">
        <v>10</v>
      </c>
      <c r="AB733" s="30"/>
      <c r="AC733" s="30">
        <v>14</v>
      </c>
      <c r="AD733" s="30" t="s">
        <v>935</v>
      </c>
      <c r="AF733" s="30">
        <v>65</v>
      </c>
      <c r="AI733" s="30">
        <v>16</v>
      </c>
      <c r="AJ733" s="30">
        <v>2.2999999999999998</v>
      </c>
      <c r="AK733" s="30">
        <v>88</v>
      </c>
      <c r="AL733" s="27">
        <v>1</v>
      </c>
      <c r="AM733" s="21">
        <v>1</v>
      </c>
      <c r="AQ733" s="27" t="s">
        <v>86</v>
      </c>
      <c r="AV733" s="32">
        <v>45176</v>
      </c>
    </row>
    <row r="734" spans="2:48" ht="27" x14ac:dyDescent="0.25">
      <c r="B734" s="30" t="s">
        <v>1025</v>
      </c>
      <c r="C734" s="30" t="s">
        <v>1026</v>
      </c>
      <c r="D734" s="30" t="s">
        <v>1550</v>
      </c>
      <c r="H734" s="30" t="s">
        <v>81</v>
      </c>
      <c r="K734" s="30" t="s">
        <v>572</v>
      </c>
      <c r="L734" s="30">
        <v>4</v>
      </c>
      <c r="M734" s="30" t="s">
        <v>1014</v>
      </c>
      <c r="O734" s="30">
        <v>0.2</v>
      </c>
      <c r="P734" s="30">
        <v>0.48</v>
      </c>
      <c r="Q734" s="30">
        <v>1.21</v>
      </c>
      <c r="R734" s="30">
        <v>4.21</v>
      </c>
      <c r="V734" s="30" t="b">
        <v>0</v>
      </c>
      <c r="W734" s="30">
        <v>30</v>
      </c>
      <c r="X734" s="30">
        <v>10</v>
      </c>
      <c r="AB734" s="30"/>
      <c r="AC734" s="30">
        <v>10.1</v>
      </c>
      <c r="AD734" s="30" t="s">
        <v>935</v>
      </c>
      <c r="AF734" s="30">
        <v>65</v>
      </c>
      <c r="AI734" s="30">
        <v>4</v>
      </c>
      <c r="AJ734" s="30">
        <v>2.2999999999999998</v>
      </c>
      <c r="AK734" s="30">
        <v>45</v>
      </c>
      <c r="AL734" s="27">
        <v>1</v>
      </c>
      <c r="AM734" s="21">
        <v>1</v>
      </c>
      <c r="AQ734" s="27" t="s">
        <v>86</v>
      </c>
      <c r="AV734" s="32">
        <v>44847</v>
      </c>
    </row>
    <row r="735" spans="2:48" ht="27" x14ac:dyDescent="0.25">
      <c r="B735" s="30" t="s">
        <v>1242</v>
      </c>
      <c r="C735" s="30" t="s">
        <v>1054</v>
      </c>
      <c r="D735" s="30" t="s">
        <v>1551</v>
      </c>
      <c r="H735" s="30" t="s">
        <v>81</v>
      </c>
      <c r="K735" s="30" t="s">
        <v>84</v>
      </c>
      <c r="L735" s="30">
        <v>32</v>
      </c>
      <c r="M735" s="30" t="s">
        <v>89</v>
      </c>
      <c r="O735" s="30">
        <v>0.4</v>
      </c>
      <c r="P735" s="30">
        <v>0.63</v>
      </c>
      <c r="Q735" s="30">
        <v>0.63</v>
      </c>
      <c r="R735" s="30">
        <v>4.0599999999999996</v>
      </c>
      <c r="V735" s="30" t="b">
        <v>1</v>
      </c>
      <c r="W735" s="30">
        <v>5</v>
      </c>
      <c r="X735" s="30">
        <v>5</v>
      </c>
      <c r="AB735" s="30" t="b">
        <v>1</v>
      </c>
      <c r="AC735" s="30">
        <v>14</v>
      </c>
      <c r="AD735" s="30" t="s">
        <v>935</v>
      </c>
      <c r="AF735" s="30">
        <v>65</v>
      </c>
      <c r="AI735" s="30">
        <v>32</v>
      </c>
      <c r="AJ735" s="30">
        <v>2</v>
      </c>
      <c r="AK735" s="30">
        <v>83</v>
      </c>
      <c r="AL735" s="27">
        <v>1</v>
      </c>
      <c r="AM735" s="21">
        <v>1</v>
      </c>
      <c r="AQ735" s="27" t="s">
        <v>86</v>
      </c>
      <c r="AV735" s="32">
        <v>45288</v>
      </c>
    </row>
    <row r="736" spans="2:48" ht="27" x14ac:dyDescent="0.25">
      <c r="B736" s="30" t="s">
        <v>1060</v>
      </c>
      <c r="C736" s="30" t="s">
        <v>129</v>
      </c>
      <c r="D736" s="30" t="s">
        <v>1552</v>
      </c>
      <c r="H736" s="30" t="s">
        <v>81</v>
      </c>
      <c r="K736" s="30" t="s">
        <v>84</v>
      </c>
      <c r="L736" s="30">
        <v>32</v>
      </c>
      <c r="M736" s="30" t="s">
        <v>89</v>
      </c>
      <c r="O736" s="30">
        <v>0.48</v>
      </c>
      <c r="P736" s="30">
        <v>1.0900000000000001</v>
      </c>
      <c r="Q736" s="30">
        <v>1.0900000000000001</v>
      </c>
      <c r="R736" s="30">
        <v>3.26</v>
      </c>
      <c r="V736" s="30" t="b">
        <v>1</v>
      </c>
      <c r="W736" s="30">
        <v>10</v>
      </c>
      <c r="X736" s="30">
        <v>10</v>
      </c>
      <c r="AB736" s="30" t="b">
        <v>1</v>
      </c>
      <c r="AC736" s="30">
        <v>14</v>
      </c>
      <c r="AD736" s="30" t="s">
        <v>935</v>
      </c>
      <c r="AF736" s="30">
        <v>65</v>
      </c>
      <c r="AI736" s="30">
        <v>32</v>
      </c>
      <c r="AJ736" s="30">
        <v>2.1</v>
      </c>
      <c r="AK736" s="30">
        <v>83</v>
      </c>
      <c r="AL736" s="27">
        <v>1</v>
      </c>
      <c r="AM736" s="21">
        <v>1</v>
      </c>
      <c r="AQ736" s="27" t="s">
        <v>86</v>
      </c>
      <c r="AV736" s="32">
        <v>45085</v>
      </c>
    </row>
    <row r="737" spans="2:48" x14ac:dyDescent="0.25">
      <c r="B737" s="30" t="s">
        <v>1192</v>
      </c>
      <c r="C737" s="30" t="s">
        <v>1193</v>
      </c>
      <c r="D737" s="30" t="s">
        <v>1553</v>
      </c>
      <c r="H737" s="30" t="s">
        <v>81</v>
      </c>
      <c r="K737" s="30" t="s">
        <v>1195</v>
      </c>
      <c r="L737" s="30">
        <v>96</v>
      </c>
      <c r="M737" s="30" t="s">
        <v>89</v>
      </c>
      <c r="O737" s="30">
        <v>0.12</v>
      </c>
      <c r="P737" s="30">
        <v>0.37</v>
      </c>
      <c r="Q737" s="30">
        <v>1.1499999999999999</v>
      </c>
      <c r="R737" s="30">
        <v>4.37</v>
      </c>
      <c r="V737" s="30" t="b">
        <v>0</v>
      </c>
      <c r="W737" s="30">
        <v>10</v>
      </c>
      <c r="X737" s="30">
        <v>10</v>
      </c>
      <c r="AB737" s="30"/>
      <c r="AC737" s="30">
        <v>14.2</v>
      </c>
      <c r="AD737" s="30" t="s">
        <v>935</v>
      </c>
      <c r="AF737" s="30">
        <v>67</v>
      </c>
      <c r="AI737" s="30">
        <v>96</v>
      </c>
      <c r="AJ737" s="30">
        <v>5.9</v>
      </c>
      <c r="AK737" s="30">
        <v>91</v>
      </c>
      <c r="AL737" s="27">
        <v>1</v>
      </c>
      <c r="AM737" s="21">
        <v>1</v>
      </c>
      <c r="AQ737" s="27" t="s">
        <v>86</v>
      </c>
      <c r="AV737" s="32">
        <v>44944</v>
      </c>
    </row>
    <row r="738" spans="2:48" ht="27" x14ac:dyDescent="0.25">
      <c r="B738" s="30" t="s">
        <v>1090</v>
      </c>
      <c r="C738" s="30" t="s">
        <v>117</v>
      </c>
      <c r="D738" s="30" t="s">
        <v>1554</v>
      </c>
      <c r="H738" s="30" t="s">
        <v>81</v>
      </c>
      <c r="K738" s="30" t="s">
        <v>133</v>
      </c>
      <c r="L738" s="30">
        <v>16</v>
      </c>
      <c r="M738" s="30" t="s">
        <v>89</v>
      </c>
      <c r="O738" s="30">
        <v>0.3</v>
      </c>
      <c r="P738" s="30">
        <v>0.62</v>
      </c>
      <c r="Q738" s="30">
        <v>0.62</v>
      </c>
      <c r="R738" s="30">
        <v>4.09</v>
      </c>
      <c r="V738" s="30" t="b">
        <v>0</v>
      </c>
      <c r="W738" s="30">
        <v>10</v>
      </c>
      <c r="X738" s="30">
        <v>5</v>
      </c>
      <c r="AB738" s="30"/>
      <c r="AC738" s="30">
        <v>14</v>
      </c>
      <c r="AD738" s="30" t="s">
        <v>935</v>
      </c>
      <c r="AF738" s="30">
        <v>65</v>
      </c>
      <c r="AI738" s="30">
        <v>16</v>
      </c>
      <c r="AJ738" s="30">
        <v>2.1</v>
      </c>
      <c r="AK738" s="30">
        <v>84</v>
      </c>
      <c r="AL738" s="27">
        <v>1</v>
      </c>
      <c r="AM738" s="21">
        <v>1</v>
      </c>
      <c r="AQ738" s="27" t="s">
        <v>86</v>
      </c>
      <c r="AV738" s="32">
        <v>44792</v>
      </c>
    </row>
    <row r="739" spans="2:48" x14ac:dyDescent="0.25">
      <c r="B739" s="30" t="s">
        <v>1060</v>
      </c>
      <c r="C739" s="30" t="s">
        <v>129</v>
      </c>
      <c r="D739" s="30" t="s">
        <v>1555</v>
      </c>
      <c r="H739" s="30" t="s">
        <v>81</v>
      </c>
      <c r="K739" s="30" t="s">
        <v>1378</v>
      </c>
      <c r="L739" s="30">
        <v>8</v>
      </c>
      <c r="M739" s="30" t="s">
        <v>1014</v>
      </c>
      <c r="O739" s="30">
        <v>0.33</v>
      </c>
      <c r="P739" s="30">
        <v>0.41</v>
      </c>
      <c r="Q739" s="30">
        <v>2.4500000000000002</v>
      </c>
      <c r="R739" s="30">
        <v>3.69</v>
      </c>
      <c r="V739" s="30" t="b">
        <v>0</v>
      </c>
      <c r="W739" s="30">
        <v>30</v>
      </c>
      <c r="X739" s="30">
        <v>10</v>
      </c>
      <c r="AB739" s="30"/>
      <c r="AC739" s="30">
        <v>11.6</v>
      </c>
      <c r="AD739" s="30" t="s">
        <v>935</v>
      </c>
      <c r="AF739" s="30">
        <v>33</v>
      </c>
      <c r="AI739" s="30">
        <v>8</v>
      </c>
      <c r="AJ739" s="30">
        <v>1.1000000000000001</v>
      </c>
      <c r="AK739" s="30">
        <v>57</v>
      </c>
      <c r="AL739" s="27">
        <v>1</v>
      </c>
      <c r="AM739" s="21">
        <v>2</v>
      </c>
      <c r="AQ739" s="27" t="s">
        <v>86</v>
      </c>
      <c r="AV739" s="32">
        <v>44476</v>
      </c>
    </row>
    <row r="740" spans="2:48" x14ac:dyDescent="0.25">
      <c r="B740" s="30" t="s">
        <v>1028</v>
      </c>
      <c r="C740" s="30" t="s">
        <v>1029</v>
      </c>
      <c r="D740" s="30" t="s">
        <v>1556</v>
      </c>
      <c r="H740" s="30" t="s">
        <v>81</v>
      </c>
      <c r="K740" s="30" t="s">
        <v>1463</v>
      </c>
      <c r="L740" s="30">
        <v>8</v>
      </c>
      <c r="M740" s="30" t="s">
        <v>1014</v>
      </c>
      <c r="O740" s="30">
        <v>0.23</v>
      </c>
      <c r="P740" s="30">
        <v>0.73</v>
      </c>
      <c r="Q740" s="30">
        <v>0.73</v>
      </c>
      <c r="R740" s="30">
        <v>3.51</v>
      </c>
      <c r="V740" s="30" t="b">
        <v>0</v>
      </c>
      <c r="W740" s="30">
        <v>9</v>
      </c>
      <c r="X740" s="30">
        <v>6</v>
      </c>
      <c r="AB740" s="30"/>
      <c r="AC740" s="30">
        <v>15.6</v>
      </c>
      <c r="AD740" s="30" t="s">
        <v>82</v>
      </c>
      <c r="AF740" s="30">
        <v>45</v>
      </c>
      <c r="AI740" s="30">
        <v>8</v>
      </c>
      <c r="AJ740" s="30">
        <v>2.1</v>
      </c>
      <c r="AK740" s="30">
        <v>103</v>
      </c>
      <c r="AL740" s="27">
        <v>1</v>
      </c>
      <c r="AM740" s="21">
        <v>2</v>
      </c>
      <c r="AQ740" s="27" t="s">
        <v>86</v>
      </c>
      <c r="AV740" s="32">
        <v>45090</v>
      </c>
    </row>
    <row r="741" spans="2:48" x14ac:dyDescent="0.25">
      <c r="B741" s="30" t="s">
        <v>291</v>
      </c>
      <c r="C741" s="30" t="s">
        <v>292</v>
      </c>
      <c r="D741" s="30" t="s">
        <v>1557</v>
      </c>
      <c r="H741" s="30" t="s">
        <v>81</v>
      </c>
      <c r="K741" s="30" t="s">
        <v>1100</v>
      </c>
      <c r="L741" s="30">
        <v>8</v>
      </c>
      <c r="M741" s="30" t="s">
        <v>1014</v>
      </c>
      <c r="O741" s="30">
        <v>0.47</v>
      </c>
      <c r="P741" s="30">
        <v>0.6</v>
      </c>
      <c r="Q741" s="30">
        <v>2.08</v>
      </c>
      <c r="R741" s="30">
        <v>3.45</v>
      </c>
      <c r="V741" s="30" t="b">
        <v>1</v>
      </c>
      <c r="W741" s="30">
        <v>20</v>
      </c>
      <c r="X741" s="30">
        <v>10</v>
      </c>
      <c r="AB741" s="30" t="b">
        <v>1</v>
      </c>
      <c r="AC741" s="30">
        <v>11.6</v>
      </c>
      <c r="AD741" s="30" t="s">
        <v>935</v>
      </c>
      <c r="AF741" s="30">
        <v>45</v>
      </c>
      <c r="AI741" s="30">
        <v>8</v>
      </c>
      <c r="AJ741" s="30">
        <v>1.1000000000000001</v>
      </c>
      <c r="AK741" s="30">
        <v>57</v>
      </c>
      <c r="AL741" s="27">
        <v>1</v>
      </c>
      <c r="AM741" s="21">
        <v>1</v>
      </c>
      <c r="AQ741" s="27" t="s">
        <v>86</v>
      </c>
      <c r="AV741" s="32">
        <v>44628</v>
      </c>
    </row>
    <row r="742" spans="2:48" x14ac:dyDescent="0.25">
      <c r="B742" s="30" t="s">
        <v>1060</v>
      </c>
      <c r="C742" s="30" t="s">
        <v>129</v>
      </c>
      <c r="D742" s="30" t="s">
        <v>1558</v>
      </c>
      <c r="H742" s="30" t="s">
        <v>81</v>
      </c>
      <c r="K742" s="30" t="s">
        <v>1463</v>
      </c>
      <c r="L742" s="30">
        <v>8</v>
      </c>
      <c r="M742" s="30" t="s">
        <v>1014</v>
      </c>
      <c r="O742" s="30">
        <v>0.23</v>
      </c>
      <c r="P742" s="30">
        <v>0.32</v>
      </c>
      <c r="Q742" s="30">
        <v>1.34</v>
      </c>
      <c r="R742" s="30">
        <v>4.22</v>
      </c>
      <c r="V742" s="30" t="b">
        <v>0</v>
      </c>
      <c r="W742" s="30">
        <v>9</v>
      </c>
      <c r="X742" s="30">
        <v>8</v>
      </c>
      <c r="AB742" s="30"/>
      <c r="AC742" s="30">
        <v>15.6</v>
      </c>
      <c r="AD742" s="30" t="s">
        <v>935</v>
      </c>
      <c r="AF742" s="30">
        <v>45</v>
      </c>
      <c r="AI742" s="30">
        <v>8</v>
      </c>
      <c r="AJ742" s="30">
        <v>2.1</v>
      </c>
      <c r="AK742" s="30">
        <v>103</v>
      </c>
      <c r="AL742" s="27">
        <v>1</v>
      </c>
      <c r="AM742" s="21">
        <v>1</v>
      </c>
      <c r="AQ742" s="27" t="s">
        <v>86</v>
      </c>
      <c r="AV742" s="32">
        <v>44607</v>
      </c>
    </row>
    <row r="743" spans="2:48" ht="27" x14ac:dyDescent="0.25">
      <c r="B743" s="30" t="s">
        <v>291</v>
      </c>
      <c r="C743" s="30" t="s">
        <v>292</v>
      </c>
      <c r="D743" s="30" t="s">
        <v>1559</v>
      </c>
      <c r="H743" s="30" t="s">
        <v>81</v>
      </c>
      <c r="K743" s="30" t="s">
        <v>532</v>
      </c>
      <c r="L743" s="30">
        <v>8</v>
      </c>
      <c r="M743" s="30" t="s">
        <v>1014</v>
      </c>
      <c r="O743" s="30">
        <v>0.19</v>
      </c>
      <c r="P743" s="30">
        <v>0.26</v>
      </c>
      <c r="Q743" s="30">
        <v>1.87</v>
      </c>
      <c r="R743" s="30">
        <v>4.13</v>
      </c>
      <c r="V743" s="30" t="b">
        <v>0</v>
      </c>
      <c r="W743" s="30">
        <v>20</v>
      </c>
      <c r="X743" s="30">
        <v>10</v>
      </c>
      <c r="AB743" s="30"/>
      <c r="AC743" s="30">
        <v>17.3</v>
      </c>
      <c r="AD743" s="30" t="s">
        <v>935</v>
      </c>
      <c r="AF743" s="30">
        <v>45</v>
      </c>
      <c r="AI743" s="30">
        <v>8</v>
      </c>
      <c r="AJ743" s="30">
        <v>2.1</v>
      </c>
      <c r="AK743" s="30">
        <v>127</v>
      </c>
      <c r="AL743" s="27">
        <v>1</v>
      </c>
      <c r="AM743" s="21">
        <v>2</v>
      </c>
      <c r="AQ743" s="27" t="s">
        <v>86</v>
      </c>
      <c r="AV743" s="32">
        <v>44624</v>
      </c>
    </row>
    <row r="744" spans="2:48" ht="27" x14ac:dyDescent="0.25">
      <c r="B744" s="30" t="s">
        <v>1519</v>
      </c>
      <c r="C744" s="30" t="s">
        <v>1029</v>
      </c>
      <c r="D744" s="30" t="s">
        <v>1560</v>
      </c>
      <c r="H744" s="30" t="s">
        <v>81</v>
      </c>
      <c r="K744" s="30" t="s">
        <v>532</v>
      </c>
      <c r="L744" s="30">
        <v>4</v>
      </c>
      <c r="M744" s="30" t="s">
        <v>89</v>
      </c>
      <c r="O744" s="30">
        <v>0.21</v>
      </c>
      <c r="P744" s="30">
        <v>1.01</v>
      </c>
      <c r="Q744" s="30">
        <v>1.08</v>
      </c>
      <c r="R744" s="30">
        <v>3.47</v>
      </c>
      <c r="V744" s="30" t="b">
        <v>1</v>
      </c>
      <c r="W744" s="30">
        <v>30</v>
      </c>
      <c r="X744" s="30">
        <v>10</v>
      </c>
      <c r="AB744" s="30" t="b">
        <v>0</v>
      </c>
      <c r="AC744" s="30">
        <v>13.3</v>
      </c>
      <c r="AD744" s="30" t="s">
        <v>935</v>
      </c>
      <c r="AF744" s="30">
        <v>24</v>
      </c>
      <c r="AI744" s="30">
        <v>4</v>
      </c>
      <c r="AJ744" s="30">
        <v>2</v>
      </c>
      <c r="AK744" s="30">
        <v>75</v>
      </c>
      <c r="AL744" s="27">
        <v>1</v>
      </c>
      <c r="AM744" s="21">
        <v>1</v>
      </c>
      <c r="AQ744" s="27" t="s">
        <v>86</v>
      </c>
      <c r="AV744" s="32">
        <v>44399</v>
      </c>
    </row>
    <row r="745" spans="2:48" ht="27" x14ac:dyDescent="0.25">
      <c r="B745" s="30" t="s">
        <v>356</v>
      </c>
      <c r="C745" s="30" t="s">
        <v>357</v>
      </c>
      <c r="D745" s="30" t="s">
        <v>1561</v>
      </c>
      <c r="H745" s="30" t="s">
        <v>81</v>
      </c>
      <c r="K745" s="30" t="s">
        <v>84</v>
      </c>
      <c r="L745" s="30">
        <v>32</v>
      </c>
      <c r="M745" s="30" t="s">
        <v>89</v>
      </c>
      <c r="O745" s="30">
        <v>0.1</v>
      </c>
      <c r="P745" s="30">
        <v>0.34</v>
      </c>
      <c r="Q745" s="30">
        <v>0.34</v>
      </c>
      <c r="R745" s="30">
        <v>4.57</v>
      </c>
      <c r="V745" s="30" t="b">
        <v>0</v>
      </c>
      <c r="W745" s="30">
        <v>5</v>
      </c>
      <c r="X745" s="30">
        <v>5</v>
      </c>
      <c r="AB745" s="30"/>
      <c r="AC745" s="30">
        <v>14</v>
      </c>
      <c r="AD745" s="30" t="s">
        <v>935</v>
      </c>
      <c r="AF745" s="30">
        <v>65</v>
      </c>
      <c r="AI745" s="30">
        <v>32</v>
      </c>
      <c r="AJ745" s="30">
        <v>5.2</v>
      </c>
      <c r="AK745" s="30">
        <v>88</v>
      </c>
      <c r="AL745" s="27">
        <v>1</v>
      </c>
      <c r="AM745" s="21">
        <v>2</v>
      </c>
      <c r="AQ745" s="27" t="s">
        <v>86</v>
      </c>
      <c r="AV745" s="32">
        <v>45282</v>
      </c>
    </row>
    <row r="746" spans="2:48" ht="27" x14ac:dyDescent="0.25">
      <c r="B746" s="30" t="s">
        <v>1042</v>
      </c>
      <c r="C746" s="30" t="s">
        <v>104</v>
      </c>
      <c r="D746" s="30" t="s">
        <v>1562</v>
      </c>
      <c r="H746" s="30" t="s">
        <v>81</v>
      </c>
      <c r="K746" s="30" t="s">
        <v>84</v>
      </c>
      <c r="L746" s="30">
        <v>12</v>
      </c>
      <c r="M746" s="30" t="s">
        <v>1014</v>
      </c>
      <c r="O746" s="30">
        <v>0.16</v>
      </c>
      <c r="P746" s="30">
        <v>0.43</v>
      </c>
      <c r="Q746" s="30">
        <v>2.2400000000000002</v>
      </c>
      <c r="R746" s="30">
        <v>3.77</v>
      </c>
      <c r="V746" s="30"/>
      <c r="W746" s="30">
        <v>30</v>
      </c>
      <c r="X746" s="30">
        <v>10</v>
      </c>
      <c r="AB746" s="30" t="b">
        <v>0</v>
      </c>
      <c r="AC746" s="30">
        <v>14</v>
      </c>
      <c r="AD746" s="30" t="s">
        <v>935</v>
      </c>
      <c r="AF746" s="30">
        <v>45</v>
      </c>
      <c r="AI746" s="30">
        <v>12</v>
      </c>
      <c r="AJ746" s="30">
        <v>2.1</v>
      </c>
      <c r="AK746" s="30">
        <v>83</v>
      </c>
      <c r="AL746" s="27">
        <v>1</v>
      </c>
      <c r="AM746" s="21">
        <v>2</v>
      </c>
      <c r="AQ746" s="27" t="s">
        <v>86</v>
      </c>
      <c r="AV746" s="32">
        <v>44435</v>
      </c>
    </row>
    <row r="747" spans="2:48" ht="40.5" x14ac:dyDescent="0.25">
      <c r="B747" s="30" t="s">
        <v>1028</v>
      </c>
      <c r="C747" s="30" t="s">
        <v>1029</v>
      </c>
      <c r="D747" s="30" t="s">
        <v>1563</v>
      </c>
      <c r="H747" s="30" t="s">
        <v>81</v>
      </c>
      <c r="K747" s="30" t="s">
        <v>1087</v>
      </c>
      <c r="L747" s="30">
        <v>4</v>
      </c>
      <c r="M747" s="30" t="s">
        <v>1014</v>
      </c>
      <c r="O747" s="30">
        <v>0.08</v>
      </c>
      <c r="P747" s="30">
        <v>0.08</v>
      </c>
      <c r="Q747" s="30">
        <v>2.2799999999999998</v>
      </c>
      <c r="R747" s="30">
        <v>4.24</v>
      </c>
      <c r="V747" s="30" t="b">
        <v>0</v>
      </c>
      <c r="W747" s="30">
        <v>30</v>
      </c>
      <c r="X747" s="30">
        <v>10</v>
      </c>
      <c r="AB747" s="30"/>
      <c r="AC747" s="30">
        <v>11.6</v>
      </c>
      <c r="AD747" s="30" t="s">
        <v>935</v>
      </c>
      <c r="AF747" s="30">
        <v>24</v>
      </c>
      <c r="AI747" s="30">
        <v>4</v>
      </c>
      <c r="AJ747" s="30">
        <v>1.1000000000000001</v>
      </c>
      <c r="AK747" s="30">
        <v>57</v>
      </c>
      <c r="AL747" s="27">
        <v>1</v>
      </c>
      <c r="AM747" s="21">
        <v>1</v>
      </c>
      <c r="AQ747" s="27" t="s">
        <v>86</v>
      </c>
      <c r="AV747" s="32">
        <v>44447</v>
      </c>
    </row>
    <row r="748" spans="2:48" ht="27" x14ac:dyDescent="0.25">
      <c r="B748" s="30" t="s">
        <v>356</v>
      </c>
      <c r="C748" s="30" t="s">
        <v>357</v>
      </c>
      <c r="D748" s="30" t="s">
        <v>1564</v>
      </c>
      <c r="H748" s="30" t="s">
        <v>81</v>
      </c>
      <c r="K748" s="30" t="s">
        <v>84</v>
      </c>
      <c r="L748" s="30">
        <v>16</v>
      </c>
      <c r="M748" s="30" t="s">
        <v>89</v>
      </c>
      <c r="O748" s="30">
        <v>0.25</v>
      </c>
      <c r="P748" s="30">
        <v>1.27</v>
      </c>
      <c r="Q748" s="30">
        <v>1.27</v>
      </c>
      <c r="R748" s="30">
        <v>3.04</v>
      </c>
      <c r="V748" s="30" t="b">
        <v>0</v>
      </c>
      <c r="W748" s="30">
        <v>5</v>
      </c>
      <c r="X748" s="30">
        <v>5</v>
      </c>
      <c r="AB748" s="30"/>
      <c r="AC748" s="30">
        <v>13</v>
      </c>
      <c r="AD748" s="30" t="s">
        <v>82</v>
      </c>
      <c r="AF748" s="30">
        <v>65</v>
      </c>
      <c r="AI748" s="30">
        <v>16</v>
      </c>
      <c r="AJ748" s="30">
        <v>2.1</v>
      </c>
      <c r="AK748" s="30">
        <v>75</v>
      </c>
      <c r="AL748" s="27">
        <v>1</v>
      </c>
      <c r="AM748" s="21">
        <v>1</v>
      </c>
      <c r="AQ748" s="27" t="s">
        <v>86</v>
      </c>
      <c r="AV748" s="32">
        <v>45107</v>
      </c>
    </row>
    <row r="749" spans="2:48" ht="27" x14ac:dyDescent="0.25">
      <c r="B749" s="30" t="s">
        <v>356</v>
      </c>
      <c r="C749" s="30" t="s">
        <v>357</v>
      </c>
      <c r="D749" s="30" t="s">
        <v>1565</v>
      </c>
      <c r="H749" s="30" t="s">
        <v>81</v>
      </c>
      <c r="K749" s="30" t="s">
        <v>1566</v>
      </c>
      <c r="L749" s="30">
        <v>8</v>
      </c>
      <c r="M749" s="30" t="s">
        <v>89</v>
      </c>
      <c r="O749" s="30">
        <v>0.4</v>
      </c>
      <c r="P749" s="30">
        <v>1</v>
      </c>
      <c r="Q749" s="30">
        <v>3.3</v>
      </c>
      <c r="R749" s="30">
        <v>1</v>
      </c>
      <c r="V749" s="30" t="b">
        <v>0</v>
      </c>
      <c r="W749" s="30">
        <v>10</v>
      </c>
      <c r="X749" s="30">
        <v>10</v>
      </c>
      <c r="AB749" s="30"/>
      <c r="AC749" s="30">
        <v>14</v>
      </c>
      <c r="AD749" s="30" t="s">
        <v>935</v>
      </c>
      <c r="AF749" s="30">
        <v>25</v>
      </c>
      <c r="AI749" s="30">
        <v>8</v>
      </c>
      <c r="AJ749" s="30">
        <v>2.1</v>
      </c>
      <c r="AK749" s="30">
        <v>83</v>
      </c>
      <c r="AL749" s="27">
        <v>1</v>
      </c>
      <c r="AM749" s="21">
        <v>1</v>
      </c>
      <c r="AQ749" s="27" t="s">
        <v>86</v>
      </c>
      <c r="AV749" s="32">
        <v>44393</v>
      </c>
    </row>
    <row r="750" spans="2:48" x14ac:dyDescent="0.25">
      <c r="B750" s="30" t="s">
        <v>291</v>
      </c>
      <c r="C750" s="30" t="s">
        <v>292</v>
      </c>
      <c r="D750" s="30" t="s">
        <v>1567</v>
      </c>
      <c r="H750" s="30" t="s">
        <v>81</v>
      </c>
      <c r="K750" s="30" t="s">
        <v>1083</v>
      </c>
      <c r="L750" s="30">
        <v>16</v>
      </c>
      <c r="M750" s="30" t="s">
        <v>1014</v>
      </c>
      <c r="O750" s="30">
        <v>0.21</v>
      </c>
      <c r="P750" s="30">
        <v>0.98</v>
      </c>
      <c r="Q750" s="30">
        <v>1.51</v>
      </c>
      <c r="R750" s="30">
        <v>3.87</v>
      </c>
      <c r="V750" s="30" t="b">
        <v>0</v>
      </c>
      <c r="W750" s="30">
        <v>10</v>
      </c>
      <c r="X750" s="30">
        <v>10</v>
      </c>
      <c r="AB750" s="30"/>
      <c r="AC750" s="30">
        <v>13.5</v>
      </c>
      <c r="AD750" s="30" t="s">
        <v>82</v>
      </c>
      <c r="AF750" s="30">
        <v>65</v>
      </c>
      <c r="AI750" s="30">
        <v>16</v>
      </c>
      <c r="AJ750" s="30">
        <v>2.5</v>
      </c>
      <c r="AK750" s="30">
        <v>84</v>
      </c>
      <c r="AL750" s="27">
        <v>1</v>
      </c>
      <c r="AM750" s="21">
        <v>1</v>
      </c>
      <c r="AQ750" s="27" t="s">
        <v>86</v>
      </c>
      <c r="AV750" s="32">
        <v>44627</v>
      </c>
    </row>
    <row r="751" spans="2:48" ht="27" x14ac:dyDescent="0.25">
      <c r="B751" s="30" t="s">
        <v>1042</v>
      </c>
      <c r="C751" s="30" t="s">
        <v>104</v>
      </c>
      <c r="D751" s="30" t="s">
        <v>1568</v>
      </c>
      <c r="H751" s="30" t="s">
        <v>81</v>
      </c>
      <c r="K751" s="30" t="s">
        <v>84</v>
      </c>
      <c r="L751" s="30">
        <v>32</v>
      </c>
      <c r="M751" s="30" t="s">
        <v>89</v>
      </c>
      <c r="O751" s="30">
        <v>1.24</v>
      </c>
      <c r="P751" s="30">
        <v>0.65</v>
      </c>
      <c r="Q751" s="30">
        <v>0.65</v>
      </c>
      <c r="R751" s="30">
        <v>3.08</v>
      </c>
      <c r="V751" s="30" t="b">
        <v>0</v>
      </c>
      <c r="W751" s="30">
        <v>10</v>
      </c>
      <c r="X751" s="30">
        <v>10</v>
      </c>
      <c r="AB751" s="30"/>
      <c r="AC751" s="30">
        <v>13</v>
      </c>
      <c r="AD751" s="30" t="s">
        <v>935</v>
      </c>
      <c r="AF751" s="30">
        <v>65</v>
      </c>
      <c r="AI751" s="30">
        <v>32</v>
      </c>
      <c r="AJ751" s="30">
        <v>2.2999999999999998</v>
      </c>
      <c r="AK751" s="30">
        <v>79</v>
      </c>
      <c r="AL751" s="27">
        <v>1</v>
      </c>
      <c r="AM751" s="21">
        <v>1</v>
      </c>
      <c r="AQ751" s="27" t="s">
        <v>86</v>
      </c>
      <c r="AV751" s="32">
        <v>44644</v>
      </c>
    </row>
    <row r="752" spans="2:48" ht="27" x14ac:dyDescent="0.25">
      <c r="B752" s="30" t="s">
        <v>291</v>
      </c>
      <c r="C752" s="30" t="s">
        <v>292</v>
      </c>
      <c r="D752" s="30" t="s">
        <v>1569</v>
      </c>
      <c r="H752" s="30" t="s">
        <v>81</v>
      </c>
      <c r="K752" s="30" t="s">
        <v>948</v>
      </c>
      <c r="L752" s="30">
        <v>8</v>
      </c>
      <c r="M752" s="30" t="s">
        <v>1014</v>
      </c>
      <c r="O752" s="30">
        <v>0.18</v>
      </c>
      <c r="P752" s="30">
        <v>0.46</v>
      </c>
      <c r="Q752" s="30">
        <v>1.18</v>
      </c>
      <c r="R752" s="30">
        <v>4.01</v>
      </c>
      <c r="V752" s="30" t="b">
        <v>0</v>
      </c>
      <c r="W752" s="30">
        <v>9</v>
      </c>
      <c r="X752" s="30">
        <v>8</v>
      </c>
      <c r="AB752" s="30"/>
      <c r="AC752" s="30">
        <v>14</v>
      </c>
      <c r="AD752" s="30" t="s">
        <v>935</v>
      </c>
      <c r="AF752" s="30">
        <v>45</v>
      </c>
      <c r="AI752" s="30">
        <v>8</v>
      </c>
      <c r="AJ752" s="30">
        <v>2.1</v>
      </c>
      <c r="AK752" s="30">
        <v>84</v>
      </c>
      <c r="AL752" s="27">
        <v>1</v>
      </c>
      <c r="AM752" s="21">
        <v>1</v>
      </c>
      <c r="AQ752" s="27" t="s">
        <v>86</v>
      </c>
      <c r="AV752" s="32">
        <v>44645</v>
      </c>
    </row>
    <row r="753" spans="2:48" ht="27" x14ac:dyDescent="0.25">
      <c r="B753" s="30" t="s">
        <v>1049</v>
      </c>
      <c r="C753" s="30" t="s">
        <v>1050</v>
      </c>
      <c r="D753" s="30" t="s">
        <v>1570</v>
      </c>
      <c r="H753" s="30" t="s">
        <v>81</v>
      </c>
      <c r="K753" s="30" t="s">
        <v>1052</v>
      </c>
      <c r="L753" s="30">
        <v>32</v>
      </c>
      <c r="M753" s="30" t="s">
        <v>89</v>
      </c>
      <c r="O753" s="30">
        <v>7.0000000000000007E-2</v>
      </c>
      <c r="P753" s="30">
        <v>0.5</v>
      </c>
      <c r="Q753" s="30">
        <v>0.5</v>
      </c>
      <c r="R753" s="30">
        <v>4.2699999999999996</v>
      </c>
      <c r="V753" s="30" t="b">
        <v>1</v>
      </c>
      <c r="W753" s="30">
        <v>5</v>
      </c>
      <c r="X753" s="30">
        <v>5</v>
      </c>
      <c r="AB753" s="30" t="b">
        <v>1</v>
      </c>
      <c r="AC753" s="30">
        <v>14</v>
      </c>
      <c r="AD753" s="30" t="s">
        <v>82</v>
      </c>
      <c r="AF753" s="30">
        <v>65</v>
      </c>
      <c r="AI753" s="30">
        <v>32</v>
      </c>
      <c r="AJ753" s="30">
        <v>2.1</v>
      </c>
      <c r="AK753" s="30">
        <v>83</v>
      </c>
      <c r="AL753" s="27">
        <v>1</v>
      </c>
      <c r="AM753" s="21">
        <v>2</v>
      </c>
      <c r="AQ753" s="27" t="s">
        <v>86</v>
      </c>
      <c r="AV753" s="32">
        <v>45047</v>
      </c>
    </row>
    <row r="754" spans="2:48" ht="27" x14ac:dyDescent="0.25">
      <c r="B754" s="30" t="s">
        <v>1090</v>
      </c>
      <c r="C754" s="30" t="s">
        <v>117</v>
      </c>
      <c r="D754" s="30" t="s">
        <v>1571</v>
      </c>
      <c r="H754" s="30" t="s">
        <v>81</v>
      </c>
      <c r="K754" s="30" t="s">
        <v>133</v>
      </c>
      <c r="L754" s="30">
        <v>16</v>
      </c>
      <c r="M754" s="30" t="s">
        <v>89</v>
      </c>
      <c r="O754" s="30">
        <v>0.28000000000000003</v>
      </c>
      <c r="P754" s="30">
        <v>0.39</v>
      </c>
      <c r="Q754" s="30">
        <v>0.39</v>
      </c>
      <c r="R754" s="30">
        <v>4.24</v>
      </c>
      <c r="V754" s="30" t="b">
        <v>0</v>
      </c>
      <c r="W754" s="30">
        <v>10</v>
      </c>
      <c r="X754" s="30">
        <v>5</v>
      </c>
      <c r="AB754" s="30"/>
      <c r="AC754" s="30">
        <v>15.6</v>
      </c>
      <c r="AD754" s="30" t="s">
        <v>935</v>
      </c>
      <c r="AF754" s="30">
        <v>65</v>
      </c>
      <c r="AI754" s="30">
        <v>16</v>
      </c>
      <c r="AJ754" s="30">
        <v>2.1</v>
      </c>
      <c r="AK754" s="30">
        <v>104</v>
      </c>
      <c r="AL754" s="27">
        <v>1</v>
      </c>
      <c r="AM754" s="21">
        <v>1</v>
      </c>
      <c r="AQ754" s="27" t="s">
        <v>86</v>
      </c>
      <c r="AV754" s="32">
        <v>44860</v>
      </c>
    </row>
    <row r="755" spans="2:48" ht="27" x14ac:dyDescent="0.25">
      <c r="B755" s="30" t="s">
        <v>1242</v>
      </c>
      <c r="C755" s="30" t="s">
        <v>1054</v>
      </c>
      <c r="D755" s="30" t="s">
        <v>1572</v>
      </c>
      <c r="H755" s="30" t="s">
        <v>81</v>
      </c>
      <c r="K755" s="30" t="s">
        <v>84</v>
      </c>
      <c r="L755" s="30">
        <v>32</v>
      </c>
      <c r="M755" s="30" t="s">
        <v>89</v>
      </c>
      <c r="O755" s="30">
        <v>0.35</v>
      </c>
      <c r="P755" s="30">
        <v>0.61</v>
      </c>
      <c r="Q755" s="30">
        <v>0.61</v>
      </c>
      <c r="R755" s="30">
        <v>3.85</v>
      </c>
      <c r="V755" s="30" t="b">
        <v>1</v>
      </c>
      <c r="W755" s="30">
        <v>5</v>
      </c>
      <c r="X755" s="30">
        <v>5</v>
      </c>
      <c r="AB755" s="30" t="b">
        <v>1</v>
      </c>
      <c r="AC755" s="30">
        <v>14</v>
      </c>
      <c r="AD755" s="30" t="s">
        <v>935</v>
      </c>
      <c r="AF755" s="30">
        <v>65</v>
      </c>
      <c r="AI755" s="30">
        <v>32</v>
      </c>
      <c r="AJ755" s="30">
        <v>2</v>
      </c>
      <c r="AK755" s="30">
        <v>83</v>
      </c>
      <c r="AL755" s="27">
        <v>1</v>
      </c>
      <c r="AM755" s="21">
        <v>1</v>
      </c>
      <c r="AQ755" s="27" t="s">
        <v>86</v>
      </c>
      <c r="AV755" s="32">
        <v>44896</v>
      </c>
    </row>
    <row r="756" spans="2:48" x14ac:dyDescent="0.25">
      <c r="B756" s="30" t="s">
        <v>1042</v>
      </c>
      <c r="C756" s="30" t="s">
        <v>104</v>
      </c>
      <c r="D756" s="30" t="s">
        <v>1573</v>
      </c>
      <c r="H756" s="30" t="s">
        <v>81</v>
      </c>
      <c r="K756" s="30" t="s">
        <v>1463</v>
      </c>
      <c r="L756" s="30">
        <v>8</v>
      </c>
      <c r="M756" s="30" t="s">
        <v>89</v>
      </c>
      <c r="O756" s="30">
        <v>0.28000000000000003</v>
      </c>
      <c r="P756" s="30">
        <v>0.37</v>
      </c>
      <c r="Q756" s="30">
        <v>0.89</v>
      </c>
      <c r="R756" s="30">
        <v>4.07</v>
      </c>
      <c r="V756" s="30"/>
      <c r="W756" s="30">
        <v>5</v>
      </c>
      <c r="X756" s="30">
        <v>5</v>
      </c>
      <c r="AB756" s="30" t="b">
        <v>0</v>
      </c>
      <c r="AC756" s="30">
        <v>15.6</v>
      </c>
      <c r="AD756" s="30" t="s">
        <v>935</v>
      </c>
      <c r="AF756" s="30">
        <v>45</v>
      </c>
      <c r="AI756" s="30">
        <v>8</v>
      </c>
      <c r="AJ756" s="30">
        <v>2</v>
      </c>
      <c r="AK756" s="30">
        <v>103</v>
      </c>
      <c r="AL756" s="27">
        <v>1</v>
      </c>
      <c r="AM756" s="21">
        <v>1</v>
      </c>
      <c r="AQ756" s="27" t="s">
        <v>86</v>
      </c>
      <c r="AV756" s="32">
        <v>44599</v>
      </c>
    </row>
    <row r="757" spans="2:48" ht="27" x14ac:dyDescent="0.25">
      <c r="B757" s="30" t="s">
        <v>291</v>
      </c>
      <c r="C757" s="30" t="s">
        <v>292</v>
      </c>
      <c r="D757" s="30" t="s">
        <v>1574</v>
      </c>
      <c r="H757" s="30" t="s">
        <v>81</v>
      </c>
      <c r="K757" s="30" t="s">
        <v>84</v>
      </c>
      <c r="L757" s="30">
        <v>8</v>
      </c>
      <c r="M757" s="30" t="s">
        <v>89</v>
      </c>
      <c r="O757" s="30">
        <v>0.25</v>
      </c>
      <c r="P757" s="30">
        <v>0.36</v>
      </c>
      <c r="Q757" s="30">
        <v>0.36</v>
      </c>
      <c r="R757" s="30">
        <v>4.28</v>
      </c>
      <c r="V757" s="30" t="b">
        <v>0</v>
      </c>
      <c r="W757" s="30">
        <v>10</v>
      </c>
      <c r="X757" s="30">
        <v>10</v>
      </c>
      <c r="AB757" s="30"/>
      <c r="AC757" s="30">
        <v>17.3</v>
      </c>
      <c r="AD757" s="30" t="s">
        <v>935</v>
      </c>
      <c r="AF757" s="30">
        <v>45</v>
      </c>
      <c r="AI757" s="30">
        <v>8</v>
      </c>
      <c r="AJ757" s="30">
        <v>2.1</v>
      </c>
      <c r="AK757" s="30">
        <v>127</v>
      </c>
      <c r="AL757" s="27">
        <v>1</v>
      </c>
      <c r="AM757" s="21">
        <v>1</v>
      </c>
      <c r="AQ757" s="27" t="s">
        <v>86</v>
      </c>
      <c r="AV757" s="32">
        <v>44764</v>
      </c>
    </row>
    <row r="758" spans="2:48" ht="27" x14ac:dyDescent="0.25">
      <c r="B758" s="30" t="s">
        <v>515</v>
      </c>
      <c r="C758" s="30" t="s">
        <v>516</v>
      </c>
      <c r="D758" s="30">
        <v>2013</v>
      </c>
      <c r="H758" s="30" t="s">
        <v>81</v>
      </c>
      <c r="K758" s="30" t="s">
        <v>84</v>
      </c>
      <c r="L758" s="30">
        <v>16</v>
      </c>
      <c r="M758" s="30" t="s">
        <v>89</v>
      </c>
      <c r="O758" s="30">
        <v>0.22</v>
      </c>
      <c r="P758" s="30">
        <v>0.48</v>
      </c>
      <c r="Q758" s="30">
        <v>0.48</v>
      </c>
      <c r="R758" s="30">
        <v>4.0999999999999996</v>
      </c>
      <c r="V758" s="30" t="b">
        <v>0</v>
      </c>
      <c r="W758" s="30">
        <v>10</v>
      </c>
      <c r="X758" s="30">
        <v>10</v>
      </c>
      <c r="AB758" s="30"/>
      <c r="AC758" s="30">
        <v>12.5</v>
      </c>
      <c r="AD758" s="30" t="s">
        <v>935</v>
      </c>
      <c r="AF758" s="30">
        <v>39</v>
      </c>
      <c r="AI758" s="30">
        <v>16</v>
      </c>
      <c r="AJ758" s="30">
        <v>1.6</v>
      </c>
      <c r="AK758" s="30">
        <v>72</v>
      </c>
      <c r="AL758" s="27">
        <v>1</v>
      </c>
      <c r="AM758" s="21">
        <v>1</v>
      </c>
      <c r="AQ758" s="27" t="s">
        <v>86</v>
      </c>
      <c r="AV758" s="32">
        <v>44677</v>
      </c>
    </row>
    <row r="759" spans="2:48" ht="27" x14ac:dyDescent="0.25">
      <c r="B759" s="30" t="s">
        <v>1090</v>
      </c>
      <c r="C759" s="30" t="s">
        <v>117</v>
      </c>
      <c r="D759" s="30" t="s">
        <v>1575</v>
      </c>
      <c r="H759" s="30" t="s">
        <v>81</v>
      </c>
      <c r="K759" s="30" t="s">
        <v>133</v>
      </c>
      <c r="L759" s="30">
        <v>32</v>
      </c>
      <c r="M759" s="30" t="s">
        <v>89</v>
      </c>
      <c r="O759" s="30">
        <v>0.38</v>
      </c>
      <c r="P759" s="30">
        <v>0.61</v>
      </c>
      <c r="Q759" s="30">
        <v>0.61</v>
      </c>
      <c r="R759" s="30">
        <v>3.77</v>
      </c>
      <c r="V759" s="30" t="b">
        <v>0</v>
      </c>
      <c r="W759" s="30">
        <v>10</v>
      </c>
      <c r="X759" s="30">
        <v>5</v>
      </c>
      <c r="AB759" s="30"/>
      <c r="AC759" s="30">
        <v>13.3</v>
      </c>
      <c r="AD759" s="30" t="s">
        <v>82</v>
      </c>
      <c r="AF759" s="30">
        <v>65</v>
      </c>
      <c r="AI759" s="30">
        <v>32</v>
      </c>
      <c r="AJ759" s="30">
        <v>2.2999999999999998</v>
      </c>
      <c r="AK759" s="30">
        <v>80</v>
      </c>
      <c r="AL759" s="27">
        <v>1</v>
      </c>
      <c r="AM759" s="21">
        <v>1</v>
      </c>
      <c r="AQ759" s="27" t="s">
        <v>86</v>
      </c>
      <c r="AV759" s="32">
        <v>45211</v>
      </c>
    </row>
    <row r="760" spans="2:48" ht="27" x14ac:dyDescent="0.25">
      <c r="B760" s="30" t="s">
        <v>291</v>
      </c>
      <c r="C760" s="30" t="s">
        <v>292</v>
      </c>
      <c r="D760" s="30" t="s">
        <v>1576</v>
      </c>
      <c r="H760" s="30" t="s">
        <v>81</v>
      </c>
      <c r="K760" s="30" t="s">
        <v>948</v>
      </c>
      <c r="L760" s="30">
        <v>8</v>
      </c>
      <c r="M760" s="30" t="s">
        <v>1014</v>
      </c>
      <c r="O760" s="30">
        <v>0.14000000000000001</v>
      </c>
      <c r="P760" s="30">
        <v>0.26</v>
      </c>
      <c r="Q760" s="30">
        <v>1.6</v>
      </c>
      <c r="R760" s="30">
        <v>3.98</v>
      </c>
      <c r="V760" s="30" t="b">
        <v>0</v>
      </c>
      <c r="W760" s="30">
        <v>9</v>
      </c>
      <c r="X760" s="30">
        <v>8</v>
      </c>
      <c r="AB760" s="30"/>
      <c r="AC760" s="30">
        <v>13.3</v>
      </c>
      <c r="AD760" s="30" t="s">
        <v>935</v>
      </c>
      <c r="AF760" s="30">
        <v>45</v>
      </c>
      <c r="AI760" s="30">
        <v>8</v>
      </c>
      <c r="AJ760" s="30">
        <v>2.1</v>
      </c>
      <c r="AK760" s="30">
        <v>75</v>
      </c>
      <c r="AL760" s="27">
        <v>1</v>
      </c>
      <c r="AM760" s="21">
        <v>1</v>
      </c>
      <c r="AQ760" s="27" t="s">
        <v>86</v>
      </c>
      <c r="AV760" s="32">
        <v>44764</v>
      </c>
    </row>
    <row r="761" spans="2:48" ht="27" x14ac:dyDescent="0.25">
      <c r="B761" s="30" t="s">
        <v>1072</v>
      </c>
      <c r="C761" s="30" t="s">
        <v>255</v>
      </c>
      <c r="D761" s="30" t="s">
        <v>1577</v>
      </c>
      <c r="H761" s="30" t="s">
        <v>81</v>
      </c>
      <c r="K761" s="30" t="s">
        <v>948</v>
      </c>
      <c r="L761" s="30">
        <v>8</v>
      </c>
      <c r="M761" s="30" t="s">
        <v>1014</v>
      </c>
      <c r="O761" s="30">
        <v>0.32</v>
      </c>
      <c r="P761" s="30">
        <v>0.47</v>
      </c>
      <c r="Q761" s="30">
        <v>1.86</v>
      </c>
      <c r="R761" s="30">
        <v>3.46</v>
      </c>
      <c r="V761" s="30" t="b">
        <v>0</v>
      </c>
      <c r="W761" s="30">
        <v>9</v>
      </c>
      <c r="X761" s="30">
        <v>8</v>
      </c>
      <c r="AB761" s="30"/>
      <c r="AC761" s="30">
        <v>11.6</v>
      </c>
      <c r="AD761" s="30" t="s">
        <v>935</v>
      </c>
      <c r="AF761" s="30">
        <v>45</v>
      </c>
      <c r="AI761" s="30">
        <v>8</v>
      </c>
      <c r="AJ761" s="30">
        <v>1.1000000000000001</v>
      </c>
      <c r="AK761" s="30">
        <v>57</v>
      </c>
      <c r="AL761" s="27">
        <v>1</v>
      </c>
      <c r="AM761" s="21">
        <v>1</v>
      </c>
      <c r="AQ761" s="27" t="s">
        <v>86</v>
      </c>
      <c r="AV761" s="32">
        <v>44964</v>
      </c>
    </row>
    <row r="762" spans="2:48" x14ac:dyDescent="0.25">
      <c r="B762" s="30" t="s">
        <v>1060</v>
      </c>
      <c r="C762" s="30" t="s">
        <v>129</v>
      </c>
      <c r="D762" s="30" t="s">
        <v>1578</v>
      </c>
      <c r="H762" s="30" t="s">
        <v>81</v>
      </c>
      <c r="K762" s="30" t="s">
        <v>1463</v>
      </c>
      <c r="L762" s="30">
        <v>16</v>
      </c>
      <c r="M762" s="30" t="s">
        <v>1014</v>
      </c>
      <c r="O762" s="30">
        <v>0.27</v>
      </c>
      <c r="P762" s="30">
        <v>0.45</v>
      </c>
      <c r="Q762" s="30">
        <v>1.23</v>
      </c>
      <c r="R762" s="30">
        <v>3.73</v>
      </c>
      <c r="V762" s="30" t="b">
        <v>0</v>
      </c>
      <c r="W762" s="30">
        <v>9</v>
      </c>
      <c r="X762" s="30">
        <v>8</v>
      </c>
      <c r="AB762" s="30"/>
      <c r="AC762" s="30">
        <v>14</v>
      </c>
      <c r="AD762" s="30" t="s">
        <v>82</v>
      </c>
      <c r="AF762" s="30">
        <v>45</v>
      </c>
      <c r="AI762" s="30">
        <v>16</v>
      </c>
      <c r="AJ762" s="30">
        <v>2.2999999999999998</v>
      </c>
      <c r="AK762" s="30">
        <v>88</v>
      </c>
      <c r="AL762" s="27">
        <v>1</v>
      </c>
      <c r="AM762" s="21">
        <v>1</v>
      </c>
      <c r="AQ762" s="27" t="s">
        <v>86</v>
      </c>
      <c r="AV762" s="32">
        <v>45092</v>
      </c>
    </row>
    <row r="763" spans="2:48" ht="27" x14ac:dyDescent="0.25">
      <c r="B763" s="30" t="s">
        <v>1067</v>
      </c>
      <c r="C763" s="30" t="s">
        <v>173</v>
      </c>
      <c r="D763" s="30" t="s">
        <v>1579</v>
      </c>
      <c r="H763" s="30" t="s">
        <v>81</v>
      </c>
      <c r="K763" s="30" t="s">
        <v>1545</v>
      </c>
      <c r="L763" s="30">
        <v>8</v>
      </c>
      <c r="M763" s="30" t="s">
        <v>89</v>
      </c>
      <c r="O763" s="30">
        <v>0.24</v>
      </c>
      <c r="P763" s="30">
        <v>0.35</v>
      </c>
      <c r="Q763" s="30">
        <v>1</v>
      </c>
      <c r="R763" s="30">
        <v>3.95</v>
      </c>
      <c r="V763" s="30" t="b">
        <v>0</v>
      </c>
      <c r="W763" s="30">
        <v>10</v>
      </c>
      <c r="X763" s="30">
        <v>10</v>
      </c>
      <c r="AB763" s="30"/>
      <c r="AC763" s="30">
        <v>11.6</v>
      </c>
      <c r="AD763" s="30" t="s">
        <v>935</v>
      </c>
      <c r="AF763" s="30">
        <v>45</v>
      </c>
      <c r="AI763" s="30">
        <v>8</v>
      </c>
      <c r="AJ763" s="30">
        <v>1</v>
      </c>
      <c r="AK763" s="30">
        <v>57</v>
      </c>
      <c r="AL763" s="27">
        <v>1</v>
      </c>
      <c r="AM763" s="21">
        <v>1</v>
      </c>
      <c r="AQ763" s="27" t="s">
        <v>86</v>
      </c>
      <c r="AV763" s="32">
        <v>44972</v>
      </c>
    </row>
    <row r="764" spans="2:48" x14ac:dyDescent="0.25">
      <c r="B764" s="30" t="s">
        <v>1060</v>
      </c>
      <c r="C764" s="30" t="s">
        <v>129</v>
      </c>
      <c r="D764" s="30" t="s">
        <v>1580</v>
      </c>
      <c r="H764" s="30" t="s">
        <v>81</v>
      </c>
      <c r="K764" s="30" t="s">
        <v>1463</v>
      </c>
      <c r="L764" s="30">
        <v>16</v>
      </c>
      <c r="M764" s="30" t="s">
        <v>1014</v>
      </c>
      <c r="O764" s="30">
        <v>0.25</v>
      </c>
      <c r="P764" s="30">
        <v>0.39</v>
      </c>
      <c r="Q764" s="30">
        <v>1.98</v>
      </c>
      <c r="R764" s="30">
        <v>3.52</v>
      </c>
      <c r="V764" s="30" t="b">
        <v>0</v>
      </c>
      <c r="W764" s="30">
        <v>9</v>
      </c>
      <c r="X764" s="30">
        <v>8</v>
      </c>
      <c r="AB764" s="30"/>
      <c r="AC764" s="30">
        <v>11.6</v>
      </c>
      <c r="AD764" s="30" t="s">
        <v>935</v>
      </c>
      <c r="AF764" s="30">
        <v>45</v>
      </c>
      <c r="AI764" s="30">
        <v>16</v>
      </c>
      <c r="AJ764" s="30">
        <v>1.1000000000000001</v>
      </c>
      <c r="AK764" s="30">
        <v>57</v>
      </c>
      <c r="AL764" s="27">
        <v>1</v>
      </c>
      <c r="AM764" s="21">
        <v>1</v>
      </c>
      <c r="AQ764" s="27" t="s">
        <v>86</v>
      </c>
      <c r="AV764" s="32">
        <v>44399</v>
      </c>
    </row>
    <row r="765" spans="2:48" ht="27" x14ac:dyDescent="0.25">
      <c r="B765" s="30" t="s">
        <v>515</v>
      </c>
      <c r="C765" s="30" t="s">
        <v>516</v>
      </c>
      <c r="D765" s="30">
        <v>2016</v>
      </c>
      <c r="H765" s="30" t="s">
        <v>81</v>
      </c>
      <c r="K765" s="30" t="s">
        <v>84</v>
      </c>
      <c r="L765" s="30">
        <v>8</v>
      </c>
      <c r="M765" s="30" t="s">
        <v>89</v>
      </c>
      <c r="O765" s="30">
        <v>0.3</v>
      </c>
      <c r="P765" s="30">
        <v>0.41</v>
      </c>
      <c r="Q765" s="30">
        <v>0.41</v>
      </c>
      <c r="R765" s="30">
        <v>3.96</v>
      </c>
      <c r="V765" s="30" t="b">
        <v>0</v>
      </c>
      <c r="W765" s="30">
        <v>10</v>
      </c>
      <c r="X765" s="30">
        <v>10</v>
      </c>
      <c r="AB765" s="30"/>
      <c r="AC765" s="30">
        <v>11.6</v>
      </c>
      <c r="AD765" s="30" t="s">
        <v>935</v>
      </c>
      <c r="AF765" s="30">
        <v>45</v>
      </c>
      <c r="AI765" s="30">
        <v>8</v>
      </c>
      <c r="AJ765" s="30">
        <v>1.1000000000000001</v>
      </c>
      <c r="AK765" s="30">
        <v>57</v>
      </c>
      <c r="AL765" s="27">
        <v>1</v>
      </c>
      <c r="AM765" s="21">
        <v>1</v>
      </c>
      <c r="AQ765" s="27" t="s">
        <v>86</v>
      </c>
      <c r="AV765" s="32">
        <v>44481</v>
      </c>
    </row>
    <row r="766" spans="2:48" x14ac:dyDescent="0.25">
      <c r="B766" s="30" t="s">
        <v>1192</v>
      </c>
      <c r="C766" s="30" t="s">
        <v>1193</v>
      </c>
      <c r="D766" s="30" t="s">
        <v>1581</v>
      </c>
      <c r="H766" s="30" t="s">
        <v>81</v>
      </c>
      <c r="K766" s="30" t="s">
        <v>1195</v>
      </c>
      <c r="L766" s="30">
        <v>24</v>
      </c>
      <c r="M766" s="30" t="s">
        <v>89</v>
      </c>
      <c r="O766" s="30">
        <v>0.15</v>
      </c>
      <c r="P766" s="30">
        <v>0.27</v>
      </c>
      <c r="Q766" s="30">
        <v>0.8</v>
      </c>
      <c r="R766" s="30">
        <v>4.1100000000000003</v>
      </c>
      <c r="V766" s="30" t="b">
        <v>0</v>
      </c>
      <c r="W766" s="30">
        <v>10</v>
      </c>
      <c r="X766" s="30">
        <v>10</v>
      </c>
      <c r="AB766" s="30"/>
      <c r="AC766" s="30">
        <v>15.3</v>
      </c>
      <c r="AD766" s="30" t="s">
        <v>935</v>
      </c>
      <c r="AF766" s="30">
        <v>70</v>
      </c>
      <c r="AI766" s="30">
        <v>24</v>
      </c>
      <c r="AJ766" s="30">
        <v>5.3</v>
      </c>
      <c r="AK766" s="30">
        <v>106</v>
      </c>
      <c r="AL766" s="27">
        <v>1</v>
      </c>
      <c r="AM766" s="21">
        <v>1</v>
      </c>
      <c r="AQ766" s="27" t="s">
        <v>86</v>
      </c>
      <c r="AV766" s="32">
        <v>45083</v>
      </c>
    </row>
    <row r="767" spans="2:48" ht="27" x14ac:dyDescent="0.25">
      <c r="B767" s="30" t="s">
        <v>1042</v>
      </c>
      <c r="C767" s="30" t="s">
        <v>104</v>
      </c>
      <c r="D767" s="30" t="s">
        <v>1582</v>
      </c>
      <c r="H767" s="30" t="s">
        <v>81</v>
      </c>
      <c r="K767" s="30" t="s">
        <v>948</v>
      </c>
      <c r="L767" s="30">
        <v>16</v>
      </c>
      <c r="M767" s="30" t="s">
        <v>89</v>
      </c>
      <c r="O767" s="30">
        <v>0.41</v>
      </c>
      <c r="P767" s="30">
        <v>0.49</v>
      </c>
      <c r="Q767" s="30">
        <v>1.02</v>
      </c>
      <c r="R767" s="30">
        <v>3.56</v>
      </c>
      <c r="V767" s="30" t="b">
        <v>0</v>
      </c>
      <c r="W767" s="30">
        <v>8</v>
      </c>
      <c r="X767" s="30">
        <v>8</v>
      </c>
      <c r="AB767" s="30"/>
      <c r="AC767" s="30">
        <v>15.6</v>
      </c>
      <c r="AD767" s="30" t="s">
        <v>82</v>
      </c>
      <c r="AF767" s="30">
        <v>45</v>
      </c>
      <c r="AI767" s="30">
        <v>16</v>
      </c>
      <c r="AJ767" s="30">
        <v>2.1</v>
      </c>
      <c r="AK767" s="30">
        <v>103</v>
      </c>
      <c r="AL767" s="27">
        <v>1</v>
      </c>
      <c r="AM767" s="21">
        <v>1</v>
      </c>
      <c r="AQ767" s="27" t="s">
        <v>86</v>
      </c>
      <c r="AV767" s="32">
        <v>44391</v>
      </c>
    </row>
    <row r="768" spans="2:48" ht="27" x14ac:dyDescent="0.25">
      <c r="B768" s="30" t="s">
        <v>356</v>
      </c>
      <c r="C768" s="30" t="s">
        <v>357</v>
      </c>
      <c r="D768" s="30" t="s">
        <v>1583</v>
      </c>
      <c r="H768" s="30" t="s">
        <v>81</v>
      </c>
      <c r="K768" s="30" t="s">
        <v>948</v>
      </c>
      <c r="L768" s="30">
        <v>8</v>
      </c>
      <c r="M768" s="30" t="s">
        <v>89</v>
      </c>
      <c r="O768" s="30">
        <v>0.3</v>
      </c>
      <c r="P768" s="30">
        <v>0.3</v>
      </c>
      <c r="Q768" s="30">
        <v>0.3</v>
      </c>
      <c r="R768" s="30">
        <v>4.0999999999999996</v>
      </c>
      <c r="V768" s="30" t="b">
        <v>0</v>
      </c>
      <c r="W768" s="30">
        <v>10</v>
      </c>
      <c r="X768" s="30">
        <v>10</v>
      </c>
      <c r="AB768" s="30"/>
      <c r="AC768" s="30">
        <v>12.4</v>
      </c>
      <c r="AD768" s="30" t="s">
        <v>935</v>
      </c>
      <c r="AF768" s="30">
        <v>45</v>
      </c>
      <c r="AI768" s="30">
        <v>8</v>
      </c>
      <c r="AJ768" s="30">
        <v>4.0999999999999996</v>
      </c>
      <c r="AK768" s="30">
        <v>69</v>
      </c>
      <c r="AL768" s="27">
        <v>1</v>
      </c>
      <c r="AM768" s="21">
        <v>1</v>
      </c>
      <c r="AQ768" s="27" t="s">
        <v>86</v>
      </c>
      <c r="AV768" s="32">
        <v>44614</v>
      </c>
    </row>
    <row r="769" spans="2:48" ht="27" x14ac:dyDescent="0.25">
      <c r="B769" s="30" t="s">
        <v>1090</v>
      </c>
      <c r="C769" s="30" t="s">
        <v>117</v>
      </c>
      <c r="D769" s="30" t="s">
        <v>1584</v>
      </c>
      <c r="H769" s="30" t="s">
        <v>81</v>
      </c>
      <c r="K769" s="30" t="s">
        <v>133</v>
      </c>
      <c r="L769" s="30">
        <v>16</v>
      </c>
      <c r="M769" s="30" t="s">
        <v>89</v>
      </c>
      <c r="O769" s="30">
        <v>0.28000000000000003</v>
      </c>
      <c r="P769" s="30">
        <v>0.43</v>
      </c>
      <c r="Q769" s="30">
        <v>0.43</v>
      </c>
      <c r="R769" s="30">
        <v>3.9</v>
      </c>
      <c r="V769" s="30" t="b">
        <v>0</v>
      </c>
      <c r="W769" s="30">
        <v>10</v>
      </c>
      <c r="X769" s="30">
        <v>5</v>
      </c>
      <c r="AB769" s="30"/>
      <c r="AC769" s="30">
        <v>14</v>
      </c>
      <c r="AD769" s="30" t="s">
        <v>82</v>
      </c>
      <c r="AF769" s="30">
        <v>65</v>
      </c>
      <c r="AI769" s="30">
        <v>16</v>
      </c>
      <c r="AJ769" s="30">
        <v>2.1</v>
      </c>
      <c r="AK769" s="30">
        <v>84</v>
      </c>
      <c r="AL769" s="27">
        <v>1</v>
      </c>
      <c r="AM769" s="21">
        <v>1</v>
      </c>
      <c r="AQ769" s="27" t="s">
        <v>86</v>
      </c>
      <c r="AV769" s="32">
        <v>44855</v>
      </c>
    </row>
    <row r="770" spans="2:48" x14ac:dyDescent="0.25">
      <c r="B770" s="30" t="s">
        <v>1042</v>
      </c>
      <c r="C770" s="30" t="s">
        <v>104</v>
      </c>
      <c r="D770" s="30" t="s">
        <v>1585</v>
      </c>
      <c r="H770" s="30" t="s">
        <v>81</v>
      </c>
      <c r="K770" s="30" t="s">
        <v>1463</v>
      </c>
      <c r="L770" s="30">
        <v>8</v>
      </c>
      <c r="M770" s="30" t="s">
        <v>89</v>
      </c>
      <c r="O770" s="30">
        <v>0.28999999999999998</v>
      </c>
      <c r="P770" s="30">
        <v>0.63</v>
      </c>
      <c r="Q770" s="30">
        <v>0.63</v>
      </c>
      <c r="R770" s="30">
        <v>3.58</v>
      </c>
      <c r="V770" s="30"/>
      <c r="W770" s="30">
        <v>8</v>
      </c>
      <c r="X770" s="30">
        <v>7</v>
      </c>
      <c r="AB770" s="30"/>
      <c r="AC770" s="30">
        <v>14</v>
      </c>
      <c r="AD770" s="30" t="s">
        <v>935</v>
      </c>
      <c r="AF770" s="30">
        <v>45</v>
      </c>
      <c r="AI770" s="30">
        <v>8</v>
      </c>
      <c r="AJ770" s="30">
        <v>2.2999999999999998</v>
      </c>
      <c r="AK770" s="30">
        <v>88</v>
      </c>
      <c r="AL770" s="27">
        <v>1</v>
      </c>
      <c r="AM770" s="21">
        <v>2</v>
      </c>
      <c r="AQ770" s="27" t="s">
        <v>86</v>
      </c>
      <c r="AV770" s="32">
        <v>44636</v>
      </c>
    </row>
    <row r="771" spans="2:48" x14ac:dyDescent="0.25">
      <c r="B771" s="30" t="s">
        <v>291</v>
      </c>
      <c r="C771" s="30" t="s">
        <v>292</v>
      </c>
      <c r="D771" s="30" t="s">
        <v>1586</v>
      </c>
      <c r="H771" s="30" t="s">
        <v>81</v>
      </c>
      <c r="K771" s="30" t="s">
        <v>1100</v>
      </c>
      <c r="L771" s="30">
        <v>4</v>
      </c>
      <c r="M771" s="30" t="s">
        <v>1014</v>
      </c>
      <c r="O771" s="30">
        <v>0.33</v>
      </c>
      <c r="P771" s="30">
        <v>0.41</v>
      </c>
      <c r="Q771" s="30">
        <v>1.71</v>
      </c>
      <c r="R771" s="30">
        <v>3.44</v>
      </c>
      <c r="V771" s="30" t="b">
        <v>1</v>
      </c>
      <c r="W771" s="30">
        <v>20</v>
      </c>
      <c r="X771" s="30">
        <v>10</v>
      </c>
      <c r="AB771" s="30" t="b">
        <v>1</v>
      </c>
      <c r="AC771" s="30">
        <v>11.6</v>
      </c>
      <c r="AD771" s="30" t="s">
        <v>82</v>
      </c>
      <c r="AF771" s="30">
        <v>45</v>
      </c>
      <c r="AI771" s="30">
        <v>4</v>
      </c>
      <c r="AJ771" s="30">
        <v>1</v>
      </c>
      <c r="AK771" s="30">
        <v>57</v>
      </c>
      <c r="AL771" s="27">
        <v>1</v>
      </c>
      <c r="AM771" s="21">
        <v>1</v>
      </c>
      <c r="AQ771" s="27" t="s">
        <v>86</v>
      </c>
      <c r="AV771" s="32">
        <v>44628</v>
      </c>
    </row>
    <row r="772" spans="2:48" ht="27" x14ac:dyDescent="0.25">
      <c r="B772" s="30" t="s">
        <v>291</v>
      </c>
      <c r="C772" s="30" t="s">
        <v>292</v>
      </c>
      <c r="D772" s="30" t="s">
        <v>1587</v>
      </c>
      <c r="H772" s="30" t="s">
        <v>81</v>
      </c>
      <c r="K772" s="30" t="s">
        <v>1177</v>
      </c>
      <c r="L772" s="30">
        <v>8</v>
      </c>
      <c r="M772" s="30" t="s">
        <v>89</v>
      </c>
      <c r="O772" s="30">
        <v>0.23</v>
      </c>
      <c r="P772" s="30">
        <v>0.46</v>
      </c>
      <c r="Q772" s="30">
        <v>0.47</v>
      </c>
      <c r="R772" s="30">
        <v>3.88</v>
      </c>
      <c r="V772" s="30" t="b">
        <v>0</v>
      </c>
      <c r="W772" s="30">
        <v>10</v>
      </c>
      <c r="X772" s="30">
        <v>10</v>
      </c>
      <c r="AB772" s="30"/>
      <c r="AC772" s="30">
        <v>14</v>
      </c>
      <c r="AD772" s="30" t="s">
        <v>935</v>
      </c>
      <c r="AF772" s="30">
        <v>45</v>
      </c>
      <c r="AI772" s="30">
        <v>8</v>
      </c>
      <c r="AJ772" s="30">
        <v>2.1</v>
      </c>
      <c r="AK772" s="30">
        <v>83</v>
      </c>
      <c r="AL772" s="27">
        <v>1</v>
      </c>
      <c r="AM772" s="21">
        <v>1</v>
      </c>
      <c r="AQ772" s="27" t="s">
        <v>86</v>
      </c>
      <c r="AV772" s="32">
        <v>44391</v>
      </c>
    </row>
    <row r="773" spans="2:48" ht="27" x14ac:dyDescent="0.25">
      <c r="B773" s="30" t="s">
        <v>291</v>
      </c>
      <c r="C773" s="30" t="s">
        <v>292</v>
      </c>
      <c r="D773" s="30" t="s">
        <v>1588</v>
      </c>
      <c r="H773" s="30" t="s">
        <v>81</v>
      </c>
      <c r="K773" s="30" t="s">
        <v>532</v>
      </c>
      <c r="L773" s="30">
        <v>8</v>
      </c>
      <c r="M773" s="30" t="s">
        <v>89</v>
      </c>
      <c r="O773" s="30">
        <v>0.23</v>
      </c>
      <c r="P773" s="30">
        <v>0.46</v>
      </c>
      <c r="Q773" s="30">
        <v>0.47</v>
      </c>
      <c r="R773" s="30">
        <v>3.88</v>
      </c>
      <c r="V773" s="30" t="b">
        <v>0</v>
      </c>
      <c r="W773" s="30">
        <v>10</v>
      </c>
      <c r="X773" s="30">
        <v>10</v>
      </c>
      <c r="AB773" s="30"/>
      <c r="AC773" s="30">
        <v>14</v>
      </c>
      <c r="AD773" s="30" t="s">
        <v>935</v>
      </c>
      <c r="AF773" s="30">
        <v>45</v>
      </c>
      <c r="AI773" s="30">
        <v>8</v>
      </c>
      <c r="AJ773" s="30">
        <v>2.1</v>
      </c>
      <c r="AK773" s="30">
        <v>83</v>
      </c>
      <c r="AL773" s="27">
        <v>1</v>
      </c>
      <c r="AM773" s="21">
        <v>1</v>
      </c>
      <c r="AQ773" s="27" t="s">
        <v>86</v>
      </c>
      <c r="AV773" s="32">
        <v>44642</v>
      </c>
    </row>
    <row r="774" spans="2:48" ht="27" x14ac:dyDescent="0.25">
      <c r="B774" s="30" t="s">
        <v>1067</v>
      </c>
      <c r="C774" s="30" t="s">
        <v>173</v>
      </c>
      <c r="D774" s="30" t="s">
        <v>1589</v>
      </c>
      <c r="H774" s="30" t="s">
        <v>81</v>
      </c>
      <c r="K774" s="30" t="s">
        <v>1545</v>
      </c>
      <c r="L774" s="30">
        <v>8</v>
      </c>
      <c r="M774" s="30" t="s">
        <v>89</v>
      </c>
      <c r="O774" s="30">
        <v>0.25</v>
      </c>
      <c r="P774" s="30">
        <v>0.35</v>
      </c>
      <c r="Q774" s="30">
        <v>0.35</v>
      </c>
      <c r="R774" s="30">
        <v>4.0199999999999996</v>
      </c>
      <c r="V774" s="30" t="b">
        <v>0</v>
      </c>
      <c r="W774" s="30">
        <v>9</v>
      </c>
      <c r="X774" s="30">
        <v>8</v>
      </c>
      <c r="AB774" s="30"/>
      <c r="AC774" s="30">
        <v>15.6</v>
      </c>
      <c r="AD774" s="30" t="s">
        <v>82</v>
      </c>
      <c r="AF774" s="30">
        <v>45</v>
      </c>
      <c r="AI774" s="30">
        <v>8</v>
      </c>
      <c r="AJ774" s="30">
        <v>2.1</v>
      </c>
      <c r="AK774" s="30">
        <v>103</v>
      </c>
      <c r="AL774" s="27">
        <v>1</v>
      </c>
      <c r="AM774" s="21">
        <v>1</v>
      </c>
      <c r="AQ774" s="27" t="s">
        <v>86</v>
      </c>
      <c r="AV774" s="32">
        <v>45142</v>
      </c>
    </row>
    <row r="775" spans="2:48" ht="27" x14ac:dyDescent="0.25">
      <c r="B775" s="30" t="s">
        <v>291</v>
      </c>
      <c r="C775" s="30" t="s">
        <v>292</v>
      </c>
      <c r="D775" s="30" t="s">
        <v>1590</v>
      </c>
      <c r="H775" s="30" t="s">
        <v>81</v>
      </c>
      <c r="K775" s="30" t="s">
        <v>948</v>
      </c>
      <c r="L775" s="30">
        <v>8</v>
      </c>
      <c r="M775" s="30" t="s">
        <v>1014</v>
      </c>
      <c r="O775" s="30">
        <v>0.3</v>
      </c>
      <c r="P775" s="30">
        <v>0.37</v>
      </c>
      <c r="Q775" s="30">
        <v>1.24</v>
      </c>
      <c r="R775" s="30">
        <v>3.64</v>
      </c>
      <c r="V775" s="30" t="b">
        <v>0</v>
      </c>
      <c r="W775" s="30">
        <v>9</v>
      </c>
      <c r="X775" s="30">
        <v>8</v>
      </c>
      <c r="AB775" s="30"/>
      <c r="AC775" s="30">
        <v>14</v>
      </c>
      <c r="AD775" s="30" t="s">
        <v>935</v>
      </c>
      <c r="AF775" s="30">
        <v>45</v>
      </c>
      <c r="AI775" s="30">
        <v>8</v>
      </c>
      <c r="AJ775" s="30">
        <v>2.1</v>
      </c>
      <c r="AK775" s="30">
        <v>83</v>
      </c>
      <c r="AL775" s="27">
        <v>1</v>
      </c>
      <c r="AM775" s="21">
        <v>1</v>
      </c>
      <c r="AQ775" s="27" t="s">
        <v>86</v>
      </c>
      <c r="AV775" s="32">
        <v>44642</v>
      </c>
    </row>
    <row r="776" spans="2:48" x14ac:dyDescent="0.25">
      <c r="B776" s="30" t="s">
        <v>1060</v>
      </c>
      <c r="C776" s="30" t="s">
        <v>129</v>
      </c>
      <c r="D776" s="30" t="s">
        <v>1591</v>
      </c>
      <c r="H776" s="30" t="s">
        <v>81</v>
      </c>
      <c r="K776" s="30" t="s">
        <v>1463</v>
      </c>
      <c r="L776" s="30">
        <v>16</v>
      </c>
      <c r="M776" s="30" t="s">
        <v>1014</v>
      </c>
      <c r="O776" s="30">
        <v>0.25</v>
      </c>
      <c r="P776" s="30">
        <v>0.41</v>
      </c>
      <c r="Q776" s="30">
        <v>1.1399999999999999</v>
      </c>
      <c r="R776" s="30">
        <v>3.6</v>
      </c>
      <c r="V776" s="30" t="b">
        <v>0</v>
      </c>
      <c r="W776" s="30">
        <v>9</v>
      </c>
      <c r="X776" s="30">
        <v>8</v>
      </c>
      <c r="AB776" s="30"/>
      <c r="AC776" s="30">
        <v>14</v>
      </c>
      <c r="AD776" s="30" t="s">
        <v>935</v>
      </c>
      <c r="AF776" s="30">
        <v>45</v>
      </c>
      <c r="AI776" s="30">
        <v>16</v>
      </c>
      <c r="AJ776" s="30">
        <v>2.1</v>
      </c>
      <c r="AK776" s="30">
        <v>84</v>
      </c>
      <c r="AL776" s="27">
        <v>1</v>
      </c>
      <c r="AM776" s="21">
        <v>1</v>
      </c>
      <c r="AQ776" s="27" t="s">
        <v>86</v>
      </c>
      <c r="AV776" s="32">
        <v>44433</v>
      </c>
    </row>
    <row r="777" spans="2:48" ht="27" x14ac:dyDescent="0.25">
      <c r="B777" s="30" t="s">
        <v>291</v>
      </c>
      <c r="C777" s="30" t="s">
        <v>292</v>
      </c>
      <c r="D777" s="30" t="s">
        <v>1592</v>
      </c>
      <c r="H777" s="30" t="s">
        <v>81</v>
      </c>
      <c r="K777" s="30" t="s">
        <v>948</v>
      </c>
      <c r="L777" s="30">
        <v>8</v>
      </c>
      <c r="M777" s="30" t="s">
        <v>1014</v>
      </c>
      <c r="O777" s="30">
        <v>0.2</v>
      </c>
      <c r="P777" s="30">
        <v>0.3</v>
      </c>
      <c r="Q777" s="30">
        <v>1.81</v>
      </c>
      <c r="R777" s="30">
        <v>3.52</v>
      </c>
      <c r="V777" s="30" t="b">
        <v>0</v>
      </c>
      <c r="W777" s="30">
        <v>9</v>
      </c>
      <c r="X777" s="30">
        <v>8</v>
      </c>
      <c r="AB777" s="30"/>
      <c r="AC777" s="30">
        <v>11.6</v>
      </c>
      <c r="AD777" s="30" t="s">
        <v>935</v>
      </c>
      <c r="AF777" s="30">
        <v>45</v>
      </c>
      <c r="AI777" s="30">
        <v>8</v>
      </c>
      <c r="AJ777" s="30">
        <v>1.1000000000000001</v>
      </c>
      <c r="AK777" s="30">
        <v>57</v>
      </c>
      <c r="AL777" s="27">
        <v>1</v>
      </c>
      <c r="AM777" s="21">
        <v>1</v>
      </c>
      <c r="AQ777" s="27" t="s">
        <v>86</v>
      </c>
      <c r="AV777" s="32">
        <v>44645</v>
      </c>
    </row>
    <row r="778" spans="2:48" ht="27" x14ac:dyDescent="0.25">
      <c r="B778" s="30" t="s">
        <v>356</v>
      </c>
      <c r="C778" s="30" t="s">
        <v>357</v>
      </c>
      <c r="D778" s="30" t="s">
        <v>1593</v>
      </c>
      <c r="H778" s="30" t="s">
        <v>81</v>
      </c>
      <c r="K778" s="30" t="s">
        <v>84</v>
      </c>
      <c r="L778" s="30">
        <v>16</v>
      </c>
      <c r="M778" s="30" t="s">
        <v>89</v>
      </c>
      <c r="O778" s="30">
        <v>0.39</v>
      </c>
      <c r="P778" s="30">
        <v>0.65</v>
      </c>
      <c r="Q778" s="30">
        <v>0.65</v>
      </c>
      <c r="R778" s="30">
        <v>3.34</v>
      </c>
      <c r="V778" s="30" t="b">
        <v>0</v>
      </c>
      <c r="W778" s="30">
        <v>10</v>
      </c>
      <c r="X778" s="30">
        <v>10</v>
      </c>
      <c r="AB778" s="30"/>
      <c r="AC778" s="30">
        <v>13</v>
      </c>
      <c r="AD778" s="30" t="s">
        <v>935</v>
      </c>
      <c r="AF778" s="30">
        <v>65</v>
      </c>
      <c r="AI778" s="30">
        <v>16</v>
      </c>
      <c r="AJ778" s="30">
        <v>2.1</v>
      </c>
      <c r="AK778" s="30">
        <v>75</v>
      </c>
      <c r="AL778" s="27">
        <v>1</v>
      </c>
      <c r="AM778" s="21">
        <v>1</v>
      </c>
      <c r="AQ778" s="27" t="s">
        <v>86</v>
      </c>
      <c r="AV778" s="32">
        <v>45015</v>
      </c>
    </row>
    <row r="779" spans="2:48" x14ac:dyDescent="0.25">
      <c r="B779" s="30" t="s">
        <v>1594</v>
      </c>
      <c r="C779" s="30" t="s">
        <v>1594</v>
      </c>
      <c r="D779" s="30" t="s">
        <v>1595</v>
      </c>
      <c r="H779" s="30" t="s">
        <v>81</v>
      </c>
      <c r="K779" s="30" t="s">
        <v>1463</v>
      </c>
      <c r="L779" s="30">
        <v>8</v>
      </c>
      <c r="M779" s="30" t="s">
        <v>1014</v>
      </c>
      <c r="O779" s="30">
        <v>0.25</v>
      </c>
      <c r="P779" s="30">
        <v>0.34</v>
      </c>
      <c r="Q779" s="30">
        <v>0.65</v>
      </c>
      <c r="R779" s="30">
        <v>3.75</v>
      </c>
      <c r="V779" s="30" t="b">
        <v>0</v>
      </c>
      <c r="W779" s="30">
        <v>9</v>
      </c>
      <c r="X779" s="30">
        <v>8</v>
      </c>
      <c r="AB779" s="30"/>
      <c r="AC779" s="30">
        <v>14</v>
      </c>
      <c r="AD779" s="30" t="s">
        <v>82</v>
      </c>
      <c r="AF779" s="30">
        <v>45</v>
      </c>
      <c r="AI779" s="30">
        <v>8</v>
      </c>
      <c r="AJ779" s="30">
        <v>1</v>
      </c>
      <c r="AK779" s="30">
        <v>83</v>
      </c>
      <c r="AL779" s="27">
        <v>1</v>
      </c>
      <c r="AM779" s="21">
        <v>1</v>
      </c>
      <c r="AQ779" s="27" t="s">
        <v>86</v>
      </c>
      <c r="AV779" s="32">
        <v>44790</v>
      </c>
    </row>
    <row r="780" spans="2:48" ht="27" x14ac:dyDescent="0.25">
      <c r="B780" s="30" t="s">
        <v>291</v>
      </c>
      <c r="C780" s="30" t="s">
        <v>292</v>
      </c>
      <c r="D780" s="30" t="s">
        <v>1596</v>
      </c>
      <c r="H780" s="30" t="s">
        <v>81</v>
      </c>
      <c r="K780" s="30" t="s">
        <v>948</v>
      </c>
      <c r="L780" s="30">
        <v>8</v>
      </c>
      <c r="M780" s="30" t="s">
        <v>1014</v>
      </c>
      <c r="O780" s="30">
        <v>0.34</v>
      </c>
      <c r="P780" s="30">
        <v>0.36</v>
      </c>
      <c r="Q780" s="30">
        <v>0.95</v>
      </c>
      <c r="R780" s="30">
        <v>3.49</v>
      </c>
      <c r="V780" s="30" t="b">
        <v>0</v>
      </c>
      <c r="W780" s="30">
        <v>9</v>
      </c>
      <c r="X780" s="30">
        <v>8</v>
      </c>
      <c r="AB780" s="30"/>
      <c r="AC780" s="30">
        <v>14</v>
      </c>
      <c r="AD780" s="30" t="s">
        <v>935</v>
      </c>
      <c r="AF780" s="30">
        <v>45</v>
      </c>
      <c r="AI780" s="30">
        <v>8</v>
      </c>
      <c r="AJ780" s="30">
        <v>2.1</v>
      </c>
      <c r="AK780" s="30">
        <v>83</v>
      </c>
      <c r="AL780" s="27">
        <v>1</v>
      </c>
      <c r="AM780" s="21">
        <v>1</v>
      </c>
      <c r="AQ780" s="27" t="s">
        <v>86</v>
      </c>
      <c r="AV780" s="32">
        <v>44642</v>
      </c>
    </row>
    <row r="781" spans="2:48" ht="27" x14ac:dyDescent="0.25">
      <c r="B781" s="30" t="s">
        <v>291</v>
      </c>
      <c r="C781" s="30" t="s">
        <v>292</v>
      </c>
      <c r="D781" s="30" t="s">
        <v>1597</v>
      </c>
      <c r="H781" s="30" t="s">
        <v>81</v>
      </c>
      <c r="K781" s="30" t="s">
        <v>948</v>
      </c>
      <c r="L781" s="30">
        <v>8</v>
      </c>
      <c r="M781" s="30" t="s">
        <v>1014</v>
      </c>
      <c r="O781" s="30">
        <v>0.34</v>
      </c>
      <c r="P781" s="30">
        <v>0.36</v>
      </c>
      <c r="Q781" s="30">
        <v>0.95</v>
      </c>
      <c r="R781" s="30">
        <v>3.49</v>
      </c>
      <c r="V781" s="30" t="b">
        <v>0</v>
      </c>
      <c r="W781" s="30">
        <v>9</v>
      </c>
      <c r="X781" s="30">
        <v>8</v>
      </c>
      <c r="AB781" s="30"/>
      <c r="AC781" s="30">
        <v>14</v>
      </c>
      <c r="AD781" s="30" t="s">
        <v>82</v>
      </c>
      <c r="AF781" s="30">
        <v>45</v>
      </c>
      <c r="AI781" s="30">
        <v>8</v>
      </c>
      <c r="AJ781" s="30">
        <v>2.1</v>
      </c>
      <c r="AK781" s="30">
        <v>83</v>
      </c>
      <c r="AL781" s="27">
        <v>1</v>
      </c>
      <c r="AM781" s="21">
        <v>1</v>
      </c>
      <c r="AQ781" s="27" t="s">
        <v>86</v>
      </c>
      <c r="AV781" s="32">
        <v>44777</v>
      </c>
    </row>
    <row r="782" spans="2:48" ht="27" x14ac:dyDescent="0.25">
      <c r="B782" s="30" t="s">
        <v>1067</v>
      </c>
      <c r="C782" s="30" t="s">
        <v>173</v>
      </c>
      <c r="D782" s="30" t="s">
        <v>1598</v>
      </c>
      <c r="H782" s="30" t="s">
        <v>81</v>
      </c>
      <c r="K782" s="30" t="s">
        <v>1545</v>
      </c>
      <c r="L782" s="30">
        <v>8</v>
      </c>
      <c r="M782" s="30" t="s">
        <v>89</v>
      </c>
      <c r="O782" s="30">
        <v>0.24</v>
      </c>
      <c r="P782" s="30">
        <v>0.32</v>
      </c>
      <c r="Q782" s="30">
        <v>1.1399999999999999</v>
      </c>
      <c r="R782" s="30">
        <v>3.49</v>
      </c>
      <c r="V782" s="30" t="b">
        <v>0</v>
      </c>
      <c r="W782" s="30">
        <v>9</v>
      </c>
      <c r="X782" s="30">
        <v>8</v>
      </c>
      <c r="AB782" s="30"/>
      <c r="AC782" s="30">
        <v>14</v>
      </c>
      <c r="AD782" s="30" t="s">
        <v>82</v>
      </c>
      <c r="AF782" s="30">
        <v>45</v>
      </c>
      <c r="AI782" s="30">
        <v>8</v>
      </c>
      <c r="AJ782" s="30">
        <v>2.1</v>
      </c>
      <c r="AK782" s="30">
        <v>83</v>
      </c>
      <c r="AL782" s="27">
        <v>1</v>
      </c>
      <c r="AM782" s="21">
        <v>1</v>
      </c>
      <c r="AQ782" s="27" t="s">
        <v>86</v>
      </c>
      <c r="AV782" s="32">
        <v>45079</v>
      </c>
    </row>
    <row r="783" spans="2:48" ht="27" x14ac:dyDescent="0.25">
      <c r="B783" s="30" t="s">
        <v>356</v>
      </c>
      <c r="C783" s="30" t="s">
        <v>357</v>
      </c>
      <c r="D783" s="30" t="s">
        <v>1599</v>
      </c>
      <c r="H783" s="30" t="s">
        <v>81</v>
      </c>
      <c r="K783" s="30" t="s">
        <v>948</v>
      </c>
      <c r="L783" s="30">
        <v>4</v>
      </c>
      <c r="M783" s="30" t="s">
        <v>89</v>
      </c>
      <c r="O783" s="30">
        <v>0.32</v>
      </c>
      <c r="P783" s="30">
        <v>0.42</v>
      </c>
      <c r="Q783" s="30">
        <v>0.84</v>
      </c>
      <c r="R783" s="30">
        <v>3.4</v>
      </c>
      <c r="V783" s="30" t="b">
        <v>1</v>
      </c>
      <c r="W783" s="30">
        <v>9</v>
      </c>
      <c r="X783" s="30">
        <v>8</v>
      </c>
      <c r="AB783" s="30" t="b">
        <v>0</v>
      </c>
      <c r="AC783" s="30">
        <v>11.6</v>
      </c>
      <c r="AD783" s="30" t="s">
        <v>935</v>
      </c>
      <c r="AF783" s="30">
        <v>45</v>
      </c>
      <c r="AI783" s="30">
        <v>4</v>
      </c>
      <c r="AJ783" s="30">
        <v>1.1000000000000001</v>
      </c>
      <c r="AK783" s="30">
        <v>57</v>
      </c>
      <c r="AL783" s="27">
        <v>1</v>
      </c>
      <c r="AM783" s="21">
        <v>2</v>
      </c>
      <c r="AQ783" s="27" t="s">
        <v>86</v>
      </c>
      <c r="AV783" s="32">
        <v>44417</v>
      </c>
    </row>
    <row r="784" spans="2:48" x14ac:dyDescent="0.25">
      <c r="B784" s="30" t="s">
        <v>1060</v>
      </c>
      <c r="C784" s="30" t="s">
        <v>129</v>
      </c>
      <c r="D784" s="30" t="s">
        <v>1600</v>
      </c>
      <c r="H784" s="30" t="s">
        <v>81</v>
      </c>
      <c r="K784" s="30" t="s">
        <v>1463</v>
      </c>
      <c r="L784" s="30">
        <v>4</v>
      </c>
      <c r="M784" s="30" t="s">
        <v>1014</v>
      </c>
      <c r="O784" s="30">
        <v>0.16</v>
      </c>
      <c r="P784" s="30">
        <v>0.45</v>
      </c>
      <c r="Q784" s="30">
        <v>0.61</v>
      </c>
      <c r="R784" s="30">
        <v>3.56</v>
      </c>
      <c r="V784" s="30" t="b">
        <v>0</v>
      </c>
      <c r="W784" s="30">
        <v>9</v>
      </c>
      <c r="X784" s="30">
        <v>8</v>
      </c>
      <c r="AB784" s="30"/>
      <c r="AC784" s="30">
        <v>14</v>
      </c>
      <c r="AD784" s="30" t="s">
        <v>935</v>
      </c>
      <c r="AF784" s="30">
        <v>45</v>
      </c>
      <c r="AI784" s="30">
        <v>4</v>
      </c>
      <c r="AJ784" s="30">
        <v>2.1</v>
      </c>
      <c r="AK784" s="30">
        <v>83</v>
      </c>
      <c r="AL784" s="27">
        <v>1</v>
      </c>
      <c r="AM784" s="21">
        <v>1</v>
      </c>
      <c r="AQ784" s="27" t="s">
        <v>86</v>
      </c>
      <c r="AV784" s="32">
        <v>45223</v>
      </c>
    </row>
    <row r="785" spans="2:48" ht="27" x14ac:dyDescent="0.25">
      <c r="B785" s="30" t="s">
        <v>1042</v>
      </c>
      <c r="C785" s="30" t="s">
        <v>104</v>
      </c>
      <c r="D785" s="30" t="s">
        <v>1601</v>
      </c>
      <c r="H785" s="30" t="s">
        <v>81</v>
      </c>
      <c r="K785" s="30" t="s">
        <v>84</v>
      </c>
      <c r="L785" s="30">
        <v>8</v>
      </c>
      <c r="M785" s="30" t="s">
        <v>89</v>
      </c>
      <c r="O785" s="30">
        <v>0.4</v>
      </c>
      <c r="P785" s="30">
        <v>0.5</v>
      </c>
      <c r="Q785" s="30">
        <v>1.1200000000000001</v>
      </c>
      <c r="R785" s="30">
        <v>3.16</v>
      </c>
      <c r="V785" s="30"/>
      <c r="W785" s="30">
        <v>10</v>
      </c>
      <c r="X785" s="30">
        <v>10</v>
      </c>
      <c r="AB785" s="30" t="b">
        <v>0</v>
      </c>
      <c r="AC785" s="30">
        <v>10.1</v>
      </c>
      <c r="AD785" s="30" t="s">
        <v>935</v>
      </c>
      <c r="AF785" s="30">
        <v>45</v>
      </c>
      <c r="AI785" s="30">
        <v>8</v>
      </c>
      <c r="AJ785" s="30">
        <v>2</v>
      </c>
      <c r="AK785" s="30">
        <v>45</v>
      </c>
      <c r="AL785" s="27">
        <v>1</v>
      </c>
      <c r="AM785" s="21">
        <v>1</v>
      </c>
      <c r="AQ785" s="27" t="s">
        <v>86</v>
      </c>
      <c r="AV785" s="32">
        <v>44600</v>
      </c>
    </row>
    <row r="786" spans="2:48" ht="27" x14ac:dyDescent="0.25">
      <c r="B786" s="30" t="s">
        <v>1008</v>
      </c>
      <c r="C786" s="30" t="s">
        <v>78</v>
      </c>
      <c r="D786" s="30" t="s">
        <v>1602</v>
      </c>
      <c r="H786" s="30" t="s">
        <v>81</v>
      </c>
      <c r="K786" s="30" t="s">
        <v>948</v>
      </c>
      <c r="L786" s="30">
        <v>4</v>
      </c>
      <c r="M786" s="30" t="s">
        <v>89</v>
      </c>
      <c r="O786" s="30">
        <v>0.26</v>
      </c>
      <c r="P786" s="30">
        <v>0.38</v>
      </c>
      <c r="Q786" s="30">
        <v>1.4</v>
      </c>
      <c r="R786" s="30">
        <v>3.28</v>
      </c>
      <c r="V786" s="30" t="b">
        <v>0</v>
      </c>
      <c r="W786" s="30">
        <v>9</v>
      </c>
      <c r="X786" s="30">
        <v>8</v>
      </c>
      <c r="AB786" s="30"/>
      <c r="AC786" s="30">
        <v>11.6</v>
      </c>
      <c r="AD786" s="30" t="s">
        <v>935</v>
      </c>
      <c r="AF786" s="30">
        <v>65</v>
      </c>
      <c r="AI786" s="30">
        <v>4</v>
      </c>
      <c r="AJ786" s="30">
        <v>1.1000000000000001</v>
      </c>
      <c r="AK786" s="30">
        <v>57</v>
      </c>
      <c r="AL786" s="27">
        <v>1</v>
      </c>
      <c r="AM786" s="21">
        <v>1</v>
      </c>
      <c r="AQ786" s="27" t="s">
        <v>86</v>
      </c>
      <c r="AV786" s="32">
        <v>44519</v>
      </c>
    </row>
    <row r="787" spans="2:48" x14ac:dyDescent="0.25">
      <c r="B787" s="30" t="s">
        <v>1192</v>
      </c>
      <c r="C787" s="30" t="s">
        <v>1193</v>
      </c>
      <c r="D787" s="30" t="s">
        <v>1603</v>
      </c>
      <c r="H787" s="30" t="s">
        <v>81</v>
      </c>
      <c r="K787" s="30" t="s">
        <v>1195</v>
      </c>
      <c r="L787" s="30">
        <v>24</v>
      </c>
      <c r="M787" s="30" t="s">
        <v>89</v>
      </c>
      <c r="O787" s="30">
        <v>0.12</v>
      </c>
      <c r="P787" s="30">
        <v>0.23</v>
      </c>
      <c r="Q787" s="30">
        <v>0.62</v>
      </c>
      <c r="R787" s="30">
        <v>3.82</v>
      </c>
      <c r="V787" s="30" t="b">
        <v>0</v>
      </c>
      <c r="W787" s="30">
        <v>10</v>
      </c>
      <c r="X787" s="30">
        <v>10</v>
      </c>
      <c r="AB787" s="30"/>
      <c r="AC787" s="30">
        <v>14.2</v>
      </c>
      <c r="AD787" s="30" t="s">
        <v>935</v>
      </c>
      <c r="AF787" s="30">
        <v>96</v>
      </c>
      <c r="AI787" s="30">
        <v>24</v>
      </c>
      <c r="AJ787" s="30">
        <v>5.9</v>
      </c>
      <c r="AK787" s="30">
        <v>91</v>
      </c>
      <c r="AL787" s="27">
        <v>1</v>
      </c>
      <c r="AM787" s="21">
        <v>1</v>
      </c>
      <c r="AQ787" s="27" t="s">
        <v>86</v>
      </c>
      <c r="AV787" s="32">
        <v>45232</v>
      </c>
    </row>
    <row r="788" spans="2:48" ht="27" x14ac:dyDescent="0.25">
      <c r="B788" s="30" t="s">
        <v>1008</v>
      </c>
      <c r="C788" s="30" t="s">
        <v>78</v>
      </c>
      <c r="D788" s="30" t="s">
        <v>1604</v>
      </c>
      <c r="H788" s="30" t="s">
        <v>81</v>
      </c>
      <c r="K788" s="30" t="s">
        <v>948</v>
      </c>
      <c r="L788" s="30">
        <v>8</v>
      </c>
      <c r="M788" s="30" t="s">
        <v>89</v>
      </c>
      <c r="O788" s="30">
        <v>0.26</v>
      </c>
      <c r="P788" s="30">
        <v>0.36</v>
      </c>
      <c r="Q788" s="30">
        <v>0.98</v>
      </c>
      <c r="R788" s="30">
        <v>3.4</v>
      </c>
      <c r="V788" s="30" t="b">
        <v>0</v>
      </c>
      <c r="W788" s="30">
        <v>9</v>
      </c>
      <c r="X788" s="30">
        <v>8</v>
      </c>
      <c r="AB788" s="30"/>
      <c r="AC788" s="30">
        <v>11.6</v>
      </c>
      <c r="AD788" s="30" t="s">
        <v>935</v>
      </c>
      <c r="AF788" s="30">
        <v>65</v>
      </c>
      <c r="AI788" s="30">
        <v>8</v>
      </c>
      <c r="AJ788" s="30">
        <v>1.1000000000000001</v>
      </c>
      <c r="AK788" s="30">
        <v>57</v>
      </c>
      <c r="AL788" s="27">
        <v>1</v>
      </c>
      <c r="AM788" s="21">
        <v>1</v>
      </c>
      <c r="AQ788" s="27" t="s">
        <v>86</v>
      </c>
      <c r="AV788" s="32">
        <v>44449</v>
      </c>
    </row>
    <row r="789" spans="2:48" ht="27" x14ac:dyDescent="0.25">
      <c r="B789" s="30" t="s">
        <v>1042</v>
      </c>
      <c r="C789" s="30" t="s">
        <v>104</v>
      </c>
      <c r="D789" s="30" t="s">
        <v>1605</v>
      </c>
      <c r="H789" s="30" t="s">
        <v>81</v>
      </c>
      <c r="K789" s="30" t="s">
        <v>1463</v>
      </c>
      <c r="L789" s="30">
        <v>4</v>
      </c>
      <c r="M789" s="30" t="s">
        <v>1014</v>
      </c>
      <c r="O789" s="30">
        <v>0.25</v>
      </c>
      <c r="P789" s="30">
        <v>0.32</v>
      </c>
      <c r="Q789" s="30">
        <v>1.51</v>
      </c>
      <c r="R789" s="30">
        <v>3.25</v>
      </c>
      <c r="V789" s="30" t="b">
        <v>0</v>
      </c>
      <c r="W789" s="30">
        <v>9</v>
      </c>
      <c r="X789" s="30">
        <v>8</v>
      </c>
      <c r="AB789" s="30"/>
      <c r="AC789" s="30">
        <v>11.6</v>
      </c>
      <c r="AD789" s="30" t="s">
        <v>935</v>
      </c>
      <c r="AF789" s="30">
        <v>45</v>
      </c>
      <c r="AI789" s="30">
        <v>4</v>
      </c>
      <c r="AJ789" s="30">
        <v>1</v>
      </c>
      <c r="AK789" s="30">
        <v>58</v>
      </c>
      <c r="AL789" s="27">
        <v>1</v>
      </c>
      <c r="AM789" s="21">
        <v>2</v>
      </c>
      <c r="AQ789" s="27" t="s">
        <v>86</v>
      </c>
      <c r="AV789" s="32">
        <v>44629</v>
      </c>
    </row>
    <row r="790" spans="2:48" ht="27" x14ac:dyDescent="0.25">
      <c r="B790" s="30" t="s">
        <v>291</v>
      </c>
      <c r="C790" s="30" t="s">
        <v>292</v>
      </c>
      <c r="D790" s="30" t="s">
        <v>1606</v>
      </c>
      <c r="H790" s="30" t="s">
        <v>81</v>
      </c>
      <c r="K790" s="30" t="s">
        <v>948</v>
      </c>
      <c r="L790" s="30">
        <v>8</v>
      </c>
      <c r="M790" s="30" t="s">
        <v>1014</v>
      </c>
      <c r="O790" s="30">
        <v>0.19</v>
      </c>
      <c r="P790" s="30">
        <v>0.28999999999999998</v>
      </c>
      <c r="Q790" s="30">
        <v>1.31</v>
      </c>
      <c r="R790" s="30">
        <v>3.37</v>
      </c>
      <c r="V790" s="30" t="b">
        <v>0</v>
      </c>
      <c r="W790" s="30">
        <v>9</v>
      </c>
      <c r="X790" s="30">
        <v>8</v>
      </c>
      <c r="AB790" s="30"/>
      <c r="AC790" s="30">
        <v>11.6</v>
      </c>
      <c r="AD790" s="30" t="s">
        <v>82</v>
      </c>
      <c r="AF790" s="30">
        <v>45</v>
      </c>
      <c r="AI790" s="30">
        <v>8</v>
      </c>
      <c r="AJ790" s="30">
        <v>1.1000000000000001</v>
      </c>
      <c r="AK790" s="30">
        <v>57</v>
      </c>
      <c r="AL790" s="27">
        <v>1</v>
      </c>
      <c r="AM790" s="21">
        <v>1</v>
      </c>
      <c r="AQ790" s="27" t="s">
        <v>86</v>
      </c>
      <c r="AV790" s="32">
        <v>44645</v>
      </c>
    </row>
    <row r="791" spans="2:48" ht="27" x14ac:dyDescent="0.25">
      <c r="B791" s="30" t="s">
        <v>1067</v>
      </c>
      <c r="C791" s="30" t="s">
        <v>173</v>
      </c>
      <c r="D791" s="30" t="s">
        <v>1607</v>
      </c>
      <c r="H791" s="30" t="s">
        <v>81</v>
      </c>
      <c r="K791" s="30" t="s">
        <v>1545</v>
      </c>
      <c r="L791" s="30">
        <v>8</v>
      </c>
      <c r="M791" s="30" t="s">
        <v>89</v>
      </c>
      <c r="O791" s="30">
        <v>0.26</v>
      </c>
      <c r="P791" s="30">
        <v>0.37</v>
      </c>
      <c r="Q791" s="30">
        <v>1.07</v>
      </c>
      <c r="R791" s="30">
        <v>3.28</v>
      </c>
      <c r="V791" s="30" t="b">
        <v>0</v>
      </c>
      <c r="W791" s="30">
        <v>10</v>
      </c>
      <c r="X791" s="30">
        <v>10</v>
      </c>
      <c r="AB791" s="30"/>
      <c r="AC791" s="30">
        <v>12</v>
      </c>
      <c r="AD791" s="30" t="s">
        <v>935</v>
      </c>
      <c r="AF791" s="30">
        <v>45</v>
      </c>
      <c r="AI791" s="30">
        <v>8</v>
      </c>
      <c r="AJ791" s="30">
        <v>1.2</v>
      </c>
      <c r="AK791" s="30">
        <v>66</v>
      </c>
      <c r="AL791" s="27">
        <v>1</v>
      </c>
      <c r="AM791" s="21">
        <v>1</v>
      </c>
      <c r="AQ791" s="27" t="s">
        <v>86</v>
      </c>
      <c r="AV791" s="32">
        <v>44945</v>
      </c>
    </row>
    <row r="792" spans="2:48" ht="27" x14ac:dyDescent="0.25">
      <c r="B792" s="30" t="s">
        <v>1067</v>
      </c>
      <c r="C792" s="30" t="s">
        <v>173</v>
      </c>
      <c r="D792" s="30" t="s">
        <v>1608</v>
      </c>
      <c r="H792" s="30" t="s">
        <v>81</v>
      </c>
      <c r="K792" s="30" t="s">
        <v>1545</v>
      </c>
      <c r="L792" s="30">
        <v>8</v>
      </c>
      <c r="M792" s="30" t="s">
        <v>89</v>
      </c>
      <c r="O792" s="30">
        <v>0.23</v>
      </c>
      <c r="P792" s="30">
        <v>0.34</v>
      </c>
      <c r="Q792" s="30">
        <v>1.26</v>
      </c>
      <c r="R792" s="30">
        <v>3.28</v>
      </c>
      <c r="V792" s="30" t="b">
        <v>0</v>
      </c>
      <c r="W792" s="30">
        <v>10</v>
      </c>
      <c r="X792" s="30">
        <v>10</v>
      </c>
      <c r="AB792" s="30"/>
      <c r="AC792" s="30">
        <v>11.6</v>
      </c>
      <c r="AD792" s="30" t="s">
        <v>82</v>
      </c>
      <c r="AF792" s="30">
        <v>45</v>
      </c>
      <c r="AI792" s="30">
        <v>8</v>
      </c>
      <c r="AJ792" s="30">
        <v>1.1000000000000001</v>
      </c>
      <c r="AK792" s="30">
        <v>57</v>
      </c>
      <c r="AL792" s="27">
        <v>1</v>
      </c>
      <c r="AM792" s="21">
        <v>1</v>
      </c>
      <c r="AQ792" s="27" t="s">
        <v>86</v>
      </c>
      <c r="AV792" s="32">
        <v>44945</v>
      </c>
    </row>
    <row r="793" spans="2:48" ht="27" x14ac:dyDescent="0.25">
      <c r="B793" s="30" t="s">
        <v>356</v>
      </c>
      <c r="C793" s="30" t="s">
        <v>357</v>
      </c>
      <c r="D793" s="30" t="s">
        <v>1609</v>
      </c>
      <c r="H793" s="30" t="s">
        <v>81</v>
      </c>
      <c r="K793" s="30" t="s">
        <v>84</v>
      </c>
      <c r="L793" s="30">
        <v>4</v>
      </c>
      <c r="M793" s="30" t="s">
        <v>89</v>
      </c>
      <c r="O793" s="30">
        <v>0.43</v>
      </c>
      <c r="P793" s="30">
        <v>0.57999999999999996</v>
      </c>
      <c r="Q793" s="30">
        <v>0.57999999999999996</v>
      </c>
      <c r="R793" s="30">
        <v>3.02</v>
      </c>
      <c r="V793" s="30" t="b">
        <v>0</v>
      </c>
      <c r="W793" s="30">
        <v>10</v>
      </c>
      <c r="X793" s="30">
        <v>10</v>
      </c>
      <c r="AB793" s="30"/>
      <c r="AC793" s="30">
        <v>14</v>
      </c>
      <c r="AD793" s="30" t="s">
        <v>935</v>
      </c>
      <c r="AF793" s="30">
        <v>45</v>
      </c>
      <c r="AI793" s="30">
        <v>4</v>
      </c>
      <c r="AJ793" s="30">
        <v>2.1</v>
      </c>
      <c r="AK793" s="30">
        <v>83</v>
      </c>
      <c r="AL793" s="27">
        <v>1</v>
      </c>
      <c r="AM793" s="21">
        <v>1</v>
      </c>
      <c r="AQ793" s="27" t="s">
        <v>86</v>
      </c>
      <c r="AV793" s="32">
        <v>45015</v>
      </c>
    </row>
    <row r="794" spans="2:48" x14ac:dyDescent="0.25">
      <c r="B794" s="30" t="s">
        <v>1192</v>
      </c>
      <c r="C794" s="30" t="s">
        <v>1193</v>
      </c>
      <c r="D794" s="30" t="s">
        <v>1610</v>
      </c>
      <c r="H794" s="30" t="s">
        <v>81</v>
      </c>
      <c r="K794" s="30" t="s">
        <v>1195</v>
      </c>
      <c r="L794" s="30">
        <v>16</v>
      </c>
      <c r="M794" s="30" t="s">
        <v>89</v>
      </c>
      <c r="O794" s="30">
        <v>0.14000000000000001</v>
      </c>
      <c r="P794" s="30">
        <v>0.34</v>
      </c>
      <c r="Q794" s="30">
        <v>0.85</v>
      </c>
      <c r="R794" s="30">
        <v>3.35</v>
      </c>
      <c r="V794" s="30" t="b">
        <v>0</v>
      </c>
      <c r="W794" s="30">
        <v>10</v>
      </c>
      <c r="X794" s="30">
        <v>10</v>
      </c>
      <c r="AB794" s="30"/>
      <c r="AC794" s="30">
        <v>13.6</v>
      </c>
      <c r="AD794" s="30" t="s">
        <v>935</v>
      </c>
      <c r="AF794" s="30">
        <v>35</v>
      </c>
      <c r="AI794" s="30">
        <v>16</v>
      </c>
      <c r="AJ794" s="30">
        <v>4.2</v>
      </c>
      <c r="AK794" s="30">
        <v>84</v>
      </c>
      <c r="AL794" s="27">
        <v>1</v>
      </c>
      <c r="AM794" s="21">
        <v>1</v>
      </c>
      <c r="AQ794" s="27" t="s">
        <v>86</v>
      </c>
      <c r="AV794" s="32">
        <v>44719</v>
      </c>
    </row>
    <row r="795" spans="2:48" x14ac:dyDescent="0.25">
      <c r="B795" s="30" t="s">
        <v>1060</v>
      </c>
      <c r="C795" s="30" t="s">
        <v>129</v>
      </c>
      <c r="D795" s="30" t="s">
        <v>1611</v>
      </c>
      <c r="H795" s="30" t="s">
        <v>81</v>
      </c>
      <c r="K795" s="30" t="s">
        <v>1103</v>
      </c>
      <c r="L795" s="30">
        <v>8</v>
      </c>
      <c r="M795" s="30" t="s">
        <v>1014</v>
      </c>
      <c r="O795" s="30">
        <v>0.28999999999999998</v>
      </c>
      <c r="P795" s="30">
        <v>0.41</v>
      </c>
      <c r="Q795" s="30">
        <v>0.41</v>
      </c>
      <c r="R795" s="30">
        <v>3.25</v>
      </c>
      <c r="V795" s="30" t="b">
        <v>0</v>
      </c>
      <c r="W795" s="30">
        <v>10</v>
      </c>
      <c r="X795" s="30">
        <v>10</v>
      </c>
      <c r="AB795" s="30"/>
      <c r="AC795" s="30">
        <v>10.5</v>
      </c>
      <c r="AD795" s="30" t="s">
        <v>935</v>
      </c>
      <c r="AF795" s="30">
        <v>45</v>
      </c>
      <c r="AI795" s="30">
        <v>8</v>
      </c>
      <c r="AJ795" s="30">
        <v>2.2999999999999998</v>
      </c>
      <c r="AK795" s="30">
        <v>50</v>
      </c>
      <c r="AL795" s="27">
        <v>1</v>
      </c>
      <c r="AM795" s="21">
        <v>2</v>
      </c>
      <c r="AQ795" s="27" t="s">
        <v>86</v>
      </c>
      <c r="AV795" s="32">
        <v>45085</v>
      </c>
    </row>
    <row r="796" spans="2:48" ht="27" x14ac:dyDescent="0.25">
      <c r="B796" s="30" t="s">
        <v>291</v>
      </c>
      <c r="C796" s="30" t="s">
        <v>292</v>
      </c>
      <c r="D796" s="30" t="s">
        <v>1612</v>
      </c>
      <c r="H796" s="30" t="s">
        <v>81</v>
      </c>
      <c r="K796" s="30" t="s">
        <v>948</v>
      </c>
      <c r="L796" s="30">
        <v>8</v>
      </c>
      <c r="M796" s="30" t="s">
        <v>1014</v>
      </c>
      <c r="O796" s="30">
        <v>0.34</v>
      </c>
      <c r="P796" s="30">
        <v>0.36</v>
      </c>
      <c r="Q796" s="30">
        <v>0.89</v>
      </c>
      <c r="R796" s="30">
        <v>3.11</v>
      </c>
      <c r="V796" s="30" t="b">
        <v>0</v>
      </c>
      <c r="W796" s="30">
        <v>9</v>
      </c>
      <c r="X796" s="30">
        <v>8</v>
      </c>
      <c r="AB796" s="30"/>
      <c r="AC796" s="30">
        <v>11.6</v>
      </c>
      <c r="AD796" s="30" t="s">
        <v>935</v>
      </c>
      <c r="AF796" s="30">
        <v>45</v>
      </c>
      <c r="AI796" s="30">
        <v>8</v>
      </c>
      <c r="AJ796" s="30">
        <v>1.1000000000000001</v>
      </c>
      <c r="AK796" s="30">
        <v>57</v>
      </c>
      <c r="AL796" s="27">
        <v>1</v>
      </c>
      <c r="AM796" s="21">
        <v>1</v>
      </c>
      <c r="AQ796" s="27" t="s">
        <v>86</v>
      </c>
      <c r="AV796" s="32">
        <v>44642</v>
      </c>
    </row>
    <row r="797" spans="2:48" x14ac:dyDescent="0.25">
      <c r="B797" s="30" t="s">
        <v>356</v>
      </c>
      <c r="C797" s="30" t="s">
        <v>357</v>
      </c>
      <c r="D797" s="30" t="s">
        <v>1613</v>
      </c>
      <c r="H797" s="30" t="s">
        <v>81</v>
      </c>
      <c r="K797" s="30" t="s">
        <v>1614</v>
      </c>
      <c r="L797" s="30">
        <v>8</v>
      </c>
      <c r="M797" s="30" t="s">
        <v>89</v>
      </c>
      <c r="O797" s="30">
        <v>0.3</v>
      </c>
      <c r="P797" s="30">
        <v>0.3</v>
      </c>
      <c r="Q797" s="30">
        <v>1.1000000000000001</v>
      </c>
      <c r="R797" s="30">
        <v>3.2</v>
      </c>
      <c r="V797" s="30" t="b">
        <v>0</v>
      </c>
      <c r="W797" s="30">
        <v>8</v>
      </c>
      <c r="X797" s="30">
        <v>8</v>
      </c>
      <c r="AB797" s="30"/>
      <c r="AC797" s="30">
        <v>14</v>
      </c>
      <c r="AD797" s="30" t="s">
        <v>82</v>
      </c>
      <c r="AF797" s="30">
        <v>45</v>
      </c>
      <c r="AI797" s="30">
        <v>8</v>
      </c>
      <c r="AJ797" s="30">
        <v>1.1000000000000001</v>
      </c>
      <c r="AK797" s="30">
        <v>72</v>
      </c>
      <c r="AL797" s="27">
        <v>1</v>
      </c>
      <c r="AM797" s="21">
        <v>1</v>
      </c>
      <c r="AQ797" s="27" t="s">
        <v>86</v>
      </c>
      <c r="AV797" s="32">
        <v>44447</v>
      </c>
    </row>
    <row r="798" spans="2:48" x14ac:dyDescent="0.25">
      <c r="B798" s="30" t="s">
        <v>1067</v>
      </c>
      <c r="C798" s="30" t="s">
        <v>173</v>
      </c>
      <c r="D798" s="30" t="s">
        <v>1615</v>
      </c>
      <c r="H798" s="30" t="s">
        <v>81</v>
      </c>
      <c r="K798" s="30" t="s">
        <v>1213</v>
      </c>
      <c r="L798" s="30">
        <v>8</v>
      </c>
      <c r="M798" s="30" t="s">
        <v>1014</v>
      </c>
      <c r="O798" s="30">
        <v>0.19</v>
      </c>
      <c r="P798" s="30">
        <v>0.94</v>
      </c>
      <c r="Q798" s="30">
        <v>1.24</v>
      </c>
      <c r="R798" s="30">
        <v>2.37</v>
      </c>
      <c r="V798" s="30" t="b">
        <v>0</v>
      </c>
      <c r="W798" s="30">
        <v>10</v>
      </c>
      <c r="X798" s="30">
        <v>10</v>
      </c>
      <c r="AB798" s="30"/>
      <c r="AC798" s="30">
        <v>14</v>
      </c>
      <c r="AD798" s="30" t="s">
        <v>935</v>
      </c>
      <c r="AF798" s="30">
        <v>45</v>
      </c>
      <c r="AI798" s="30">
        <v>8</v>
      </c>
      <c r="AJ798" s="30">
        <v>2.1</v>
      </c>
      <c r="AK798" s="30">
        <v>84</v>
      </c>
      <c r="AL798" s="27">
        <v>1</v>
      </c>
      <c r="AM798" s="21">
        <v>1</v>
      </c>
      <c r="AQ798" s="27" t="s">
        <v>86</v>
      </c>
      <c r="AV798" s="32">
        <v>44432</v>
      </c>
    </row>
    <row r="799" spans="2:48" ht="27" x14ac:dyDescent="0.25">
      <c r="B799" s="30" t="s">
        <v>291</v>
      </c>
      <c r="C799" s="30" t="s">
        <v>292</v>
      </c>
      <c r="D799" s="30" t="s">
        <v>1616</v>
      </c>
      <c r="H799" s="30" t="s">
        <v>81</v>
      </c>
      <c r="K799" s="30" t="s">
        <v>948</v>
      </c>
      <c r="L799" s="30">
        <v>4</v>
      </c>
      <c r="M799" s="30" t="s">
        <v>1014</v>
      </c>
      <c r="O799" s="30">
        <v>0.35</v>
      </c>
      <c r="P799" s="30">
        <v>0.36</v>
      </c>
      <c r="Q799" s="30">
        <v>0.8</v>
      </c>
      <c r="R799" s="30">
        <v>2.94</v>
      </c>
      <c r="V799" s="30" t="b">
        <v>0</v>
      </c>
      <c r="W799" s="30">
        <v>9</v>
      </c>
      <c r="X799" s="30">
        <v>8</v>
      </c>
      <c r="AB799" s="30"/>
      <c r="AC799" s="30">
        <v>11.6</v>
      </c>
      <c r="AD799" s="30" t="s">
        <v>935</v>
      </c>
      <c r="AF799" s="30">
        <v>45</v>
      </c>
      <c r="AI799" s="30">
        <v>4</v>
      </c>
      <c r="AJ799" s="30">
        <v>1.1000000000000001</v>
      </c>
      <c r="AK799" s="30">
        <v>57</v>
      </c>
      <c r="AL799" s="27">
        <v>1</v>
      </c>
      <c r="AM799" s="21">
        <v>1</v>
      </c>
      <c r="AQ799" s="27" t="s">
        <v>86</v>
      </c>
      <c r="AV799" s="32">
        <v>44642</v>
      </c>
    </row>
    <row r="800" spans="2:48" x14ac:dyDescent="0.25">
      <c r="B800" s="30" t="s">
        <v>1042</v>
      </c>
      <c r="C800" s="30" t="s">
        <v>104</v>
      </c>
      <c r="D800" s="30" t="s">
        <v>1617</v>
      </c>
      <c r="H800" s="30" t="s">
        <v>81</v>
      </c>
      <c r="K800" s="30" t="s">
        <v>1463</v>
      </c>
      <c r="L800" s="30">
        <v>8</v>
      </c>
      <c r="M800" s="30" t="s">
        <v>89</v>
      </c>
      <c r="O800" s="30">
        <v>0.2</v>
      </c>
      <c r="P800" s="30">
        <v>0.63</v>
      </c>
      <c r="Q800" s="30">
        <v>0.9</v>
      </c>
      <c r="R800" s="30">
        <v>2.73</v>
      </c>
      <c r="V800" s="30"/>
      <c r="W800" s="30">
        <v>7</v>
      </c>
      <c r="X800" s="30">
        <v>7</v>
      </c>
      <c r="AB800" s="30" t="b">
        <v>0</v>
      </c>
      <c r="AC800" s="30">
        <v>11</v>
      </c>
      <c r="AD800" s="30" t="s">
        <v>82</v>
      </c>
      <c r="AF800" s="30">
        <v>30</v>
      </c>
      <c r="AI800" s="30">
        <v>8</v>
      </c>
      <c r="AJ800" s="30">
        <v>2</v>
      </c>
      <c r="AK800" s="30">
        <v>53</v>
      </c>
      <c r="AL800" s="27">
        <v>1</v>
      </c>
      <c r="AM800" s="21">
        <v>1</v>
      </c>
      <c r="AQ800" s="27" t="s">
        <v>86</v>
      </c>
      <c r="AV800" s="32">
        <v>44600</v>
      </c>
    </row>
    <row r="801" spans="2:48" x14ac:dyDescent="0.25">
      <c r="B801" s="30" t="s">
        <v>1060</v>
      </c>
      <c r="C801" s="30" t="s">
        <v>129</v>
      </c>
      <c r="D801" s="30" t="s">
        <v>1618</v>
      </c>
      <c r="H801" s="30" t="s">
        <v>81</v>
      </c>
      <c r="K801" s="30" t="s">
        <v>1463</v>
      </c>
      <c r="L801" s="30">
        <v>8</v>
      </c>
      <c r="M801" s="30" t="s">
        <v>1014</v>
      </c>
      <c r="O801" s="30">
        <v>0.32</v>
      </c>
      <c r="P801" s="30">
        <v>0.56000000000000005</v>
      </c>
      <c r="Q801" s="30">
        <v>1.03</v>
      </c>
      <c r="R801" s="30">
        <v>2.64</v>
      </c>
      <c r="V801" s="30" t="b">
        <v>0</v>
      </c>
      <c r="W801" s="30">
        <v>9</v>
      </c>
      <c r="X801" s="30">
        <v>8</v>
      </c>
      <c r="AB801" s="30"/>
      <c r="AC801" s="30">
        <v>11.6</v>
      </c>
      <c r="AD801" s="30" t="s">
        <v>935</v>
      </c>
      <c r="AF801" s="30">
        <v>45</v>
      </c>
      <c r="AI801" s="30">
        <v>8</v>
      </c>
      <c r="AJ801" s="30">
        <v>1.1000000000000001</v>
      </c>
      <c r="AK801" s="30">
        <v>57</v>
      </c>
      <c r="AL801" s="27">
        <v>1</v>
      </c>
      <c r="AM801" s="21">
        <v>1</v>
      </c>
      <c r="AQ801" s="27" t="s">
        <v>86</v>
      </c>
      <c r="AV801" s="32">
        <v>44397</v>
      </c>
    </row>
    <row r="802" spans="2:48" ht="27" x14ac:dyDescent="0.25">
      <c r="B802" s="30" t="s">
        <v>291</v>
      </c>
      <c r="C802" s="30" t="s">
        <v>292</v>
      </c>
      <c r="D802" s="30" t="s">
        <v>1619</v>
      </c>
      <c r="H802" s="30" t="s">
        <v>81</v>
      </c>
      <c r="K802" s="30" t="s">
        <v>948</v>
      </c>
      <c r="L802" s="30">
        <v>8</v>
      </c>
      <c r="M802" s="30" t="s">
        <v>1014</v>
      </c>
      <c r="O802" s="30">
        <v>0.19</v>
      </c>
      <c r="P802" s="30">
        <v>0.32</v>
      </c>
      <c r="Q802" s="30">
        <v>0.76</v>
      </c>
      <c r="R802" s="30">
        <v>3.11</v>
      </c>
      <c r="V802" s="30" t="b">
        <v>0</v>
      </c>
      <c r="W802" s="30">
        <v>9</v>
      </c>
      <c r="X802" s="30">
        <v>8</v>
      </c>
      <c r="AB802" s="30"/>
      <c r="AC802" s="30">
        <v>11.6</v>
      </c>
      <c r="AD802" s="30" t="s">
        <v>935</v>
      </c>
      <c r="AF802" s="30">
        <v>45</v>
      </c>
      <c r="AI802" s="30">
        <v>8</v>
      </c>
      <c r="AJ802" s="30">
        <v>1.1000000000000001</v>
      </c>
      <c r="AK802" s="30">
        <v>57</v>
      </c>
      <c r="AL802" s="27">
        <v>1</v>
      </c>
      <c r="AM802" s="21">
        <v>1</v>
      </c>
      <c r="AQ802" s="27" t="s">
        <v>86</v>
      </c>
      <c r="AV802" s="32">
        <v>44645</v>
      </c>
    </row>
    <row r="803" spans="2:48" ht="27" x14ac:dyDescent="0.25">
      <c r="B803" s="30" t="s">
        <v>1060</v>
      </c>
      <c r="C803" s="30" t="s">
        <v>129</v>
      </c>
      <c r="D803" s="30" t="s">
        <v>1620</v>
      </c>
      <c r="H803" s="30" t="s">
        <v>81</v>
      </c>
      <c r="K803" s="30" t="s">
        <v>948</v>
      </c>
      <c r="L803" s="30">
        <v>4</v>
      </c>
      <c r="M803" s="30" t="s">
        <v>89</v>
      </c>
      <c r="O803" s="30">
        <v>0.27</v>
      </c>
      <c r="P803" s="30">
        <v>0.34</v>
      </c>
      <c r="Q803" s="30">
        <v>0.67</v>
      </c>
      <c r="R803" s="30">
        <v>3.02</v>
      </c>
      <c r="V803" s="30" t="b">
        <v>0</v>
      </c>
      <c r="W803" s="30">
        <v>7</v>
      </c>
      <c r="X803" s="30">
        <v>7</v>
      </c>
      <c r="AB803" s="30"/>
      <c r="AC803" s="30">
        <v>10.1</v>
      </c>
      <c r="AD803" s="30" t="s">
        <v>935</v>
      </c>
      <c r="AF803" s="30">
        <v>45</v>
      </c>
      <c r="AI803" s="30">
        <v>4</v>
      </c>
      <c r="AJ803" s="30">
        <v>2.2999999999999998</v>
      </c>
      <c r="AK803" s="30">
        <v>47</v>
      </c>
      <c r="AL803" s="27">
        <v>1</v>
      </c>
      <c r="AM803" s="21">
        <v>1</v>
      </c>
      <c r="AQ803" s="27" t="s">
        <v>86</v>
      </c>
      <c r="AV803" s="32">
        <v>45085</v>
      </c>
    </row>
    <row r="804" spans="2:48" ht="27" x14ac:dyDescent="0.25">
      <c r="B804" s="30" t="s">
        <v>356</v>
      </c>
      <c r="C804" s="30" t="s">
        <v>357</v>
      </c>
      <c r="D804" s="30" t="s">
        <v>1621</v>
      </c>
      <c r="H804" s="30" t="s">
        <v>81</v>
      </c>
      <c r="K804" s="30" t="s">
        <v>1566</v>
      </c>
      <c r="L804" s="30">
        <v>4</v>
      </c>
      <c r="M804" s="30" t="s">
        <v>89</v>
      </c>
      <c r="O804" s="30">
        <v>0.4</v>
      </c>
      <c r="P804" s="30">
        <v>0.5</v>
      </c>
      <c r="Q804" s="30">
        <v>2.6</v>
      </c>
      <c r="R804" s="30">
        <v>0.5</v>
      </c>
      <c r="V804" s="30" t="b">
        <v>0</v>
      </c>
      <c r="W804" s="30">
        <v>10</v>
      </c>
      <c r="X804" s="30">
        <v>10</v>
      </c>
      <c r="AB804" s="30"/>
      <c r="AC804" s="30">
        <v>14</v>
      </c>
      <c r="AD804" s="30" t="s">
        <v>86</v>
      </c>
      <c r="AF804" s="30">
        <v>25</v>
      </c>
      <c r="AI804" s="30">
        <v>4</v>
      </c>
      <c r="AJ804" s="30">
        <v>2.1</v>
      </c>
      <c r="AK804" s="30">
        <v>84</v>
      </c>
      <c r="AL804" s="27">
        <v>1</v>
      </c>
      <c r="AM804" s="21">
        <v>1</v>
      </c>
      <c r="AQ804" s="27" t="s">
        <v>86</v>
      </c>
      <c r="AV804" s="32">
        <v>44447</v>
      </c>
    </row>
    <row r="805" spans="2:48" ht="27" x14ac:dyDescent="0.25">
      <c r="B805" s="30" t="s">
        <v>291</v>
      </c>
      <c r="C805" s="30" t="s">
        <v>292</v>
      </c>
      <c r="D805" s="30" t="s">
        <v>1622</v>
      </c>
      <c r="H805" s="30" t="s">
        <v>81</v>
      </c>
      <c r="K805" s="30" t="s">
        <v>948</v>
      </c>
      <c r="L805" s="30">
        <v>8</v>
      </c>
      <c r="M805" s="30" t="s">
        <v>1014</v>
      </c>
      <c r="O805" s="30">
        <v>0.24</v>
      </c>
      <c r="P805" s="30">
        <v>0.54</v>
      </c>
      <c r="Q805" s="30">
        <v>0.86</v>
      </c>
      <c r="R805" s="30">
        <v>2.64</v>
      </c>
      <c r="V805" s="30" t="b">
        <v>0</v>
      </c>
      <c r="W805" s="30">
        <v>9</v>
      </c>
      <c r="X805" s="30">
        <v>8</v>
      </c>
      <c r="AB805" s="30"/>
      <c r="AC805" s="30">
        <v>11.6</v>
      </c>
      <c r="AD805" s="30" t="s">
        <v>935</v>
      </c>
      <c r="AF805" s="30">
        <v>45</v>
      </c>
      <c r="AI805" s="30">
        <v>8</v>
      </c>
      <c r="AJ805" s="30">
        <v>1.1000000000000001</v>
      </c>
      <c r="AK805" s="30">
        <v>56</v>
      </c>
      <c r="AL805" s="27">
        <v>1</v>
      </c>
      <c r="AM805" s="21">
        <v>1</v>
      </c>
      <c r="AQ805" s="27" t="s">
        <v>86</v>
      </c>
      <c r="AV805" s="32">
        <v>44705</v>
      </c>
    </row>
    <row r="806" spans="2:48" ht="27" x14ac:dyDescent="0.25">
      <c r="B806" s="30" t="s">
        <v>1060</v>
      </c>
      <c r="C806" s="30" t="s">
        <v>129</v>
      </c>
      <c r="D806" s="30" t="s">
        <v>1623</v>
      </c>
      <c r="H806" s="30" t="s">
        <v>81</v>
      </c>
      <c r="K806" s="30" t="s">
        <v>948</v>
      </c>
      <c r="L806" s="30">
        <v>4</v>
      </c>
      <c r="M806" s="30" t="s">
        <v>89</v>
      </c>
      <c r="O806" s="30">
        <v>0.27</v>
      </c>
      <c r="P806" s="30">
        <v>0.34</v>
      </c>
      <c r="Q806" s="30">
        <v>0.87</v>
      </c>
      <c r="R806" s="30">
        <v>2.75</v>
      </c>
      <c r="V806" s="30" t="b">
        <v>0</v>
      </c>
      <c r="W806" s="30">
        <v>7</v>
      </c>
      <c r="X806" s="30">
        <v>7</v>
      </c>
      <c r="AB806" s="30"/>
      <c r="AC806" s="30">
        <v>10.5</v>
      </c>
      <c r="AD806" s="30" t="s">
        <v>935</v>
      </c>
      <c r="AF806" s="30">
        <v>45</v>
      </c>
      <c r="AI806" s="30">
        <v>4</v>
      </c>
      <c r="AJ806" s="30">
        <v>2.2999999999999998</v>
      </c>
      <c r="AK806" s="30">
        <v>50</v>
      </c>
      <c r="AL806" s="27">
        <v>1</v>
      </c>
      <c r="AM806" s="21">
        <v>1</v>
      </c>
      <c r="AQ806" s="27" t="s">
        <v>86</v>
      </c>
      <c r="AV806" s="32">
        <v>45085</v>
      </c>
    </row>
    <row r="807" spans="2:48" ht="27" x14ac:dyDescent="0.25">
      <c r="B807" s="30" t="s">
        <v>291</v>
      </c>
      <c r="C807" s="30" t="s">
        <v>292</v>
      </c>
      <c r="D807" s="30" t="s">
        <v>1624</v>
      </c>
      <c r="H807" s="30" t="s">
        <v>81</v>
      </c>
      <c r="K807" s="30" t="s">
        <v>948</v>
      </c>
      <c r="L807" s="30">
        <v>8</v>
      </c>
      <c r="M807" s="30" t="s">
        <v>1014</v>
      </c>
      <c r="O807" s="30">
        <v>0.32</v>
      </c>
      <c r="P807" s="30">
        <v>0.4</v>
      </c>
      <c r="Q807" s="30">
        <v>1.01</v>
      </c>
      <c r="R807" s="30">
        <v>2.5299999999999998</v>
      </c>
      <c r="V807" s="30" t="b">
        <v>0</v>
      </c>
      <c r="W807" s="30">
        <v>9</v>
      </c>
      <c r="X807" s="30">
        <v>8</v>
      </c>
      <c r="AB807" s="30"/>
      <c r="AC807" s="30">
        <v>12</v>
      </c>
      <c r="AD807" s="30" t="s">
        <v>935</v>
      </c>
      <c r="AF807" s="30">
        <v>45</v>
      </c>
      <c r="AI807" s="30">
        <v>8</v>
      </c>
      <c r="AJ807" s="30">
        <v>1.2</v>
      </c>
      <c r="AK807" s="30">
        <v>66</v>
      </c>
      <c r="AL807" s="27">
        <v>1</v>
      </c>
      <c r="AM807" s="21">
        <v>1</v>
      </c>
      <c r="AQ807" s="27" t="s">
        <v>86</v>
      </c>
      <c r="AV807" s="32">
        <v>44642</v>
      </c>
    </row>
    <row r="808" spans="2:48" ht="27" x14ac:dyDescent="0.25">
      <c r="B808" s="30" t="s">
        <v>291</v>
      </c>
      <c r="C808" s="30" t="s">
        <v>292</v>
      </c>
      <c r="D808" s="30" t="s">
        <v>1625</v>
      </c>
      <c r="H808" s="30" t="s">
        <v>81</v>
      </c>
      <c r="K808" s="30" t="s">
        <v>948</v>
      </c>
      <c r="L808" s="30">
        <v>8</v>
      </c>
      <c r="M808" s="30" t="s">
        <v>1014</v>
      </c>
      <c r="O808" s="30">
        <v>0.19</v>
      </c>
      <c r="P808" s="30">
        <v>0.3</v>
      </c>
      <c r="Q808" s="30">
        <v>0.61</v>
      </c>
      <c r="R808" s="30">
        <v>2.65</v>
      </c>
      <c r="V808" s="30" t="b">
        <v>0</v>
      </c>
      <c r="W808" s="30">
        <v>9</v>
      </c>
      <c r="X808" s="30">
        <v>8</v>
      </c>
      <c r="AB808" s="30"/>
      <c r="AC808" s="30">
        <v>11.6</v>
      </c>
      <c r="AD808" s="30" t="s">
        <v>935</v>
      </c>
      <c r="AF808" s="30">
        <v>45</v>
      </c>
      <c r="AI808" s="30">
        <v>8</v>
      </c>
      <c r="AJ808" s="30">
        <v>1.1000000000000001</v>
      </c>
      <c r="AK808" s="30">
        <v>57</v>
      </c>
      <c r="AL808" s="27">
        <v>1</v>
      </c>
      <c r="AM808" s="21">
        <v>1</v>
      </c>
      <c r="AQ808" s="27" t="s">
        <v>86</v>
      </c>
      <c r="AV808" s="32">
        <v>44645</v>
      </c>
    </row>
    <row r="809" spans="2:48" ht="27" x14ac:dyDescent="0.25">
      <c r="B809" s="30" t="s">
        <v>291</v>
      </c>
      <c r="C809" s="30" t="s">
        <v>292</v>
      </c>
      <c r="D809" s="30" t="s">
        <v>1626</v>
      </c>
      <c r="H809" s="30" t="s">
        <v>81</v>
      </c>
      <c r="K809" s="30" t="s">
        <v>948</v>
      </c>
      <c r="L809" s="30">
        <v>4</v>
      </c>
      <c r="M809" s="30" t="s">
        <v>1014</v>
      </c>
      <c r="O809" s="30">
        <v>0.18</v>
      </c>
      <c r="P809" s="30">
        <v>0.28000000000000003</v>
      </c>
      <c r="Q809" s="30">
        <v>0.7</v>
      </c>
      <c r="R809" s="30">
        <v>2.57</v>
      </c>
      <c r="V809" s="30" t="b">
        <v>0</v>
      </c>
      <c r="W809" s="30">
        <v>9</v>
      </c>
      <c r="X809" s="30">
        <v>8</v>
      </c>
      <c r="AB809" s="30"/>
      <c r="AC809" s="30">
        <v>11.6</v>
      </c>
      <c r="AD809" s="30" t="s">
        <v>935</v>
      </c>
      <c r="AF809" s="30">
        <v>45</v>
      </c>
      <c r="AI809" s="30">
        <v>4</v>
      </c>
      <c r="AJ809" s="30">
        <v>1.1000000000000001</v>
      </c>
      <c r="AK809" s="30">
        <v>57</v>
      </c>
      <c r="AL809" s="27">
        <v>1</v>
      </c>
      <c r="AM809" s="21">
        <v>1</v>
      </c>
      <c r="AQ809" s="27" t="s">
        <v>86</v>
      </c>
      <c r="AV809" s="32">
        <v>44418</v>
      </c>
    </row>
    <row r="810" spans="2:48" ht="27" x14ac:dyDescent="0.25">
      <c r="B810" s="30" t="s">
        <v>291</v>
      </c>
      <c r="C810" s="30" t="s">
        <v>292</v>
      </c>
      <c r="D810" s="30" t="s">
        <v>1627</v>
      </c>
      <c r="H810" s="30" t="s">
        <v>81</v>
      </c>
      <c r="K810" s="30" t="s">
        <v>948</v>
      </c>
      <c r="L810" s="30">
        <v>4</v>
      </c>
      <c r="M810" s="30" t="s">
        <v>1014</v>
      </c>
      <c r="O810" s="30">
        <v>0.18</v>
      </c>
      <c r="P810" s="30">
        <v>0.28000000000000003</v>
      </c>
      <c r="Q810" s="30">
        <v>0.7</v>
      </c>
      <c r="R810" s="30">
        <v>2.57</v>
      </c>
      <c r="V810" s="30" t="b">
        <v>0</v>
      </c>
      <c r="W810" s="30">
        <v>9</v>
      </c>
      <c r="X810" s="30">
        <v>8</v>
      </c>
      <c r="AB810" s="30"/>
      <c r="AC810" s="30">
        <v>11.6</v>
      </c>
      <c r="AD810" s="30" t="s">
        <v>935</v>
      </c>
      <c r="AF810" s="30">
        <v>45</v>
      </c>
      <c r="AI810" s="30">
        <v>4</v>
      </c>
      <c r="AJ810" s="30">
        <v>1.1000000000000001</v>
      </c>
      <c r="AK810" s="30">
        <v>57</v>
      </c>
      <c r="AL810" s="27">
        <v>1</v>
      </c>
      <c r="AM810" s="21">
        <v>1</v>
      </c>
      <c r="AQ810" s="27" t="s">
        <v>86</v>
      </c>
      <c r="AV810" s="32">
        <v>44645</v>
      </c>
    </row>
    <row r="811" spans="2:48" x14ac:dyDescent="0.25">
      <c r="B811" s="30" t="s">
        <v>1192</v>
      </c>
      <c r="C811" s="30" t="s">
        <v>1193</v>
      </c>
      <c r="D811" s="30" t="s">
        <v>1628</v>
      </c>
      <c r="H811" s="30" t="s">
        <v>81</v>
      </c>
      <c r="K811" s="30" t="s">
        <v>1195</v>
      </c>
      <c r="L811" s="30">
        <v>16</v>
      </c>
      <c r="M811" s="30" t="s">
        <v>89</v>
      </c>
      <c r="O811" s="30">
        <v>0.04</v>
      </c>
      <c r="P811" s="30">
        <v>0.22</v>
      </c>
      <c r="Q811" s="30">
        <v>0.65</v>
      </c>
      <c r="R811" s="30">
        <v>2.59</v>
      </c>
      <c r="V811" s="30" t="b">
        <v>0</v>
      </c>
      <c r="W811" s="30">
        <v>10</v>
      </c>
      <c r="X811" s="30">
        <v>10</v>
      </c>
      <c r="AB811" s="30"/>
      <c r="AC811" s="30">
        <v>13.3</v>
      </c>
      <c r="AD811" s="30" t="s">
        <v>935</v>
      </c>
      <c r="AF811" s="30">
        <v>67</v>
      </c>
      <c r="AI811" s="30">
        <v>16</v>
      </c>
      <c r="AJ811" s="30">
        <v>4.0999999999999996</v>
      </c>
      <c r="AK811" s="30">
        <v>79</v>
      </c>
      <c r="AL811" s="27">
        <v>1</v>
      </c>
      <c r="AM811" s="21">
        <v>1</v>
      </c>
      <c r="AQ811" s="27" t="s">
        <v>86</v>
      </c>
      <c r="AV811" s="32">
        <v>44719</v>
      </c>
    </row>
    <row r="812" spans="2:48" ht="27" x14ac:dyDescent="0.25">
      <c r="B812" s="30" t="s">
        <v>291</v>
      </c>
      <c r="C812" s="30" t="s">
        <v>292</v>
      </c>
      <c r="D812" s="30" t="s">
        <v>1629</v>
      </c>
      <c r="H812" s="30" t="s">
        <v>81</v>
      </c>
      <c r="K812" s="30" t="s">
        <v>948</v>
      </c>
      <c r="L812" s="30">
        <v>4</v>
      </c>
      <c r="M812" s="30" t="s">
        <v>1014</v>
      </c>
      <c r="O812" s="30">
        <v>0.18</v>
      </c>
      <c r="P812" s="30">
        <v>0.31</v>
      </c>
      <c r="Q812" s="30">
        <v>0.64</v>
      </c>
      <c r="R812" s="30">
        <v>1.98</v>
      </c>
      <c r="V812" s="30" t="b">
        <v>0</v>
      </c>
      <c r="W812" s="30">
        <v>9</v>
      </c>
      <c r="X812" s="30">
        <v>8</v>
      </c>
      <c r="AB812" s="30"/>
      <c r="AC812" s="30">
        <v>11.6</v>
      </c>
      <c r="AD812" s="30" t="s">
        <v>935</v>
      </c>
      <c r="AF812" s="30">
        <v>45</v>
      </c>
      <c r="AI812" s="30">
        <v>4</v>
      </c>
      <c r="AJ812" s="30">
        <v>1.1000000000000001</v>
      </c>
      <c r="AK812" s="30">
        <v>57</v>
      </c>
      <c r="AL812" s="27">
        <v>1</v>
      </c>
      <c r="AM812" s="21">
        <v>1</v>
      </c>
      <c r="AQ812" s="27" t="s">
        <v>86</v>
      </c>
      <c r="AV812" s="32">
        <v>44642</v>
      </c>
    </row>
    <row r="813" spans="2:48" ht="27" x14ac:dyDescent="0.25">
      <c r="B813" s="30" t="s">
        <v>1067</v>
      </c>
      <c r="C813" s="30" t="s">
        <v>173</v>
      </c>
      <c r="D813" s="30" t="s">
        <v>1630</v>
      </c>
      <c r="H813" s="30" t="s">
        <v>81</v>
      </c>
      <c r="K813" s="30" t="s">
        <v>532</v>
      </c>
      <c r="L813" s="30">
        <v>32</v>
      </c>
      <c r="M813" s="30" t="s">
        <v>89</v>
      </c>
      <c r="O813" s="30">
        <v>0.54</v>
      </c>
      <c r="P813" s="30">
        <v>1.26</v>
      </c>
      <c r="Q813" s="30">
        <v>11.62</v>
      </c>
      <c r="R813" s="30">
        <v>23.68</v>
      </c>
      <c r="V813" s="30" t="b">
        <v>1</v>
      </c>
      <c r="W813" s="30">
        <v>5</v>
      </c>
      <c r="X813" s="30">
        <v>10</v>
      </c>
      <c r="Z813" s="30">
        <v>448</v>
      </c>
      <c r="AB813" s="30" t="b">
        <v>1</v>
      </c>
      <c r="AC813" s="30">
        <v>17.3</v>
      </c>
      <c r="AD813" s="30" t="s">
        <v>935</v>
      </c>
      <c r="AF813" s="30">
        <v>660</v>
      </c>
      <c r="AI813" s="30">
        <v>32</v>
      </c>
      <c r="AJ813" s="30">
        <v>8.3000000000000007</v>
      </c>
      <c r="AK813" s="30">
        <v>127</v>
      </c>
      <c r="AL813" s="27">
        <v>1</v>
      </c>
      <c r="AM813" s="21">
        <v>2</v>
      </c>
      <c r="AQ813" s="27" t="s">
        <v>82</v>
      </c>
      <c r="AV813" s="32">
        <v>44384</v>
      </c>
    </row>
    <row r="814" spans="2:48" ht="27" x14ac:dyDescent="0.25">
      <c r="B814" s="30" t="s">
        <v>1019</v>
      </c>
      <c r="C814" s="30" t="s">
        <v>1631</v>
      </c>
      <c r="D814" s="30" t="s">
        <v>1632</v>
      </c>
      <c r="H814" s="30" t="s">
        <v>81</v>
      </c>
      <c r="K814" s="30" t="s">
        <v>84</v>
      </c>
      <c r="L814" s="30">
        <v>32</v>
      </c>
      <c r="M814" s="30" t="s">
        <v>1014</v>
      </c>
      <c r="O814" s="30">
        <v>0.67</v>
      </c>
      <c r="P814" s="30">
        <v>2.23</v>
      </c>
      <c r="Q814" s="30">
        <v>25.22</v>
      </c>
      <c r="R814" s="30">
        <v>16.82</v>
      </c>
      <c r="V814" s="30" t="b">
        <v>1</v>
      </c>
      <c r="W814" s="30">
        <v>15</v>
      </c>
      <c r="X814" s="30">
        <v>5</v>
      </c>
      <c r="Z814" s="30">
        <v>256</v>
      </c>
      <c r="AB814" s="30" t="b">
        <v>1</v>
      </c>
      <c r="AC814" s="30">
        <v>17.3</v>
      </c>
      <c r="AD814" s="30" t="s">
        <v>935</v>
      </c>
      <c r="AF814" s="30">
        <v>330</v>
      </c>
      <c r="AI814" s="30">
        <v>32</v>
      </c>
      <c r="AJ814" s="30">
        <v>3.7</v>
      </c>
      <c r="AK814" s="30">
        <v>127</v>
      </c>
      <c r="AL814" s="27">
        <v>1</v>
      </c>
      <c r="AM814" s="21">
        <v>3</v>
      </c>
      <c r="AQ814" s="27" t="s">
        <v>82</v>
      </c>
      <c r="AV814" s="32">
        <v>44910</v>
      </c>
    </row>
    <row r="815" spans="2:48" ht="54" x14ac:dyDescent="0.25">
      <c r="B815" s="30" t="s">
        <v>1019</v>
      </c>
      <c r="C815" s="30" t="s">
        <v>1020</v>
      </c>
      <c r="D815" s="30" t="s">
        <v>1633</v>
      </c>
      <c r="H815" s="30" t="s">
        <v>81</v>
      </c>
      <c r="K815" s="30" t="s">
        <v>133</v>
      </c>
      <c r="L815" s="30">
        <v>16</v>
      </c>
      <c r="M815" s="30" t="s">
        <v>1014</v>
      </c>
      <c r="O815" s="30">
        <v>0.66</v>
      </c>
      <c r="P815" s="30">
        <v>1.54</v>
      </c>
      <c r="Q815" s="30">
        <v>16.64</v>
      </c>
      <c r="R815" s="30">
        <v>21.88</v>
      </c>
      <c r="V815" s="30"/>
      <c r="W815" s="30">
        <v>30</v>
      </c>
      <c r="X815" s="30">
        <v>10</v>
      </c>
      <c r="Z815" s="30">
        <v>448.06</v>
      </c>
      <c r="AB815" s="30" t="b">
        <v>0</v>
      </c>
      <c r="AC815" s="30">
        <v>17.3</v>
      </c>
      <c r="AD815" s="30" t="s">
        <v>82</v>
      </c>
      <c r="AF815" s="30">
        <v>230</v>
      </c>
      <c r="AI815" s="30">
        <v>16</v>
      </c>
      <c r="AJ815" s="30">
        <v>8.3000000000000007</v>
      </c>
      <c r="AK815" s="30">
        <v>127</v>
      </c>
      <c r="AL815" s="27">
        <v>1</v>
      </c>
      <c r="AM815" s="21">
        <v>1</v>
      </c>
      <c r="AQ815" s="27" t="s">
        <v>82</v>
      </c>
      <c r="AV815" s="32">
        <v>44554</v>
      </c>
    </row>
    <row r="816" spans="2:48" x14ac:dyDescent="0.25">
      <c r="B816" s="30" t="s">
        <v>1067</v>
      </c>
      <c r="C816" s="30" t="s">
        <v>173</v>
      </c>
      <c r="D816" s="30" t="s">
        <v>1634</v>
      </c>
      <c r="H816" s="30" t="s">
        <v>81</v>
      </c>
      <c r="K816" s="30" t="s">
        <v>1013</v>
      </c>
      <c r="L816" s="30">
        <v>32</v>
      </c>
      <c r="M816" s="30" t="s">
        <v>1014</v>
      </c>
      <c r="O816" s="30">
        <v>0.36</v>
      </c>
      <c r="P816" s="30">
        <v>0.95</v>
      </c>
      <c r="Q816" s="30">
        <v>17.86</v>
      </c>
      <c r="R816" s="30">
        <v>21.98</v>
      </c>
      <c r="V816" s="30" t="b">
        <v>1</v>
      </c>
      <c r="W816" s="30">
        <v>10</v>
      </c>
      <c r="X816" s="30">
        <v>5</v>
      </c>
      <c r="Z816" s="30">
        <v>432</v>
      </c>
      <c r="AB816" s="30" t="b">
        <v>1</v>
      </c>
      <c r="AC816" s="30">
        <v>15.6</v>
      </c>
      <c r="AD816" s="30" t="s">
        <v>935</v>
      </c>
      <c r="AF816" s="30">
        <v>330</v>
      </c>
      <c r="AI816" s="30">
        <v>32</v>
      </c>
      <c r="AJ816" s="30">
        <v>8.3000000000000007</v>
      </c>
      <c r="AK816" s="30">
        <v>104</v>
      </c>
      <c r="AL816" s="27">
        <v>1</v>
      </c>
      <c r="AM816" s="21">
        <v>2</v>
      </c>
      <c r="AQ816" s="27" t="s">
        <v>82</v>
      </c>
      <c r="AV816" s="32">
        <v>45005</v>
      </c>
    </row>
    <row r="817" spans="2:48" ht="27" x14ac:dyDescent="0.25">
      <c r="B817" s="30" t="s">
        <v>1090</v>
      </c>
      <c r="C817" s="30" t="s">
        <v>117</v>
      </c>
      <c r="D817" s="30" t="s">
        <v>1635</v>
      </c>
      <c r="H817" s="30" t="s">
        <v>81</v>
      </c>
      <c r="K817" s="30" t="s">
        <v>133</v>
      </c>
      <c r="L817" s="30">
        <v>128</v>
      </c>
      <c r="M817" s="30" t="s">
        <v>89</v>
      </c>
      <c r="O817" s="30">
        <v>0.17</v>
      </c>
      <c r="P817" s="30">
        <v>2.61</v>
      </c>
      <c r="Q817" s="30">
        <v>2.61</v>
      </c>
      <c r="R817" s="30">
        <v>23.36</v>
      </c>
      <c r="V817" s="30" t="b">
        <v>1</v>
      </c>
      <c r="W817" s="30">
        <v>10</v>
      </c>
      <c r="X817" s="30">
        <v>10</v>
      </c>
      <c r="Z817" s="30">
        <v>576</v>
      </c>
      <c r="AB817" s="30" t="b">
        <v>1</v>
      </c>
      <c r="AC817" s="30">
        <v>18</v>
      </c>
      <c r="AD817" s="30" t="s">
        <v>935</v>
      </c>
      <c r="AF817" s="30">
        <v>400</v>
      </c>
      <c r="AI817" s="30">
        <v>128</v>
      </c>
      <c r="AJ817" s="30">
        <v>9.1999999999999993</v>
      </c>
      <c r="AK817" s="30">
        <v>146</v>
      </c>
      <c r="AL817" s="27">
        <v>1</v>
      </c>
      <c r="AM817" s="21">
        <v>3</v>
      </c>
      <c r="AQ817" s="27" t="s">
        <v>82</v>
      </c>
      <c r="AV817" s="32">
        <v>45300</v>
      </c>
    </row>
    <row r="818" spans="2:48" ht="27" x14ac:dyDescent="0.25">
      <c r="B818" s="30" t="s">
        <v>1042</v>
      </c>
      <c r="C818" s="30" t="s">
        <v>104</v>
      </c>
      <c r="D818" s="30" t="s">
        <v>1636</v>
      </c>
      <c r="H818" s="30" t="s">
        <v>81</v>
      </c>
      <c r="K818" s="30" t="s">
        <v>84</v>
      </c>
      <c r="L818" s="30">
        <v>32</v>
      </c>
      <c r="M818" s="30" t="s">
        <v>1014</v>
      </c>
      <c r="O818" s="30">
        <v>0.38</v>
      </c>
      <c r="P818" s="30">
        <v>1.07</v>
      </c>
      <c r="Q818" s="30">
        <v>9.84</v>
      </c>
      <c r="R818" s="30">
        <v>23.95</v>
      </c>
      <c r="V818" s="30" t="b">
        <v>1</v>
      </c>
      <c r="W818" s="30">
        <v>10</v>
      </c>
      <c r="X818" s="30">
        <v>10</v>
      </c>
      <c r="Z818" s="30">
        <v>448.06</v>
      </c>
      <c r="AB818" s="30" t="b">
        <v>1</v>
      </c>
      <c r="AC818" s="30">
        <v>16</v>
      </c>
      <c r="AD818" s="30" t="s">
        <v>82</v>
      </c>
      <c r="AF818" s="30">
        <v>300</v>
      </c>
      <c r="AI818" s="30">
        <v>32</v>
      </c>
      <c r="AJ818" s="30">
        <v>4.0999999999999996</v>
      </c>
      <c r="AK818" s="30">
        <v>115</v>
      </c>
      <c r="AL818" s="27">
        <v>1</v>
      </c>
      <c r="AM818" s="21">
        <v>3</v>
      </c>
      <c r="AQ818" s="27" t="s">
        <v>82</v>
      </c>
      <c r="AV818" s="32">
        <v>44657</v>
      </c>
    </row>
    <row r="819" spans="2:48" x14ac:dyDescent="0.25">
      <c r="B819" s="30" t="s">
        <v>1067</v>
      </c>
      <c r="C819" s="30" t="s">
        <v>173</v>
      </c>
      <c r="D819" s="30" t="s">
        <v>1637</v>
      </c>
      <c r="H819" s="30" t="s">
        <v>81</v>
      </c>
      <c r="K819" s="30" t="s">
        <v>1013</v>
      </c>
      <c r="L819" s="30">
        <v>32</v>
      </c>
      <c r="M819" s="30" t="s">
        <v>89</v>
      </c>
      <c r="O819" s="30">
        <v>0.33</v>
      </c>
      <c r="P819" s="30">
        <v>2.69</v>
      </c>
      <c r="Q819" s="30">
        <v>8.8000000000000007</v>
      </c>
      <c r="R819" s="30">
        <v>21.34</v>
      </c>
      <c r="V819" s="30" t="b">
        <v>1</v>
      </c>
      <c r="W819" s="30">
        <v>10</v>
      </c>
      <c r="X819" s="30">
        <v>10</v>
      </c>
      <c r="Z819" s="30">
        <v>256</v>
      </c>
      <c r="AB819" s="30" t="b">
        <v>1</v>
      </c>
      <c r="AC819" s="30">
        <v>18</v>
      </c>
      <c r="AD819" s="30" t="s">
        <v>935</v>
      </c>
      <c r="AF819" s="30">
        <v>330</v>
      </c>
      <c r="AI819" s="30">
        <v>32</v>
      </c>
      <c r="AJ819" s="30">
        <v>4.0999999999999996</v>
      </c>
      <c r="AK819" s="30">
        <v>146</v>
      </c>
      <c r="AL819" s="27">
        <v>1</v>
      </c>
      <c r="AM819" s="21">
        <v>2</v>
      </c>
      <c r="AQ819" s="27" t="s">
        <v>82</v>
      </c>
      <c r="AV819" s="32">
        <v>45268</v>
      </c>
    </row>
    <row r="820" spans="2:48" ht="27" x14ac:dyDescent="0.25">
      <c r="B820" s="30" t="s">
        <v>1019</v>
      </c>
      <c r="C820" s="30" t="s">
        <v>1631</v>
      </c>
      <c r="D820" s="30" t="s">
        <v>1638</v>
      </c>
      <c r="H820" s="30" t="s">
        <v>81</v>
      </c>
      <c r="K820" s="30" t="s">
        <v>84</v>
      </c>
      <c r="L820" s="30">
        <v>32</v>
      </c>
      <c r="M820" s="30" t="s">
        <v>89</v>
      </c>
      <c r="O820" s="30">
        <v>0.8</v>
      </c>
      <c r="P820" s="30">
        <v>2.36</v>
      </c>
      <c r="Q820" s="30">
        <v>2.36</v>
      </c>
      <c r="R820" s="30">
        <v>24.18</v>
      </c>
      <c r="V820" s="30" t="b">
        <v>1</v>
      </c>
      <c r="W820" s="30">
        <v>10</v>
      </c>
      <c r="X820" s="30">
        <v>10</v>
      </c>
      <c r="Z820" s="30">
        <v>256</v>
      </c>
      <c r="AB820" s="30" t="b">
        <v>1</v>
      </c>
      <c r="AC820" s="30">
        <v>17.3</v>
      </c>
      <c r="AD820" s="30" t="s">
        <v>935</v>
      </c>
      <c r="AF820" s="30">
        <v>240</v>
      </c>
      <c r="AI820" s="30">
        <v>32</v>
      </c>
      <c r="AJ820" s="30">
        <v>3.7</v>
      </c>
      <c r="AK820" s="30">
        <v>127</v>
      </c>
      <c r="AL820" s="27">
        <v>1</v>
      </c>
      <c r="AM820" s="21">
        <v>2</v>
      </c>
      <c r="AQ820" s="27" t="s">
        <v>82</v>
      </c>
      <c r="AV820" s="32">
        <v>44910</v>
      </c>
    </row>
    <row r="821" spans="2:48" ht="27" x14ac:dyDescent="0.25">
      <c r="B821" s="30" t="s">
        <v>1090</v>
      </c>
      <c r="C821" s="30" t="s">
        <v>117</v>
      </c>
      <c r="D821" s="30" t="s">
        <v>1639</v>
      </c>
      <c r="H821" s="30" t="s">
        <v>81</v>
      </c>
      <c r="K821" s="30" t="s">
        <v>133</v>
      </c>
      <c r="L821" s="30">
        <v>32</v>
      </c>
      <c r="M821" s="30" t="s">
        <v>89</v>
      </c>
      <c r="O821" s="30">
        <v>0.74</v>
      </c>
      <c r="P821" s="30">
        <v>1.86</v>
      </c>
      <c r="Q821" s="30">
        <v>1.86</v>
      </c>
      <c r="R821" s="30">
        <v>20.95</v>
      </c>
      <c r="V821" s="30" t="b">
        <v>1</v>
      </c>
      <c r="W821" s="30">
        <v>10</v>
      </c>
      <c r="X821" s="30">
        <v>5</v>
      </c>
      <c r="Z821" s="30">
        <v>576</v>
      </c>
      <c r="AB821" s="30" t="b">
        <v>1</v>
      </c>
      <c r="AC821" s="30">
        <v>17</v>
      </c>
      <c r="AD821" s="30" t="s">
        <v>82</v>
      </c>
      <c r="AF821" s="30">
        <v>330</v>
      </c>
      <c r="AI821" s="30">
        <v>32</v>
      </c>
      <c r="AJ821" s="30">
        <v>4.0999999999999996</v>
      </c>
      <c r="AK821" s="30">
        <v>130</v>
      </c>
      <c r="AL821" s="27">
        <v>1</v>
      </c>
      <c r="AM821" s="21">
        <v>2</v>
      </c>
      <c r="AQ821" s="27" t="s">
        <v>82</v>
      </c>
      <c r="AV821" s="32">
        <v>44974</v>
      </c>
    </row>
    <row r="822" spans="2:48" ht="27" x14ac:dyDescent="0.25">
      <c r="B822" s="30" t="s">
        <v>1019</v>
      </c>
      <c r="C822" s="30" t="s">
        <v>1631</v>
      </c>
      <c r="D822" s="30" t="s">
        <v>1640</v>
      </c>
      <c r="H822" s="30" t="s">
        <v>81</v>
      </c>
      <c r="K822" s="30" t="s">
        <v>84</v>
      </c>
      <c r="L822" s="30">
        <v>32</v>
      </c>
      <c r="M822" s="30" t="s">
        <v>1014</v>
      </c>
      <c r="O822" s="30">
        <v>0.74</v>
      </c>
      <c r="P822" s="30">
        <v>2.1800000000000002</v>
      </c>
      <c r="Q822" s="30">
        <v>16.100000000000001</v>
      </c>
      <c r="R822" s="30">
        <v>19.440000000000001</v>
      </c>
      <c r="V822" s="30" t="b">
        <v>1</v>
      </c>
      <c r="W822" s="30">
        <v>15</v>
      </c>
      <c r="X822" s="30">
        <v>5</v>
      </c>
      <c r="Z822" s="30">
        <v>256</v>
      </c>
      <c r="AB822" s="30" t="b">
        <v>1</v>
      </c>
      <c r="AC822" s="30">
        <v>15.6</v>
      </c>
      <c r="AD822" s="30" t="s">
        <v>935</v>
      </c>
      <c r="AF822" s="30">
        <v>280</v>
      </c>
      <c r="AI822" s="30">
        <v>32</v>
      </c>
      <c r="AJ822" s="30">
        <v>3.7</v>
      </c>
      <c r="AK822" s="30">
        <v>103</v>
      </c>
      <c r="AL822" s="27">
        <v>1</v>
      </c>
      <c r="AM822" s="21">
        <v>3</v>
      </c>
      <c r="AQ822" s="27" t="s">
        <v>82</v>
      </c>
      <c r="AV822" s="32">
        <v>44910</v>
      </c>
    </row>
    <row r="823" spans="2:48" ht="27" x14ac:dyDescent="0.25">
      <c r="B823" s="30" t="s">
        <v>1042</v>
      </c>
      <c r="C823" s="30" t="s">
        <v>104</v>
      </c>
      <c r="D823" s="30" t="s">
        <v>1641</v>
      </c>
      <c r="H823" s="30" t="s">
        <v>81</v>
      </c>
      <c r="K823" s="30" t="s">
        <v>84</v>
      </c>
      <c r="L823" s="30">
        <v>16</v>
      </c>
      <c r="M823" s="30" t="s">
        <v>1014</v>
      </c>
      <c r="O823" s="30">
        <v>0.46</v>
      </c>
      <c r="P823" s="30">
        <v>1.4</v>
      </c>
      <c r="Q823" s="30">
        <v>8.52</v>
      </c>
      <c r="R823" s="30">
        <v>20.7</v>
      </c>
      <c r="V823" s="30" t="b">
        <v>1</v>
      </c>
      <c r="W823" s="30">
        <v>10</v>
      </c>
      <c r="X823" s="30">
        <v>10</v>
      </c>
      <c r="Z823" s="30">
        <v>192.03</v>
      </c>
      <c r="AB823" s="30" t="b">
        <v>1</v>
      </c>
      <c r="AC823" s="30">
        <v>16</v>
      </c>
      <c r="AD823" s="30" t="s">
        <v>82</v>
      </c>
      <c r="AF823" s="30">
        <v>230</v>
      </c>
      <c r="AI823" s="30">
        <v>16</v>
      </c>
      <c r="AJ823" s="30">
        <v>4.0999999999999996</v>
      </c>
      <c r="AK823" s="30">
        <v>115</v>
      </c>
      <c r="AL823" s="27">
        <v>1</v>
      </c>
      <c r="AM823" s="21">
        <v>2</v>
      </c>
      <c r="AQ823" s="27" t="s">
        <v>82</v>
      </c>
      <c r="AV823" s="32">
        <v>44657</v>
      </c>
    </row>
    <row r="824" spans="2:48" x14ac:dyDescent="0.25">
      <c r="B824" s="30" t="s">
        <v>291</v>
      </c>
      <c r="C824" s="30" t="s">
        <v>292</v>
      </c>
      <c r="D824" s="30" t="s">
        <v>1642</v>
      </c>
      <c r="H824" s="30" t="s">
        <v>81</v>
      </c>
      <c r="K824" s="30" t="s">
        <v>1013</v>
      </c>
      <c r="L824" s="30">
        <v>32</v>
      </c>
      <c r="M824" s="30" t="s">
        <v>1014</v>
      </c>
      <c r="O824" s="30">
        <v>0.3</v>
      </c>
      <c r="P824" s="30">
        <v>0.83</v>
      </c>
      <c r="Q824" s="30">
        <v>6.23</v>
      </c>
      <c r="R824" s="30">
        <v>11.65</v>
      </c>
      <c r="V824" s="30" t="b">
        <v>1</v>
      </c>
      <c r="W824" s="30">
        <v>5</v>
      </c>
      <c r="X824" s="30">
        <v>5</v>
      </c>
      <c r="Z824" s="30">
        <v>256</v>
      </c>
      <c r="AB824" s="30" t="b">
        <v>1</v>
      </c>
      <c r="AC824" s="30">
        <v>16</v>
      </c>
      <c r="AD824" s="30" t="s">
        <v>935</v>
      </c>
      <c r="AF824" s="30">
        <v>230</v>
      </c>
      <c r="AI824" s="30">
        <v>32</v>
      </c>
      <c r="AJ824" s="30">
        <v>4.0999999999999996</v>
      </c>
      <c r="AK824" s="30">
        <v>115</v>
      </c>
      <c r="AL824" s="27">
        <v>1</v>
      </c>
      <c r="AM824" s="21">
        <v>1</v>
      </c>
      <c r="AQ824" s="27" t="s">
        <v>82</v>
      </c>
      <c r="AV824" s="32">
        <v>44974</v>
      </c>
    </row>
    <row r="825" spans="2:48" ht="27" x14ac:dyDescent="0.25">
      <c r="B825" s="30" t="s">
        <v>1019</v>
      </c>
      <c r="C825" s="30" t="s">
        <v>1631</v>
      </c>
      <c r="D825" s="30" t="s">
        <v>1643</v>
      </c>
      <c r="H825" s="30" t="s">
        <v>81</v>
      </c>
      <c r="K825" s="30" t="s">
        <v>84</v>
      </c>
      <c r="L825" s="30">
        <v>16</v>
      </c>
      <c r="M825" s="30" t="s">
        <v>1014</v>
      </c>
      <c r="O825" s="30">
        <v>0.59</v>
      </c>
      <c r="P825" s="30">
        <v>1.29</v>
      </c>
      <c r="Q825" s="30">
        <v>12.9</v>
      </c>
      <c r="R825" s="30">
        <v>18.559999999999999</v>
      </c>
      <c r="V825" s="30" t="b">
        <v>1</v>
      </c>
      <c r="W825" s="30">
        <v>30</v>
      </c>
      <c r="X825" s="30">
        <v>10</v>
      </c>
      <c r="Z825" s="30">
        <v>448</v>
      </c>
      <c r="AB825" s="30" t="b">
        <v>1</v>
      </c>
      <c r="AC825" s="30">
        <v>15.6</v>
      </c>
      <c r="AD825" s="30" t="s">
        <v>935</v>
      </c>
      <c r="AF825" s="30">
        <v>230</v>
      </c>
      <c r="AI825" s="30">
        <v>16</v>
      </c>
      <c r="AJ825" s="30">
        <v>2.1</v>
      </c>
      <c r="AK825" s="30">
        <v>103</v>
      </c>
      <c r="AL825" s="27">
        <v>1</v>
      </c>
      <c r="AM825" s="21">
        <v>2</v>
      </c>
      <c r="AQ825" s="27" t="s">
        <v>82</v>
      </c>
      <c r="AV825" s="32">
        <v>44574</v>
      </c>
    </row>
    <row r="826" spans="2:48" ht="27" x14ac:dyDescent="0.25">
      <c r="B826" s="30" t="s">
        <v>1042</v>
      </c>
      <c r="C826" s="30" t="s">
        <v>104</v>
      </c>
      <c r="D826" s="30" t="s">
        <v>1644</v>
      </c>
      <c r="H826" s="30" t="s">
        <v>81</v>
      </c>
      <c r="K826" s="30" t="s">
        <v>133</v>
      </c>
      <c r="L826" s="30">
        <v>32</v>
      </c>
      <c r="M826" s="30" t="s">
        <v>89</v>
      </c>
      <c r="O826" s="30">
        <v>0.42</v>
      </c>
      <c r="P826" s="30">
        <v>2.0699999999999998</v>
      </c>
      <c r="Q826" s="30">
        <v>12.8</v>
      </c>
      <c r="R826" s="30">
        <v>17.8</v>
      </c>
      <c r="V826" s="30"/>
      <c r="W826" s="30">
        <v>10</v>
      </c>
      <c r="X826" s="30">
        <v>10</v>
      </c>
      <c r="Z826" s="30">
        <v>431.6</v>
      </c>
      <c r="AB826" s="30" t="b">
        <v>1</v>
      </c>
      <c r="AC826" s="30">
        <v>16</v>
      </c>
      <c r="AD826" s="30" t="s">
        <v>82</v>
      </c>
      <c r="AF826" s="30">
        <v>300</v>
      </c>
      <c r="AI826" s="30">
        <v>32</v>
      </c>
      <c r="AJ826" s="30">
        <v>4.0999999999999996</v>
      </c>
      <c r="AK826" s="30">
        <v>115</v>
      </c>
      <c r="AL826" s="27">
        <v>1</v>
      </c>
      <c r="AM826" s="21">
        <v>2</v>
      </c>
      <c r="AQ826" s="27" t="s">
        <v>82</v>
      </c>
      <c r="AV826" s="32">
        <v>44729</v>
      </c>
    </row>
    <row r="827" spans="2:48" ht="27" x14ac:dyDescent="0.25">
      <c r="B827" s="30" t="s">
        <v>1019</v>
      </c>
      <c r="C827" s="30" t="s">
        <v>1631</v>
      </c>
      <c r="D827" s="30" t="s">
        <v>1645</v>
      </c>
      <c r="H827" s="30" t="s">
        <v>81</v>
      </c>
      <c r="K827" s="30" t="s">
        <v>84</v>
      </c>
      <c r="L827" s="30">
        <v>32</v>
      </c>
      <c r="M827" s="30" t="s">
        <v>89</v>
      </c>
      <c r="O827" s="30">
        <v>0.77</v>
      </c>
      <c r="P827" s="30">
        <v>1.55</v>
      </c>
      <c r="Q827" s="30">
        <v>11.51</v>
      </c>
      <c r="R827" s="30">
        <v>20.2</v>
      </c>
      <c r="V827" s="30" t="b">
        <v>1</v>
      </c>
      <c r="W827" s="30">
        <v>15</v>
      </c>
      <c r="X827" s="30">
        <v>5</v>
      </c>
      <c r="Z827" s="30">
        <v>432</v>
      </c>
      <c r="AB827" s="30" t="b">
        <v>1</v>
      </c>
      <c r="AC827" s="30">
        <v>17.3</v>
      </c>
      <c r="AD827" s="30" t="s">
        <v>935</v>
      </c>
      <c r="AF827" s="30">
        <v>280</v>
      </c>
      <c r="AI827" s="30">
        <v>32</v>
      </c>
      <c r="AJ827" s="30">
        <v>2.1</v>
      </c>
      <c r="AK827" s="30">
        <v>127</v>
      </c>
      <c r="AL827" s="27">
        <v>1</v>
      </c>
      <c r="AM827" s="21">
        <v>3</v>
      </c>
      <c r="AQ827" s="27" t="s">
        <v>82</v>
      </c>
      <c r="AV827" s="32">
        <v>44910</v>
      </c>
    </row>
    <row r="828" spans="2:48" ht="27" x14ac:dyDescent="0.25">
      <c r="B828" s="30" t="s">
        <v>1019</v>
      </c>
      <c r="C828" s="30" t="s">
        <v>1631</v>
      </c>
      <c r="D828" s="30" t="s">
        <v>1646</v>
      </c>
      <c r="H828" s="30" t="s">
        <v>81</v>
      </c>
      <c r="K828" s="30" t="s">
        <v>84</v>
      </c>
      <c r="L828" s="30">
        <v>32</v>
      </c>
      <c r="M828" s="30" t="s">
        <v>1014</v>
      </c>
      <c r="O828" s="30">
        <v>0.01</v>
      </c>
      <c r="P828" s="30">
        <v>1.46</v>
      </c>
      <c r="Q828" s="30">
        <v>12.53</v>
      </c>
      <c r="R828" s="30">
        <v>18.61</v>
      </c>
      <c r="V828" s="30" t="b">
        <v>1</v>
      </c>
      <c r="W828" s="30">
        <v>15</v>
      </c>
      <c r="X828" s="30">
        <v>10</v>
      </c>
      <c r="Z828" s="30">
        <v>448</v>
      </c>
      <c r="AB828" s="30" t="b">
        <v>1</v>
      </c>
      <c r="AC828" s="30">
        <v>15.6</v>
      </c>
      <c r="AD828" s="30" t="s">
        <v>935</v>
      </c>
      <c r="AF828" s="30">
        <v>240</v>
      </c>
      <c r="AI828" s="30">
        <v>32</v>
      </c>
      <c r="AJ828" s="30">
        <v>3.7</v>
      </c>
      <c r="AK828" s="30">
        <v>103</v>
      </c>
      <c r="AL828" s="27">
        <v>1</v>
      </c>
      <c r="AM828" s="21">
        <v>2</v>
      </c>
      <c r="AQ828" s="27" t="s">
        <v>82</v>
      </c>
      <c r="AV828" s="32">
        <v>44559</v>
      </c>
    </row>
    <row r="829" spans="2:48" ht="27" x14ac:dyDescent="0.25">
      <c r="B829" s="30" t="s">
        <v>1015</v>
      </c>
      <c r="C829" s="30" t="s">
        <v>1016</v>
      </c>
      <c r="D829" s="30" t="s">
        <v>1647</v>
      </c>
      <c r="H829" s="30" t="s">
        <v>81</v>
      </c>
      <c r="K829" s="30" t="s">
        <v>1018</v>
      </c>
      <c r="L829" s="30">
        <v>32</v>
      </c>
      <c r="M829" s="30" t="s">
        <v>1014</v>
      </c>
      <c r="O829" s="30">
        <v>0.3</v>
      </c>
      <c r="P829" s="30">
        <v>1.59</v>
      </c>
      <c r="Q829" s="30">
        <v>8.82</v>
      </c>
      <c r="R829" s="30">
        <v>19.22</v>
      </c>
      <c r="V829" s="30" t="b">
        <v>1</v>
      </c>
      <c r="W829" s="30">
        <v>30</v>
      </c>
      <c r="X829" s="30">
        <v>15</v>
      </c>
      <c r="Z829" s="30">
        <v>288</v>
      </c>
      <c r="AB829" s="30" t="b">
        <v>0</v>
      </c>
      <c r="AC829" s="30">
        <v>17.3</v>
      </c>
      <c r="AD829" s="30" t="s">
        <v>935</v>
      </c>
      <c r="AF829" s="30">
        <v>180</v>
      </c>
      <c r="AI829" s="30">
        <v>32</v>
      </c>
      <c r="AJ829" s="30">
        <v>2.1</v>
      </c>
      <c r="AK829" s="30">
        <v>128</v>
      </c>
      <c r="AL829" s="27">
        <v>1</v>
      </c>
      <c r="AM829" s="21">
        <v>1</v>
      </c>
      <c r="AQ829" s="27" t="s">
        <v>82</v>
      </c>
      <c r="AV829" s="32">
        <v>44846</v>
      </c>
    </row>
    <row r="830" spans="2:48" ht="27" x14ac:dyDescent="0.25">
      <c r="B830" s="30" t="s">
        <v>1008</v>
      </c>
      <c r="C830" s="30" t="s">
        <v>1648</v>
      </c>
      <c r="D830" s="30" t="s">
        <v>1649</v>
      </c>
      <c r="H830" s="30" t="s">
        <v>81</v>
      </c>
      <c r="K830" s="30" t="s">
        <v>84</v>
      </c>
      <c r="L830" s="30">
        <v>8</v>
      </c>
      <c r="M830" s="30" t="s">
        <v>89</v>
      </c>
      <c r="O830" s="30">
        <v>0.38</v>
      </c>
      <c r="P830" s="30">
        <v>1.74</v>
      </c>
      <c r="Q830" s="30">
        <v>1.74</v>
      </c>
      <c r="R830" s="30">
        <v>21.3</v>
      </c>
      <c r="V830" s="30" t="b">
        <v>1</v>
      </c>
      <c r="W830" s="30">
        <v>10</v>
      </c>
      <c r="X830" s="30">
        <v>10</v>
      </c>
      <c r="Z830" s="30">
        <v>287</v>
      </c>
      <c r="AB830" s="30" t="b">
        <v>1</v>
      </c>
      <c r="AC830" s="30">
        <v>18</v>
      </c>
      <c r="AD830" s="30" t="s">
        <v>935</v>
      </c>
      <c r="AF830" s="30">
        <v>330</v>
      </c>
      <c r="AI830" s="30">
        <v>8</v>
      </c>
      <c r="AJ830" s="30">
        <v>2.2999999999999998</v>
      </c>
      <c r="AK830" s="30">
        <v>146</v>
      </c>
      <c r="AL830" s="27">
        <v>1</v>
      </c>
      <c r="AM830" s="21">
        <v>1</v>
      </c>
      <c r="AQ830" s="27" t="s">
        <v>82</v>
      </c>
      <c r="AV830" s="32">
        <v>45002</v>
      </c>
    </row>
    <row r="831" spans="2:48" ht="27" x14ac:dyDescent="0.25">
      <c r="B831" s="30" t="s">
        <v>1015</v>
      </c>
      <c r="C831" s="30" t="s">
        <v>1016</v>
      </c>
      <c r="D831" s="30" t="s">
        <v>1650</v>
      </c>
      <c r="H831" s="30" t="s">
        <v>81</v>
      </c>
      <c r="K831" s="30" t="s">
        <v>1018</v>
      </c>
      <c r="L831" s="30">
        <v>16</v>
      </c>
      <c r="M831" s="30" t="s">
        <v>1014</v>
      </c>
      <c r="O831" s="30">
        <v>0.32</v>
      </c>
      <c r="P831" s="30">
        <v>1.43</v>
      </c>
      <c r="Q831" s="30">
        <v>12.89</v>
      </c>
      <c r="R831" s="30">
        <v>17.98</v>
      </c>
      <c r="V831" s="30" t="b">
        <v>1</v>
      </c>
      <c r="W831" s="30">
        <v>30</v>
      </c>
      <c r="X831" s="30">
        <v>15</v>
      </c>
      <c r="Z831" s="30">
        <v>192</v>
      </c>
      <c r="AB831" s="30" t="b">
        <v>0</v>
      </c>
      <c r="AC831" s="30">
        <v>17.3</v>
      </c>
      <c r="AD831" s="30" t="s">
        <v>935</v>
      </c>
      <c r="AF831" s="30">
        <v>150</v>
      </c>
      <c r="AI831" s="30">
        <v>16</v>
      </c>
      <c r="AJ831" s="30">
        <v>2.1</v>
      </c>
      <c r="AK831" s="30">
        <v>128</v>
      </c>
      <c r="AL831" s="27">
        <v>1</v>
      </c>
      <c r="AM831" s="21">
        <v>1</v>
      </c>
      <c r="AQ831" s="27" t="s">
        <v>82</v>
      </c>
      <c r="AV831" s="32">
        <v>44846</v>
      </c>
    </row>
    <row r="832" spans="2:48" x14ac:dyDescent="0.25">
      <c r="B832" s="30" t="s">
        <v>1060</v>
      </c>
      <c r="C832" s="30" t="s">
        <v>129</v>
      </c>
      <c r="D832" s="30" t="s">
        <v>1651</v>
      </c>
      <c r="H832" s="30" t="s">
        <v>81</v>
      </c>
      <c r="K832" s="30" t="s">
        <v>1378</v>
      </c>
      <c r="L832" s="30">
        <v>16</v>
      </c>
      <c r="M832" s="30" t="s">
        <v>89</v>
      </c>
      <c r="O832" s="30">
        <v>0.47</v>
      </c>
      <c r="P832" s="30">
        <v>2.52</v>
      </c>
      <c r="Q832" s="30">
        <v>8.1</v>
      </c>
      <c r="R832" s="30">
        <v>18.149999999999999</v>
      </c>
      <c r="V832" s="30" t="b">
        <v>0</v>
      </c>
      <c r="W832" s="30">
        <v>10</v>
      </c>
      <c r="X832" s="30">
        <v>5</v>
      </c>
      <c r="Z832" s="30">
        <v>384.06</v>
      </c>
      <c r="AB832" s="30"/>
      <c r="AC832" s="30">
        <v>15.6</v>
      </c>
      <c r="AD832" s="30" t="s">
        <v>935</v>
      </c>
      <c r="AF832" s="30">
        <v>240</v>
      </c>
      <c r="AI832" s="30">
        <v>16</v>
      </c>
      <c r="AJ832" s="30">
        <v>8.3000000000000007</v>
      </c>
      <c r="AK832" s="30">
        <v>103</v>
      </c>
      <c r="AL832" s="27">
        <v>1</v>
      </c>
      <c r="AM832" s="21">
        <v>2</v>
      </c>
      <c r="AQ832" s="27" t="s">
        <v>82</v>
      </c>
      <c r="AV832" s="32">
        <v>44418</v>
      </c>
    </row>
    <row r="833" spans="2:48" ht="27" x14ac:dyDescent="0.25">
      <c r="B833" s="30" t="s">
        <v>1008</v>
      </c>
      <c r="C833" s="30" t="s">
        <v>78</v>
      </c>
      <c r="D833" s="30" t="s">
        <v>1652</v>
      </c>
      <c r="H833" s="30" t="s">
        <v>81</v>
      </c>
      <c r="K833" s="30" t="s">
        <v>84</v>
      </c>
      <c r="L833" s="30">
        <v>8</v>
      </c>
      <c r="M833" s="30" t="s">
        <v>89</v>
      </c>
      <c r="O833" s="30">
        <v>0.38</v>
      </c>
      <c r="P833" s="30">
        <v>0.81</v>
      </c>
      <c r="Q833" s="30">
        <v>11.94</v>
      </c>
      <c r="R833" s="30">
        <v>18.93</v>
      </c>
      <c r="V833" s="30" t="b">
        <v>1</v>
      </c>
      <c r="W833" s="30">
        <v>10</v>
      </c>
      <c r="X833" s="30">
        <v>10</v>
      </c>
      <c r="Z833" s="30">
        <v>256</v>
      </c>
      <c r="AB833" s="30" t="b">
        <v>1</v>
      </c>
      <c r="AC833" s="30">
        <v>16</v>
      </c>
      <c r="AD833" s="30" t="s">
        <v>935</v>
      </c>
      <c r="AF833" s="30">
        <v>330</v>
      </c>
      <c r="AI833" s="30">
        <v>8</v>
      </c>
      <c r="AJ833" s="30">
        <v>4.0999999999999996</v>
      </c>
      <c r="AK833" s="30">
        <v>115</v>
      </c>
      <c r="AL833" s="27">
        <v>1</v>
      </c>
      <c r="AM833" s="21">
        <v>1</v>
      </c>
      <c r="AQ833" s="27" t="s">
        <v>82</v>
      </c>
      <c r="AV833" s="32">
        <v>44987</v>
      </c>
    </row>
    <row r="834" spans="2:48" ht="27" x14ac:dyDescent="0.25">
      <c r="B834" s="30" t="s">
        <v>1019</v>
      </c>
      <c r="C834" s="30" t="s">
        <v>1631</v>
      </c>
      <c r="D834" s="30" t="s">
        <v>1653</v>
      </c>
      <c r="H834" s="30" t="s">
        <v>81</v>
      </c>
      <c r="K834" s="30" t="s">
        <v>84</v>
      </c>
      <c r="L834" s="30">
        <v>32</v>
      </c>
      <c r="M834" s="30" t="s">
        <v>89</v>
      </c>
      <c r="O834" s="30">
        <v>1</v>
      </c>
      <c r="P834" s="30">
        <v>1.74</v>
      </c>
      <c r="Q834" s="30">
        <v>1.74</v>
      </c>
      <c r="R834" s="30">
        <v>21.85</v>
      </c>
      <c r="V834" s="30" t="b">
        <v>1</v>
      </c>
      <c r="W834" s="30">
        <v>10</v>
      </c>
      <c r="X834" s="30">
        <v>10</v>
      </c>
      <c r="Z834" s="30">
        <v>256</v>
      </c>
      <c r="AB834" s="30" t="b">
        <v>1</v>
      </c>
      <c r="AC834" s="30">
        <v>15.6</v>
      </c>
      <c r="AD834" s="30" t="s">
        <v>935</v>
      </c>
      <c r="AF834" s="30">
        <v>240</v>
      </c>
      <c r="AI834" s="30">
        <v>32</v>
      </c>
      <c r="AJ834" s="30">
        <v>3.7</v>
      </c>
      <c r="AK834" s="30">
        <v>103</v>
      </c>
      <c r="AL834" s="27">
        <v>1</v>
      </c>
      <c r="AM834" s="21">
        <v>2</v>
      </c>
      <c r="AQ834" s="27" t="s">
        <v>82</v>
      </c>
      <c r="AV834" s="32">
        <v>44910</v>
      </c>
    </row>
    <row r="835" spans="2:48" ht="54" x14ac:dyDescent="0.25">
      <c r="B835" s="30" t="s">
        <v>1019</v>
      </c>
      <c r="C835" s="30" t="s">
        <v>1020</v>
      </c>
      <c r="D835" s="30" t="s">
        <v>1654</v>
      </c>
      <c r="H835" s="30" t="s">
        <v>81</v>
      </c>
      <c r="K835" s="30" t="s">
        <v>133</v>
      </c>
      <c r="L835" s="30">
        <v>16</v>
      </c>
      <c r="M835" s="30" t="s">
        <v>1014</v>
      </c>
      <c r="O835" s="30">
        <v>0.64</v>
      </c>
      <c r="P835" s="30">
        <v>2.0099999999999998</v>
      </c>
      <c r="Q835" s="30">
        <v>14.02</v>
      </c>
      <c r="R835" s="30">
        <v>16.329999999999998</v>
      </c>
      <c r="V835" s="30"/>
      <c r="W835" s="30">
        <v>30</v>
      </c>
      <c r="X835" s="30">
        <v>10</v>
      </c>
      <c r="Z835" s="30">
        <v>448.06</v>
      </c>
      <c r="AB835" s="30" t="b">
        <v>0</v>
      </c>
      <c r="AC835" s="30">
        <v>16</v>
      </c>
      <c r="AD835" s="30" t="s">
        <v>82</v>
      </c>
      <c r="AF835" s="30">
        <v>230</v>
      </c>
      <c r="AI835" s="30">
        <v>16</v>
      </c>
      <c r="AJ835" s="30">
        <v>9.1999999999999993</v>
      </c>
      <c r="AK835" s="30">
        <v>115</v>
      </c>
      <c r="AL835" s="27">
        <v>1</v>
      </c>
      <c r="AM835" s="21">
        <v>1</v>
      </c>
      <c r="AQ835" s="27" t="s">
        <v>82</v>
      </c>
      <c r="AV835" s="32">
        <v>44553</v>
      </c>
    </row>
    <row r="836" spans="2:48" ht="27" x14ac:dyDescent="0.25">
      <c r="B836" s="30" t="s">
        <v>1067</v>
      </c>
      <c r="C836" s="30" t="s">
        <v>173</v>
      </c>
      <c r="D836" s="30" t="s">
        <v>1655</v>
      </c>
      <c r="H836" s="30" t="s">
        <v>81</v>
      </c>
      <c r="K836" s="30" t="s">
        <v>133</v>
      </c>
      <c r="L836" s="30">
        <v>32</v>
      </c>
      <c r="M836" s="30" t="s">
        <v>89</v>
      </c>
      <c r="O836" s="30">
        <v>0.7</v>
      </c>
      <c r="P836" s="30">
        <v>2.4</v>
      </c>
      <c r="Q836" s="30">
        <v>2.4</v>
      </c>
      <c r="R836" s="30">
        <v>19.68</v>
      </c>
      <c r="V836" s="30" t="b">
        <v>0</v>
      </c>
      <c r="W836" s="30">
        <v>10</v>
      </c>
      <c r="X836" s="30">
        <v>10</v>
      </c>
      <c r="Z836" s="30">
        <v>432</v>
      </c>
      <c r="AB836" s="30"/>
      <c r="AC836" s="30">
        <v>18</v>
      </c>
      <c r="AD836" s="30" t="s">
        <v>935</v>
      </c>
      <c r="AF836" s="30">
        <v>230</v>
      </c>
      <c r="AI836" s="30">
        <v>32</v>
      </c>
      <c r="AJ836" s="30">
        <v>4.0999999999999996</v>
      </c>
      <c r="AK836" s="30">
        <v>146</v>
      </c>
      <c r="AL836" s="27">
        <v>1</v>
      </c>
      <c r="AM836" s="21">
        <v>2</v>
      </c>
      <c r="AQ836" s="27" t="s">
        <v>82</v>
      </c>
      <c r="AV836" s="32">
        <v>45293</v>
      </c>
    </row>
    <row r="837" spans="2:48" ht="27" x14ac:dyDescent="0.25">
      <c r="B837" s="30" t="s">
        <v>1042</v>
      </c>
      <c r="C837" s="30" t="s">
        <v>104</v>
      </c>
      <c r="D837" s="30" t="s">
        <v>1656</v>
      </c>
      <c r="H837" s="30" t="s">
        <v>81</v>
      </c>
      <c r="K837" s="30" t="s">
        <v>84</v>
      </c>
      <c r="L837" s="30">
        <v>16</v>
      </c>
      <c r="M837" s="30" t="s">
        <v>1014</v>
      </c>
      <c r="O837" s="30">
        <v>0.45</v>
      </c>
      <c r="P837" s="30">
        <v>1.81</v>
      </c>
      <c r="Q837" s="30">
        <v>12.91</v>
      </c>
      <c r="R837" s="30">
        <v>16.78</v>
      </c>
      <c r="V837" s="30"/>
      <c r="W837" s="30">
        <v>30</v>
      </c>
      <c r="X837" s="30">
        <v>10</v>
      </c>
      <c r="Z837" s="30">
        <v>192.03</v>
      </c>
      <c r="AB837" s="30" t="b">
        <v>1</v>
      </c>
      <c r="AC837" s="30">
        <v>16</v>
      </c>
      <c r="AD837" s="30" t="s">
        <v>82</v>
      </c>
      <c r="AF837" s="30">
        <v>230</v>
      </c>
      <c r="AI837" s="30">
        <v>16</v>
      </c>
      <c r="AJ837" s="30">
        <v>4.0999999999999996</v>
      </c>
      <c r="AK837" s="30">
        <v>115</v>
      </c>
      <c r="AL837" s="27">
        <v>1</v>
      </c>
      <c r="AM837" s="21">
        <v>2</v>
      </c>
      <c r="AQ837" s="27" t="s">
        <v>82</v>
      </c>
      <c r="AV837" s="32">
        <v>44558</v>
      </c>
    </row>
    <row r="838" spans="2:48" ht="27" x14ac:dyDescent="0.25">
      <c r="B838" s="30" t="s">
        <v>1015</v>
      </c>
      <c r="C838" s="30" t="s">
        <v>1016</v>
      </c>
      <c r="D838" s="30" t="s">
        <v>1657</v>
      </c>
      <c r="H838" s="30" t="s">
        <v>81</v>
      </c>
      <c r="K838" s="30" t="s">
        <v>1018</v>
      </c>
      <c r="L838" s="30">
        <v>32</v>
      </c>
      <c r="M838" s="30" t="s">
        <v>1014</v>
      </c>
      <c r="O838" s="30">
        <v>0.16</v>
      </c>
      <c r="P838" s="30">
        <v>1.0900000000000001</v>
      </c>
      <c r="Q838" s="30">
        <v>10.72</v>
      </c>
      <c r="R838" s="30">
        <v>18.38</v>
      </c>
      <c r="V838" s="30" t="b">
        <v>1</v>
      </c>
      <c r="W838" s="30">
        <v>30</v>
      </c>
      <c r="X838" s="30">
        <v>15</v>
      </c>
      <c r="Z838" s="30">
        <v>384</v>
      </c>
      <c r="AB838" s="30" t="b">
        <v>0</v>
      </c>
      <c r="AC838" s="30">
        <v>17.3</v>
      </c>
      <c r="AD838" s="30" t="s">
        <v>935</v>
      </c>
      <c r="AF838" s="30">
        <v>180</v>
      </c>
      <c r="AI838" s="30">
        <v>32</v>
      </c>
      <c r="AJ838" s="30">
        <v>2.1</v>
      </c>
      <c r="AK838" s="30">
        <v>128</v>
      </c>
      <c r="AL838" s="27">
        <v>1</v>
      </c>
      <c r="AM838" s="21">
        <v>1</v>
      </c>
      <c r="AQ838" s="27" t="s">
        <v>82</v>
      </c>
      <c r="AV838" s="32">
        <v>44859</v>
      </c>
    </row>
    <row r="839" spans="2:48" ht="27" x14ac:dyDescent="0.25">
      <c r="B839" s="30" t="s">
        <v>1019</v>
      </c>
      <c r="C839" s="30" t="s">
        <v>1020</v>
      </c>
      <c r="D839" s="30" t="s">
        <v>1658</v>
      </c>
      <c r="H839" s="30" t="s">
        <v>81</v>
      </c>
      <c r="K839" s="30" t="s">
        <v>84</v>
      </c>
      <c r="L839" s="30">
        <v>16</v>
      </c>
      <c r="M839" s="30" t="s">
        <v>1014</v>
      </c>
      <c r="O839" s="30">
        <v>0.59</v>
      </c>
      <c r="P839" s="30">
        <v>1.29</v>
      </c>
      <c r="Q839" s="30">
        <v>13.3</v>
      </c>
      <c r="R839" s="30">
        <v>18.600000000000001</v>
      </c>
      <c r="V839" s="30" t="b">
        <v>1</v>
      </c>
      <c r="W839" s="30">
        <v>30</v>
      </c>
      <c r="X839" s="30">
        <v>10</v>
      </c>
      <c r="Z839" s="30">
        <v>448</v>
      </c>
      <c r="AB839" s="30" t="b">
        <v>1</v>
      </c>
      <c r="AC839" s="30">
        <v>15.6</v>
      </c>
      <c r="AD839" s="30" t="s">
        <v>935</v>
      </c>
      <c r="AF839" s="30">
        <v>230</v>
      </c>
      <c r="AI839" s="30">
        <v>16</v>
      </c>
      <c r="AJ839" s="30">
        <v>8.3000000000000007</v>
      </c>
      <c r="AK839" s="30">
        <v>103</v>
      </c>
      <c r="AL839" s="27">
        <v>1</v>
      </c>
      <c r="AM839" s="21">
        <v>2</v>
      </c>
      <c r="AQ839" s="27" t="s">
        <v>82</v>
      </c>
      <c r="AV839" s="32">
        <v>44574</v>
      </c>
    </row>
    <row r="840" spans="2:48" ht="27" x14ac:dyDescent="0.25">
      <c r="B840" s="30" t="s">
        <v>1060</v>
      </c>
      <c r="C840" s="30" t="s">
        <v>129</v>
      </c>
      <c r="D840" s="30" t="s">
        <v>1659</v>
      </c>
      <c r="H840" s="30" t="s">
        <v>81</v>
      </c>
      <c r="K840" s="30" t="s">
        <v>1181</v>
      </c>
      <c r="L840" s="30">
        <v>8</v>
      </c>
      <c r="M840" s="30" t="s">
        <v>89</v>
      </c>
      <c r="O840" s="30">
        <v>0.89</v>
      </c>
      <c r="P840" s="30">
        <v>4.33</v>
      </c>
      <c r="Q840" s="30">
        <v>4.4800000000000004</v>
      </c>
      <c r="R840" s="30">
        <v>15.76</v>
      </c>
      <c r="V840" s="30" t="b">
        <v>1</v>
      </c>
      <c r="W840" s="30">
        <v>10</v>
      </c>
      <c r="X840" s="30">
        <v>10</v>
      </c>
      <c r="Z840" s="30">
        <v>384</v>
      </c>
      <c r="AB840" s="30" t="b">
        <v>1</v>
      </c>
      <c r="AC840" s="30">
        <v>15.6</v>
      </c>
      <c r="AD840" s="30" t="s">
        <v>935</v>
      </c>
      <c r="AF840" s="30">
        <v>200</v>
      </c>
      <c r="AI840" s="30">
        <v>8</v>
      </c>
      <c r="AJ840" s="30">
        <v>3.7</v>
      </c>
      <c r="AK840" s="30">
        <v>103</v>
      </c>
      <c r="AL840" s="27">
        <v>1</v>
      </c>
      <c r="AM840" s="21">
        <v>2</v>
      </c>
      <c r="AQ840" s="27" t="s">
        <v>82</v>
      </c>
      <c r="AV840" s="32">
        <v>44558</v>
      </c>
    </row>
    <row r="841" spans="2:48" ht="27" x14ac:dyDescent="0.25">
      <c r="B841" s="30" t="s">
        <v>1060</v>
      </c>
      <c r="C841" s="30" t="s">
        <v>129</v>
      </c>
      <c r="D841" s="30" t="s">
        <v>1660</v>
      </c>
      <c r="H841" s="30" t="s">
        <v>81</v>
      </c>
      <c r="K841" s="30" t="s">
        <v>1181</v>
      </c>
      <c r="L841" s="30">
        <v>8</v>
      </c>
      <c r="M841" s="30" t="s">
        <v>89</v>
      </c>
      <c r="O841" s="30">
        <v>0.89</v>
      </c>
      <c r="P841" s="30">
        <v>4.33</v>
      </c>
      <c r="Q841" s="30">
        <v>4.4800000000000004</v>
      </c>
      <c r="R841" s="30">
        <v>15.76</v>
      </c>
      <c r="V841" s="30" t="b">
        <v>1</v>
      </c>
      <c r="W841" s="30">
        <v>10</v>
      </c>
      <c r="X841" s="30">
        <v>10</v>
      </c>
      <c r="Z841" s="30">
        <v>384</v>
      </c>
      <c r="AB841" s="30" t="b">
        <v>1</v>
      </c>
      <c r="AC841" s="30">
        <v>15.6</v>
      </c>
      <c r="AD841" s="30" t="s">
        <v>935</v>
      </c>
      <c r="AF841" s="30">
        <v>200</v>
      </c>
      <c r="AI841" s="30">
        <v>8</v>
      </c>
      <c r="AJ841" s="30">
        <v>3.7</v>
      </c>
      <c r="AK841" s="30">
        <v>103</v>
      </c>
      <c r="AL841" s="27">
        <v>1</v>
      </c>
      <c r="AM841" s="21">
        <v>2</v>
      </c>
      <c r="AQ841" s="27" t="s">
        <v>82</v>
      </c>
      <c r="AV841" s="32">
        <v>44558</v>
      </c>
    </row>
    <row r="842" spans="2:48" ht="27" x14ac:dyDescent="0.25">
      <c r="B842" s="30" t="s">
        <v>1060</v>
      </c>
      <c r="C842" s="30" t="s">
        <v>129</v>
      </c>
      <c r="D842" s="30" t="s">
        <v>1661</v>
      </c>
      <c r="H842" s="30" t="s">
        <v>81</v>
      </c>
      <c r="K842" s="30" t="s">
        <v>1181</v>
      </c>
      <c r="L842" s="30">
        <v>8</v>
      </c>
      <c r="M842" s="30" t="s">
        <v>89</v>
      </c>
      <c r="O842" s="30">
        <v>0.89</v>
      </c>
      <c r="P842" s="30">
        <v>4.33</v>
      </c>
      <c r="Q842" s="30">
        <v>4.4800000000000004</v>
      </c>
      <c r="R842" s="30">
        <v>15.76</v>
      </c>
      <c r="V842" s="30" t="b">
        <v>1</v>
      </c>
      <c r="W842" s="30">
        <v>10</v>
      </c>
      <c r="X842" s="30">
        <v>10</v>
      </c>
      <c r="Z842" s="30">
        <v>384</v>
      </c>
      <c r="AB842" s="30" t="b">
        <v>1</v>
      </c>
      <c r="AC842" s="30">
        <v>15.6</v>
      </c>
      <c r="AD842" s="30" t="s">
        <v>935</v>
      </c>
      <c r="AF842" s="30">
        <v>200</v>
      </c>
      <c r="AI842" s="30">
        <v>8</v>
      </c>
      <c r="AJ842" s="30">
        <v>3.7</v>
      </c>
      <c r="AK842" s="30">
        <v>103</v>
      </c>
      <c r="AL842" s="27">
        <v>1</v>
      </c>
      <c r="AM842" s="21">
        <v>2</v>
      </c>
      <c r="AQ842" s="27" t="s">
        <v>82</v>
      </c>
      <c r="AV842" s="32">
        <v>44558</v>
      </c>
    </row>
    <row r="843" spans="2:48" ht="27" x14ac:dyDescent="0.25">
      <c r="B843" s="30" t="s">
        <v>1008</v>
      </c>
      <c r="C843" s="30" t="s">
        <v>1648</v>
      </c>
      <c r="D843" s="30" t="s">
        <v>1662</v>
      </c>
      <c r="H843" s="30" t="s">
        <v>81</v>
      </c>
      <c r="K843" s="30" t="s">
        <v>84</v>
      </c>
      <c r="L843" s="30">
        <v>32</v>
      </c>
      <c r="M843" s="30" t="s">
        <v>89</v>
      </c>
      <c r="O843" s="30">
        <v>0.31</v>
      </c>
      <c r="P843" s="30">
        <v>1.84</v>
      </c>
      <c r="Q843" s="30">
        <v>14.23</v>
      </c>
      <c r="R843" s="30">
        <v>15.85</v>
      </c>
      <c r="V843" s="30" t="b">
        <v>0</v>
      </c>
      <c r="W843" s="30">
        <v>10</v>
      </c>
      <c r="X843" s="30">
        <v>10</v>
      </c>
      <c r="Z843" s="30">
        <v>288</v>
      </c>
      <c r="AB843" s="30"/>
      <c r="AC843" s="30">
        <v>14</v>
      </c>
      <c r="AD843" s="30" t="s">
        <v>935</v>
      </c>
      <c r="AF843" s="30">
        <v>130</v>
      </c>
      <c r="AI843" s="30">
        <v>32</v>
      </c>
      <c r="AJ843" s="30">
        <v>2.1</v>
      </c>
      <c r="AK843" s="30">
        <v>84</v>
      </c>
      <c r="AL843" s="27">
        <v>1</v>
      </c>
      <c r="AM843" s="21">
        <v>1</v>
      </c>
      <c r="AQ843" s="27" t="s">
        <v>82</v>
      </c>
      <c r="AV843" s="32">
        <v>44579</v>
      </c>
    </row>
    <row r="844" spans="2:48" x14ac:dyDescent="0.25">
      <c r="B844" s="30" t="s">
        <v>1067</v>
      </c>
      <c r="C844" s="30" t="s">
        <v>1067</v>
      </c>
      <c r="D844" s="30" t="s">
        <v>1663</v>
      </c>
      <c r="H844" s="30" t="s">
        <v>81</v>
      </c>
      <c r="K844" s="30" t="s">
        <v>1213</v>
      </c>
      <c r="L844" s="30">
        <v>32</v>
      </c>
      <c r="M844" s="30" t="s">
        <v>1014</v>
      </c>
      <c r="O844" s="30">
        <v>0.36</v>
      </c>
      <c r="P844" s="30">
        <v>0.66</v>
      </c>
      <c r="Q844" s="30">
        <v>13.86</v>
      </c>
      <c r="R844" s="30">
        <v>17.21</v>
      </c>
      <c r="V844" s="30" t="b">
        <v>0</v>
      </c>
      <c r="W844" s="30">
        <v>10</v>
      </c>
      <c r="X844" s="30">
        <v>5</v>
      </c>
      <c r="Z844" s="30">
        <v>192</v>
      </c>
      <c r="AB844" s="30"/>
      <c r="AC844" s="30">
        <v>15.6</v>
      </c>
      <c r="AD844" s="30" t="s">
        <v>935</v>
      </c>
      <c r="AF844" s="30">
        <v>180</v>
      </c>
      <c r="AI844" s="30">
        <v>32</v>
      </c>
      <c r="AJ844" s="30">
        <v>20.7</v>
      </c>
      <c r="AK844" s="30">
        <v>104</v>
      </c>
      <c r="AL844" s="27">
        <v>1</v>
      </c>
      <c r="AM844" s="21">
        <v>4</v>
      </c>
      <c r="AQ844" s="27" t="s">
        <v>82</v>
      </c>
      <c r="AV844" s="32">
        <v>44424</v>
      </c>
    </row>
    <row r="845" spans="2:48" ht="27" x14ac:dyDescent="0.25">
      <c r="B845" s="30" t="s">
        <v>1067</v>
      </c>
      <c r="C845" s="30" t="s">
        <v>173</v>
      </c>
      <c r="D845" s="30" t="s">
        <v>1664</v>
      </c>
      <c r="H845" s="30" t="s">
        <v>81</v>
      </c>
      <c r="K845" s="30" t="s">
        <v>133</v>
      </c>
      <c r="L845" s="30">
        <v>16</v>
      </c>
      <c r="M845" s="30" t="s">
        <v>89</v>
      </c>
      <c r="O845" s="30">
        <v>0.6</v>
      </c>
      <c r="P845" s="30">
        <v>4.0999999999999996</v>
      </c>
      <c r="Q845" s="30">
        <v>8.5</v>
      </c>
      <c r="R845" s="30">
        <v>14.5</v>
      </c>
      <c r="V845" s="30" t="b">
        <v>1</v>
      </c>
      <c r="W845" s="30">
        <v>10</v>
      </c>
      <c r="X845" s="30">
        <v>10</v>
      </c>
      <c r="Z845" s="30">
        <v>256.03199999999998</v>
      </c>
      <c r="AB845" s="30" t="b">
        <v>0</v>
      </c>
      <c r="AC845" s="30">
        <v>16</v>
      </c>
      <c r="AD845" s="30" t="s">
        <v>935</v>
      </c>
      <c r="AF845" s="30">
        <v>230</v>
      </c>
      <c r="AI845" s="30">
        <v>16</v>
      </c>
      <c r="AJ845" s="30">
        <v>2.2999999999999998</v>
      </c>
      <c r="AK845" s="30">
        <v>115</v>
      </c>
      <c r="AL845" s="27">
        <v>1</v>
      </c>
      <c r="AM845" s="21">
        <v>2</v>
      </c>
      <c r="AQ845" s="27" t="s">
        <v>82</v>
      </c>
      <c r="AV845" s="32">
        <v>45086</v>
      </c>
    </row>
    <row r="846" spans="2:48" ht="27" x14ac:dyDescent="0.25">
      <c r="B846" s="30" t="s">
        <v>1025</v>
      </c>
      <c r="C846" s="30" t="s">
        <v>1026</v>
      </c>
      <c r="D846" s="30" t="s">
        <v>1665</v>
      </c>
      <c r="H846" s="30" t="s">
        <v>81</v>
      </c>
      <c r="K846" s="30" t="s">
        <v>133</v>
      </c>
      <c r="L846" s="30">
        <v>16</v>
      </c>
      <c r="M846" s="30" t="s">
        <v>1014</v>
      </c>
      <c r="O846" s="30">
        <v>0.47</v>
      </c>
      <c r="P846" s="30">
        <v>0.98</v>
      </c>
      <c r="Q846" s="30">
        <v>13.83</v>
      </c>
      <c r="R846" s="30">
        <v>15.96</v>
      </c>
      <c r="V846" s="30" t="b">
        <v>1</v>
      </c>
      <c r="W846" s="30">
        <v>30</v>
      </c>
      <c r="X846" s="30">
        <v>10</v>
      </c>
      <c r="Z846" s="30">
        <v>336</v>
      </c>
      <c r="AB846" s="30" t="b">
        <v>0</v>
      </c>
      <c r="AC846" s="30">
        <v>15.6</v>
      </c>
      <c r="AD846" s="30" t="s">
        <v>935</v>
      </c>
      <c r="AF846" s="30">
        <v>230</v>
      </c>
      <c r="AI846" s="30">
        <v>16</v>
      </c>
      <c r="AJ846" s="30">
        <v>2.1</v>
      </c>
      <c r="AK846" s="30">
        <v>103</v>
      </c>
      <c r="AL846" s="27">
        <v>1</v>
      </c>
      <c r="AM846" s="21">
        <v>3</v>
      </c>
      <c r="AQ846" s="27" t="s">
        <v>82</v>
      </c>
      <c r="AV846" s="32">
        <v>44789</v>
      </c>
    </row>
    <row r="847" spans="2:48" ht="27" x14ac:dyDescent="0.25">
      <c r="B847" s="30" t="s">
        <v>1019</v>
      </c>
      <c r="C847" s="30" t="s">
        <v>1631</v>
      </c>
      <c r="D847" s="30" t="s">
        <v>1666</v>
      </c>
      <c r="H847" s="30" t="s">
        <v>81</v>
      </c>
      <c r="K847" s="30" t="s">
        <v>84</v>
      </c>
      <c r="L847" s="30">
        <v>8</v>
      </c>
      <c r="M847" s="30" t="s">
        <v>89</v>
      </c>
      <c r="O847" s="30">
        <v>0.59</v>
      </c>
      <c r="P847" s="30">
        <v>2.11</v>
      </c>
      <c r="Q847" s="30">
        <v>4.43</v>
      </c>
      <c r="R847" s="30">
        <v>18.670000000000002</v>
      </c>
      <c r="V847" s="30" t="b">
        <v>1</v>
      </c>
      <c r="W847" s="30">
        <v>5</v>
      </c>
      <c r="X847" s="30">
        <v>5</v>
      </c>
      <c r="Z847" s="30">
        <v>256</v>
      </c>
      <c r="AB847" s="30" t="b">
        <v>1</v>
      </c>
      <c r="AC847" s="30">
        <v>17.3</v>
      </c>
      <c r="AD847" s="30" t="s">
        <v>935</v>
      </c>
      <c r="AF847" s="30">
        <v>230</v>
      </c>
      <c r="AI847" s="30">
        <v>8</v>
      </c>
      <c r="AJ847" s="30">
        <v>2.1</v>
      </c>
      <c r="AK847" s="30">
        <v>127</v>
      </c>
      <c r="AL847" s="27">
        <v>1</v>
      </c>
      <c r="AM847" s="21">
        <v>2</v>
      </c>
      <c r="AQ847" s="27" t="s">
        <v>82</v>
      </c>
      <c r="AV847" s="32">
        <v>45013</v>
      </c>
    </row>
    <row r="848" spans="2:48" ht="54" x14ac:dyDescent="0.25">
      <c r="B848" s="30" t="s">
        <v>1019</v>
      </c>
      <c r="C848" s="30" t="s">
        <v>1020</v>
      </c>
      <c r="D848" s="30" t="s">
        <v>1667</v>
      </c>
      <c r="H848" s="30" t="s">
        <v>81</v>
      </c>
      <c r="K848" s="30" t="s">
        <v>133</v>
      </c>
      <c r="L848" s="30">
        <v>32</v>
      </c>
      <c r="M848" s="30" t="s">
        <v>1014</v>
      </c>
      <c r="O848" s="30">
        <v>0.52</v>
      </c>
      <c r="P848" s="30">
        <v>1.39</v>
      </c>
      <c r="Q848" s="30">
        <v>11.63</v>
      </c>
      <c r="R848" s="30">
        <v>15.08</v>
      </c>
      <c r="V848" s="30"/>
      <c r="W848" s="30">
        <v>30</v>
      </c>
      <c r="X848" s="30">
        <v>10</v>
      </c>
      <c r="Z848" s="30">
        <v>448.06</v>
      </c>
      <c r="AB848" s="30" t="b">
        <v>0</v>
      </c>
      <c r="AC848" s="30">
        <v>17.3</v>
      </c>
      <c r="AD848" s="30" t="s">
        <v>935</v>
      </c>
      <c r="AF848" s="30">
        <v>240</v>
      </c>
      <c r="AI848" s="30">
        <v>32</v>
      </c>
      <c r="AJ848" s="30">
        <v>2.1</v>
      </c>
      <c r="AK848" s="30">
        <v>127</v>
      </c>
      <c r="AL848" s="27">
        <v>1</v>
      </c>
      <c r="AM848" s="21">
        <v>1</v>
      </c>
      <c r="AQ848" s="27" t="s">
        <v>82</v>
      </c>
      <c r="AV848" s="32">
        <v>44553</v>
      </c>
    </row>
    <row r="849" spans="2:48" x14ac:dyDescent="0.25">
      <c r="B849" s="30" t="s">
        <v>1067</v>
      </c>
      <c r="C849" s="30" t="s">
        <v>173</v>
      </c>
      <c r="D849" s="30" t="s">
        <v>1668</v>
      </c>
      <c r="H849" s="30" t="s">
        <v>81</v>
      </c>
      <c r="K849" s="30" t="s">
        <v>1013</v>
      </c>
      <c r="L849" s="30">
        <v>32</v>
      </c>
      <c r="M849" s="30" t="s">
        <v>1014</v>
      </c>
      <c r="O849" s="30">
        <v>0.53</v>
      </c>
      <c r="P849" s="30">
        <v>1.1499999999999999</v>
      </c>
      <c r="Q849" s="30">
        <v>8.92</v>
      </c>
      <c r="R849" s="30">
        <v>16.91</v>
      </c>
      <c r="V849" s="30" t="b">
        <v>1</v>
      </c>
      <c r="W849" s="30">
        <v>10</v>
      </c>
      <c r="X849" s="30">
        <v>5</v>
      </c>
      <c r="Z849" s="30">
        <v>448</v>
      </c>
      <c r="AB849" s="30" t="b">
        <v>1</v>
      </c>
      <c r="AC849" s="30">
        <v>15.6</v>
      </c>
      <c r="AD849" s="30" t="s">
        <v>935</v>
      </c>
      <c r="AF849" s="30">
        <v>330</v>
      </c>
      <c r="AI849" s="30">
        <v>32</v>
      </c>
      <c r="AJ849" s="30">
        <v>3.7</v>
      </c>
      <c r="AK849" s="30">
        <v>104</v>
      </c>
      <c r="AL849" s="27">
        <v>1</v>
      </c>
      <c r="AM849" s="21">
        <v>3</v>
      </c>
      <c r="AQ849" s="27" t="s">
        <v>82</v>
      </c>
      <c r="AV849" s="32">
        <v>44585</v>
      </c>
    </row>
    <row r="850" spans="2:48" ht="27" x14ac:dyDescent="0.25">
      <c r="B850" s="30" t="s">
        <v>1042</v>
      </c>
      <c r="C850" s="30" t="s">
        <v>104</v>
      </c>
      <c r="D850" s="30" t="s">
        <v>1669</v>
      </c>
      <c r="H850" s="30" t="s">
        <v>81</v>
      </c>
      <c r="K850" s="30" t="s">
        <v>84</v>
      </c>
      <c r="L850" s="30">
        <v>24</v>
      </c>
      <c r="M850" s="30" t="s">
        <v>1014</v>
      </c>
      <c r="O850" s="30">
        <v>0.48</v>
      </c>
      <c r="P850" s="30">
        <v>2.2400000000000002</v>
      </c>
      <c r="Q850" s="30">
        <v>10.55</v>
      </c>
      <c r="R850" s="30">
        <v>14.96</v>
      </c>
      <c r="V850" s="30"/>
      <c r="W850" s="30">
        <v>10</v>
      </c>
      <c r="X850" s="30">
        <v>10</v>
      </c>
      <c r="Z850" s="30">
        <v>256</v>
      </c>
      <c r="AB850" s="30" t="b">
        <v>0</v>
      </c>
      <c r="AC850" s="30">
        <v>16</v>
      </c>
      <c r="AD850" s="30" t="s">
        <v>82</v>
      </c>
      <c r="AF850" s="30">
        <v>230</v>
      </c>
      <c r="AI850" s="30">
        <v>24</v>
      </c>
      <c r="AJ850" s="30">
        <v>4.0999999999999996</v>
      </c>
      <c r="AK850" s="30">
        <v>115</v>
      </c>
      <c r="AL850" s="27">
        <v>1</v>
      </c>
      <c r="AM850" s="21">
        <v>2</v>
      </c>
      <c r="AQ850" s="27" t="s">
        <v>82</v>
      </c>
      <c r="AV850" s="32">
        <v>44844</v>
      </c>
    </row>
    <row r="851" spans="2:48" ht="27" x14ac:dyDescent="0.25">
      <c r="B851" s="30" t="s">
        <v>1015</v>
      </c>
      <c r="C851" s="30" t="s">
        <v>1016</v>
      </c>
      <c r="D851" s="30" t="s">
        <v>1670</v>
      </c>
      <c r="H851" s="30" t="s">
        <v>81</v>
      </c>
      <c r="K851" s="30" t="s">
        <v>1018</v>
      </c>
      <c r="L851" s="30">
        <v>16</v>
      </c>
      <c r="M851" s="30" t="s">
        <v>1014</v>
      </c>
      <c r="O851" s="30">
        <v>0.6</v>
      </c>
      <c r="P851" s="30">
        <v>1.29</v>
      </c>
      <c r="Q851" s="30">
        <v>11.52</v>
      </c>
      <c r="R851" s="30">
        <v>15.46</v>
      </c>
      <c r="V851" s="30" t="b">
        <v>1</v>
      </c>
      <c r="W851" s="30">
        <v>30</v>
      </c>
      <c r="X851" s="30">
        <v>15</v>
      </c>
      <c r="Z851" s="30">
        <v>192</v>
      </c>
      <c r="AB851" s="30" t="b">
        <v>0</v>
      </c>
      <c r="AC851" s="30">
        <v>15.6</v>
      </c>
      <c r="AD851" s="30" t="s">
        <v>935</v>
      </c>
      <c r="AF851" s="30">
        <v>150</v>
      </c>
      <c r="AI851" s="30">
        <v>16</v>
      </c>
      <c r="AJ851" s="30">
        <v>2.1</v>
      </c>
      <c r="AK851" s="30">
        <v>104</v>
      </c>
      <c r="AL851" s="27">
        <v>1</v>
      </c>
      <c r="AM851" s="21">
        <v>1</v>
      </c>
      <c r="AQ851" s="27" t="s">
        <v>82</v>
      </c>
      <c r="AV851" s="32">
        <v>44846</v>
      </c>
    </row>
    <row r="852" spans="2:48" ht="27" x14ac:dyDescent="0.25">
      <c r="B852" s="30" t="s">
        <v>1060</v>
      </c>
      <c r="C852" s="30" t="s">
        <v>129</v>
      </c>
      <c r="D852" s="30" t="s">
        <v>1671</v>
      </c>
      <c r="H852" s="30" t="s">
        <v>81</v>
      </c>
      <c r="K852" s="30" t="s">
        <v>133</v>
      </c>
      <c r="L852" s="30">
        <v>8</v>
      </c>
      <c r="M852" s="30" t="s">
        <v>89</v>
      </c>
      <c r="O852" s="30">
        <v>0.2</v>
      </c>
      <c r="P852" s="30">
        <v>4.12</v>
      </c>
      <c r="Q852" s="30">
        <v>4.13</v>
      </c>
      <c r="R852" s="30">
        <v>14.92</v>
      </c>
      <c r="V852" s="30" t="b">
        <v>1</v>
      </c>
      <c r="W852" s="30">
        <v>5</v>
      </c>
      <c r="X852" s="30">
        <v>5</v>
      </c>
      <c r="Z852" s="30">
        <v>576</v>
      </c>
      <c r="AB852" s="30" t="b">
        <v>1</v>
      </c>
      <c r="AC852" s="30">
        <v>16</v>
      </c>
      <c r="AD852" s="30" t="s">
        <v>82</v>
      </c>
      <c r="AF852" s="30">
        <v>330</v>
      </c>
      <c r="AI852" s="30">
        <v>8</v>
      </c>
      <c r="AJ852" s="30">
        <v>4.0999999999999996</v>
      </c>
      <c r="AK852" s="30">
        <v>115</v>
      </c>
      <c r="AL852" s="27">
        <v>1</v>
      </c>
      <c r="AM852" s="21">
        <v>2</v>
      </c>
      <c r="AQ852" s="27" t="s">
        <v>82</v>
      </c>
      <c r="AV852" s="32">
        <v>45099</v>
      </c>
    </row>
    <row r="853" spans="2:48" ht="27" x14ac:dyDescent="0.25">
      <c r="B853" s="30" t="s">
        <v>1090</v>
      </c>
      <c r="C853" s="30" t="s">
        <v>117</v>
      </c>
      <c r="D853" s="30" t="s">
        <v>1672</v>
      </c>
      <c r="H853" s="30" t="s">
        <v>81</v>
      </c>
      <c r="K853" s="30" t="s">
        <v>133</v>
      </c>
      <c r="L853" s="30">
        <v>16</v>
      </c>
      <c r="M853" s="30" t="s">
        <v>89</v>
      </c>
      <c r="O853" s="30">
        <v>0.16</v>
      </c>
      <c r="P853" s="30">
        <v>0.76</v>
      </c>
      <c r="Q853" s="30">
        <v>0.76</v>
      </c>
      <c r="R853" s="30">
        <v>20</v>
      </c>
      <c r="V853" s="30" t="b">
        <v>0</v>
      </c>
      <c r="W853" s="30">
        <v>10</v>
      </c>
      <c r="X853" s="30">
        <v>10</v>
      </c>
      <c r="Z853" s="30">
        <v>168</v>
      </c>
      <c r="AB853" s="30"/>
      <c r="AC853" s="30">
        <v>14</v>
      </c>
      <c r="AD853" s="30" t="s">
        <v>935</v>
      </c>
      <c r="AF853" s="30">
        <v>200</v>
      </c>
      <c r="AI853" s="30">
        <v>16</v>
      </c>
      <c r="AJ853" s="30">
        <v>4.0999999999999996</v>
      </c>
      <c r="AK853" s="30">
        <v>88</v>
      </c>
      <c r="AL853" s="27">
        <v>1</v>
      </c>
      <c r="AM853" s="21">
        <v>1</v>
      </c>
      <c r="AQ853" s="27" t="s">
        <v>82</v>
      </c>
      <c r="AV853" s="32">
        <v>45302</v>
      </c>
    </row>
    <row r="854" spans="2:48" ht="27" x14ac:dyDescent="0.25">
      <c r="B854" s="30" t="s">
        <v>1060</v>
      </c>
      <c r="C854" s="30" t="s">
        <v>129</v>
      </c>
      <c r="D854" s="30" t="s">
        <v>1673</v>
      </c>
      <c r="H854" s="30" t="s">
        <v>81</v>
      </c>
      <c r="K854" s="30" t="s">
        <v>133</v>
      </c>
      <c r="L854" s="30">
        <v>8</v>
      </c>
      <c r="M854" s="30" t="s">
        <v>89</v>
      </c>
      <c r="O854" s="30">
        <v>0.22</v>
      </c>
      <c r="P854" s="30">
        <v>2.59</v>
      </c>
      <c r="Q854" s="30">
        <v>2.59</v>
      </c>
      <c r="R854" s="30">
        <v>16.86</v>
      </c>
      <c r="V854" s="30" t="b">
        <v>1</v>
      </c>
      <c r="W854" s="30">
        <v>5</v>
      </c>
      <c r="X854" s="30">
        <v>5</v>
      </c>
      <c r="Z854" s="30">
        <v>576</v>
      </c>
      <c r="AB854" s="30" t="b">
        <v>1</v>
      </c>
      <c r="AC854" s="30">
        <v>17.3</v>
      </c>
      <c r="AD854" s="30" t="s">
        <v>82</v>
      </c>
      <c r="AF854" s="30">
        <v>330</v>
      </c>
      <c r="AI854" s="30">
        <v>8</v>
      </c>
      <c r="AJ854" s="30">
        <v>3.7</v>
      </c>
      <c r="AK854" s="30">
        <v>127</v>
      </c>
      <c r="AL854" s="27">
        <v>1</v>
      </c>
      <c r="AM854" s="21">
        <v>2</v>
      </c>
      <c r="AQ854" s="27" t="s">
        <v>82</v>
      </c>
      <c r="AV854" s="32">
        <v>45232</v>
      </c>
    </row>
    <row r="855" spans="2:48" ht="27" x14ac:dyDescent="0.25">
      <c r="B855" s="30" t="s">
        <v>1090</v>
      </c>
      <c r="C855" s="30" t="s">
        <v>117</v>
      </c>
      <c r="D855" s="30" t="s">
        <v>1674</v>
      </c>
      <c r="H855" s="30" t="s">
        <v>81</v>
      </c>
      <c r="K855" s="30" t="s">
        <v>133</v>
      </c>
      <c r="L855" s="30">
        <v>32</v>
      </c>
      <c r="M855" s="30" t="s">
        <v>89</v>
      </c>
      <c r="O855" s="30">
        <v>0.15</v>
      </c>
      <c r="P855" s="30">
        <v>1.99</v>
      </c>
      <c r="Q855" s="30">
        <v>1.99</v>
      </c>
      <c r="R855" s="30">
        <v>17.55</v>
      </c>
      <c r="V855" s="30" t="b">
        <v>1</v>
      </c>
      <c r="W855" s="30">
        <v>10</v>
      </c>
      <c r="X855" s="30">
        <v>5</v>
      </c>
      <c r="Z855" s="30">
        <v>512</v>
      </c>
      <c r="AB855" s="30" t="b">
        <v>1</v>
      </c>
      <c r="AC855" s="30">
        <v>17.3</v>
      </c>
      <c r="AD855" s="30" t="s">
        <v>935</v>
      </c>
      <c r="AF855" s="30">
        <v>330</v>
      </c>
      <c r="AI855" s="30">
        <v>32</v>
      </c>
      <c r="AJ855" s="30">
        <v>2.1</v>
      </c>
      <c r="AK855" s="30">
        <v>128</v>
      </c>
      <c r="AL855" s="27">
        <v>1</v>
      </c>
      <c r="AM855" s="21">
        <v>1</v>
      </c>
      <c r="AQ855" s="27" t="s">
        <v>82</v>
      </c>
      <c r="AV855" s="32">
        <v>44603</v>
      </c>
    </row>
    <row r="856" spans="2:48" ht="27" x14ac:dyDescent="0.25">
      <c r="B856" s="30" t="s">
        <v>291</v>
      </c>
      <c r="C856" s="30" t="s">
        <v>292</v>
      </c>
      <c r="D856" s="30" t="s">
        <v>1675</v>
      </c>
      <c r="H856" s="30" t="s">
        <v>81</v>
      </c>
      <c r="K856" s="30" t="s">
        <v>84</v>
      </c>
      <c r="L856" s="30">
        <v>64</v>
      </c>
      <c r="M856" s="30" t="s">
        <v>89</v>
      </c>
      <c r="O856" s="30">
        <v>0.46</v>
      </c>
      <c r="P856" s="30">
        <v>1.7</v>
      </c>
      <c r="Q856" s="30">
        <v>9.36</v>
      </c>
      <c r="R856" s="30">
        <v>14.9</v>
      </c>
      <c r="V856" s="30" t="b">
        <v>0</v>
      </c>
      <c r="W856" s="30">
        <v>10</v>
      </c>
      <c r="X856" s="30">
        <v>10</v>
      </c>
      <c r="Z856" s="30">
        <v>448</v>
      </c>
      <c r="AB856" s="30"/>
      <c r="AC856" s="30">
        <v>15.6</v>
      </c>
      <c r="AD856" s="30" t="s">
        <v>935</v>
      </c>
      <c r="AF856" s="30">
        <v>200</v>
      </c>
      <c r="AI856" s="30">
        <v>64</v>
      </c>
      <c r="AJ856" s="30">
        <v>9.1999999999999993</v>
      </c>
      <c r="AK856" s="30">
        <v>109</v>
      </c>
      <c r="AL856" s="27">
        <v>1</v>
      </c>
      <c r="AM856" s="21">
        <v>1</v>
      </c>
      <c r="AQ856" s="27" t="s">
        <v>82</v>
      </c>
      <c r="AV856" s="32">
        <v>44700</v>
      </c>
    </row>
    <row r="857" spans="2:48" ht="27" x14ac:dyDescent="0.25">
      <c r="B857" s="30" t="s">
        <v>1019</v>
      </c>
      <c r="C857" s="30" t="s">
        <v>1020</v>
      </c>
      <c r="D857" s="30" t="s">
        <v>1676</v>
      </c>
      <c r="H857" s="30" t="s">
        <v>81</v>
      </c>
      <c r="K857" s="30" t="s">
        <v>84</v>
      </c>
      <c r="L857" s="30">
        <v>32</v>
      </c>
      <c r="M857" s="30" t="s">
        <v>89</v>
      </c>
      <c r="O857" s="30">
        <v>0.66</v>
      </c>
      <c r="P857" s="30">
        <v>3.26</v>
      </c>
      <c r="Q857" s="30">
        <v>3.26</v>
      </c>
      <c r="R857" s="30">
        <v>15.47</v>
      </c>
      <c r="V857" s="30" t="b">
        <v>1</v>
      </c>
      <c r="W857" s="30">
        <v>5</v>
      </c>
      <c r="X857" s="30">
        <v>5</v>
      </c>
      <c r="Z857" s="30">
        <v>256</v>
      </c>
      <c r="AB857" s="30" t="b">
        <v>1</v>
      </c>
      <c r="AC857" s="30">
        <v>16</v>
      </c>
      <c r="AD857" s="30" t="s">
        <v>935</v>
      </c>
      <c r="AF857" s="30">
        <v>240</v>
      </c>
      <c r="AI857" s="30">
        <v>32</v>
      </c>
      <c r="AJ857" s="30">
        <v>9.6</v>
      </c>
      <c r="AK857" s="30">
        <v>115</v>
      </c>
      <c r="AL857" s="27">
        <v>1</v>
      </c>
      <c r="AM857" s="21">
        <v>2</v>
      </c>
      <c r="AQ857" s="27" t="s">
        <v>82</v>
      </c>
      <c r="AV857" s="32">
        <v>44910</v>
      </c>
    </row>
    <row r="858" spans="2:48" ht="27" x14ac:dyDescent="0.25">
      <c r="B858" s="30" t="s">
        <v>1090</v>
      </c>
      <c r="C858" s="30" t="s">
        <v>117</v>
      </c>
      <c r="D858" s="30" t="s">
        <v>1677</v>
      </c>
      <c r="H858" s="30" t="s">
        <v>81</v>
      </c>
      <c r="K858" s="30" t="s">
        <v>133</v>
      </c>
      <c r="L858" s="30">
        <v>32</v>
      </c>
      <c r="M858" s="30" t="s">
        <v>89</v>
      </c>
      <c r="O858" s="30">
        <v>0.16</v>
      </c>
      <c r="P858" s="30">
        <v>2.48</v>
      </c>
      <c r="Q858" s="30">
        <v>2.48</v>
      </c>
      <c r="R858" s="30">
        <v>15.86</v>
      </c>
      <c r="V858" s="30" t="b">
        <v>1</v>
      </c>
      <c r="W858" s="30">
        <v>10</v>
      </c>
      <c r="X858" s="30">
        <v>5</v>
      </c>
      <c r="Z858" s="30">
        <v>336</v>
      </c>
      <c r="AB858" s="30" t="b">
        <v>1</v>
      </c>
      <c r="AC858" s="30">
        <v>15.6</v>
      </c>
      <c r="AD858" s="30" t="s">
        <v>935</v>
      </c>
      <c r="AF858" s="30">
        <v>240</v>
      </c>
      <c r="AI858" s="30">
        <v>32</v>
      </c>
      <c r="AJ858" s="30">
        <v>2.1</v>
      </c>
      <c r="AK858" s="30">
        <v>104</v>
      </c>
      <c r="AL858" s="27">
        <v>1</v>
      </c>
      <c r="AM858" s="21">
        <v>2</v>
      </c>
      <c r="AQ858" s="27" t="s">
        <v>82</v>
      </c>
      <c r="AV858" s="32">
        <v>44580</v>
      </c>
    </row>
    <row r="859" spans="2:48" ht="27" x14ac:dyDescent="0.25">
      <c r="B859" s="30" t="s">
        <v>1042</v>
      </c>
      <c r="C859" s="30" t="s">
        <v>104</v>
      </c>
      <c r="D859" s="30" t="s">
        <v>1678</v>
      </c>
      <c r="H859" s="30" t="s">
        <v>81</v>
      </c>
      <c r="K859" s="30" t="s">
        <v>84</v>
      </c>
      <c r="L859" s="30">
        <v>32</v>
      </c>
      <c r="M859" s="30" t="s">
        <v>1014</v>
      </c>
      <c r="O859" s="30">
        <v>0.43</v>
      </c>
      <c r="P859" s="30">
        <v>1.45</v>
      </c>
      <c r="Q859" s="30">
        <v>11.94</v>
      </c>
      <c r="R859" s="30">
        <v>13.68</v>
      </c>
      <c r="V859" s="30"/>
      <c r="W859" s="30">
        <v>30</v>
      </c>
      <c r="X859" s="30">
        <v>10</v>
      </c>
      <c r="Z859" s="30">
        <v>448.06</v>
      </c>
      <c r="AB859" s="30" t="b">
        <v>1</v>
      </c>
      <c r="AC859" s="30">
        <v>16</v>
      </c>
      <c r="AD859" s="30" t="s">
        <v>82</v>
      </c>
      <c r="AF859" s="30">
        <v>300</v>
      </c>
      <c r="AI859" s="30">
        <v>32</v>
      </c>
      <c r="AJ859" s="30">
        <v>4.0999999999999996</v>
      </c>
      <c r="AK859" s="30">
        <v>115</v>
      </c>
      <c r="AL859" s="27">
        <v>1</v>
      </c>
      <c r="AM859" s="21">
        <v>3</v>
      </c>
      <c r="AQ859" s="27" t="s">
        <v>82</v>
      </c>
      <c r="AV859" s="32">
        <v>44558</v>
      </c>
    </row>
    <row r="860" spans="2:48" x14ac:dyDescent="0.25">
      <c r="B860" s="30" t="s">
        <v>1060</v>
      </c>
      <c r="C860" s="30" t="s">
        <v>129</v>
      </c>
      <c r="D860" s="30" t="s">
        <v>1679</v>
      </c>
      <c r="H860" s="30" t="s">
        <v>81</v>
      </c>
      <c r="K860" s="30" t="s">
        <v>1378</v>
      </c>
      <c r="L860" s="30">
        <v>64</v>
      </c>
      <c r="M860" s="30" t="s">
        <v>89</v>
      </c>
      <c r="O860" s="30">
        <v>0.56999999999999995</v>
      </c>
      <c r="P860" s="30">
        <v>2.62</v>
      </c>
      <c r="Q860" s="30">
        <v>9.3000000000000007</v>
      </c>
      <c r="R860" s="30">
        <v>13.03</v>
      </c>
      <c r="V860" s="30" t="b">
        <v>1</v>
      </c>
      <c r="W860" s="30">
        <v>10</v>
      </c>
      <c r="X860" s="30">
        <v>5</v>
      </c>
      <c r="Z860" s="30">
        <v>384.06</v>
      </c>
      <c r="AB860" s="30" t="b">
        <v>1</v>
      </c>
      <c r="AC860" s="30">
        <v>16</v>
      </c>
      <c r="AD860" s="30" t="s">
        <v>935</v>
      </c>
      <c r="AF860" s="30">
        <v>240</v>
      </c>
      <c r="AI860" s="30">
        <v>64</v>
      </c>
      <c r="AJ860" s="30">
        <v>9.1999999999999993</v>
      </c>
      <c r="AK860" s="30">
        <v>115</v>
      </c>
      <c r="AL860" s="27">
        <v>1</v>
      </c>
      <c r="AM860" s="21">
        <v>3</v>
      </c>
      <c r="AQ860" s="27" t="s">
        <v>82</v>
      </c>
      <c r="AV860" s="32">
        <v>44418</v>
      </c>
    </row>
    <row r="861" spans="2:48" ht="27" x14ac:dyDescent="0.25">
      <c r="B861" s="30" t="s">
        <v>1008</v>
      </c>
      <c r="C861" s="30" t="s">
        <v>1648</v>
      </c>
      <c r="D861" s="30" t="s">
        <v>1680</v>
      </c>
      <c r="H861" s="30" t="s">
        <v>81</v>
      </c>
      <c r="K861" s="30" t="s">
        <v>84</v>
      </c>
      <c r="L861" s="30">
        <v>64</v>
      </c>
      <c r="M861" s="30" t="s">
        <v>89</v>
      </c>
      <c r="O861" s="30">
        <v>0.38</v>
      </c>
      <c r="P861" s="30">
        <v>1.34</v>
      </c>
      <c r="Q861" s="30">
        <v>9.2799999999999994</v>
      </c>
      <c r="R861" s="30">
        <v>14.6</v>
      </c>
      <c r="V861" s="30" t="b">
        <v>1</v>
      </c>
      <c r="W861" s="30">
        <v>10</v>
      </c>
      <c r="X861" s="30">
        <v>10</v>
      </c>
      <c r="Z861" s="30">
        <v>512</v>
      </c>
      <c r="AB861" s="30" t="b">
        <v>1</v>
      </c>
      <c r="AC861" s="30">
        <v>15.6</v>
      </c>
      <c r="AD861" s="30" t="s">
        <v>935</v>
      </c>
      <c r="AF861" s="30">
        <v>240</v>
      </c>
      <c r="AI861" s="30">
        <v>64</v>
      </c>
      <c r="AJ861" s="30">
        <v>2.1</v>
      </c>
      <c r="AK861" s="30">
        <v>104</v>
      </c>
      <c r="AL861" s="27">
        <v>1</v>
      </c>
      <c r="AM861" s="21">
        <v>1</v>
      </c>
      <c r="AQ861" s="27" t="s">
        <v>82</v>
      </c>
      <c r="AV861" s="32">
        <v>44629</v>
      </c>
    </row>
    <row r="862" spans="2:48" ht="54" x14ac:dyDescent="0.25">
      <c r="B862" s="30" t="s">
        <v>1019</v>
      </c>
      <c r="C862" s="30" t="s">
        <v>1020</v>
      </c>
      <c r="D862" s="30" t="s">
        <v>1681</v>
      </c>
      <c r="H862" s="30" t="s">
        <v>81</v>
      </c>
      <c r="K862" s="30" t="s">
        <v>133</v>
      </c>
      <c r="L862" s="30">
        <v>16</v>
      </c>
      <c r="M862" s="30" t="s">
        <v>1014</v>
      </c>
      <c r="O862" s="30">
        <v>0.26</v>
      </c>
      <c r="P862" s="30">
        <v>2.0299999999999998</v>
      </c>
      <c r="Q862" s="30">
        <v>5.79</v>
      </c>
      <c r="R862" s="30">
        <v>14.8</v>
      </c>
      <c r="V862" s="30"/>
      <c r="W862" s="30">
        <v>30</v>
      </c>
      <c r="X862" s="30">
        <v>10</v>
      </c>
      <c r="Z862" s="30">
        <v>336</v>
      </c>
      <c r="AB862" s="30" t="b">
        <v>0</v>
      </c>
      <c r="AC862" s="30">
        <v>17.3</v>
      </c>
      <c r="AD862" s="30" t="s">
        <v>935</v>
      </c>
      <c r="AF862" s="30">
        <v>180</v>
      </c>
      <c r="AI862" s="30">
        <v>16</v>
      </c>
      <c r="AJ862" s="30">
        <v>2.1</v>
      </c>
      <c r="AK862" s="30">
        <v>127</v>
      </c>
      <c r="AL862" s="27">
        <v>1</v>
      </c>
      <c r="AM862" s="21">
        <v>2</v>
      </c>
      <c r="AQ862" s="27" t="s">
        <v>82</v>
      </c>
      <c r="AV862" s="32">
        <v>44579</v>
      </c>
    </row>
    <row r="863" spans="2:48" ht="27" x14ac:dyDescent="0.25">
      <c r="B863" s="30" t="s">
        <v>1019</v>
      </c>
      <c r="C863" s="30" t="s">
        <v>1631</v>
      </c>
      <c r="D863" s="30" t="s">
        <v>1682</v>
      </c>
      <c r="H863" s="30" t="s">
        <v>81</v>
      </c>
      <c r="K863" s="30" t="s">
        <v>84</v>
      </c>
      <c r="L863" s="30">
        <v>16</v>
      </c>
      <c r="M863" s="30" t="s">
        <v>1014</v>
      </c>
      <c r="O863" s="30">
        <v>0.74</v>
      </c>
      <c r="P863" s="30">
        <v>4.04</v>
      </c>
      <c r="Q863" s="30">
        <v>4.87</v>
      </c>
      <c r="R863" s="30">
        <v>13</v>
      </c>
      <c r="V863" s="30" t="b">
        <v>1</v>
      </c>
      <c r="W863" s="30">
        <v>5</v>
      </c>
      <c r="X863" s="30">
        <v>15</v>
      </c>
      <c r="Z863" s="30">
        <v>256</v>
      </c>
      <c r="AB863" s="30" t="b">
        <v>1</v>
      </c>
      <c r="AC863" s="30">
        <v>16</v>
      </c>
      <c r="AD863" s="30" t="s">
        <v>935</v>
      </c>
      <c r="AF863" s="30">
        <v>280</v>
      </c>
      <c r="AI863" s="30">
        <v>16</v>
      </c>
      <c r="AJ863" s="30">
        <v>4.0999999999999996</v>
      </c>
      <c r="AK863" s="30">
        <v>115</v>
      </c>
      <c r="AL863" s="27">
        <v>1</v>
      </c>
      <c r="AM863" s="21">
        <v>2</v>
      </c>
      <c r="AQ863" s="27" t="s">
        <v>82</v>
      </c>
      <c r="AV863" s="32">
        <v>45055</v>
      </c>
    </row>
    <row r="864" spans="2:48" x14ac:dyDescent="0.25">
      <c r="B864" s="30" t="s">
        <v>291</v>
      </c>
      <c r="C864" s="30" t="s">
        <v>292</v>
      </c>
      <c r="D864" s="30" t="s">
        <v>1683</v>
      </c>
      <c r="H864" s="30" t="s">
        <v>81</v>
      </c>
      <c r="K864" s="30" t="s">
        <v>1083</v>
      </c>
      <c r="L864" s="30">
        <v>128</v>
      </c>
      <c r="M864" s="30" t="s">
        <v>1014</v>
      </c>
      <c r="O864" s="30">
        <v>0.47</v>
      </c>
      <c r="P864" s="30">
        <v>1.39</v>
      </c>
      <c r="Q864" s="30">
        <v>5.93</v>
      </c>
      <c r="R864" s="30">
        <v>15</v>
      </c>
      <c r="V864" s="30" t="b">
        <v>1</v>
      </c>
      <c r="W864" s="30">
        <v>10</v>
      </c>
      <c r="X864" s="30">
        <v>10</v>
      </c>
      <c r="Z864" s="30">
        <v>384</v>
      </c>
      <c r="AB864" s="30" t="b">
        <v>1</v>
      </c>
      <c r="AC864" s="30">
        <v>15.6</v>
      </c>
      <c r="AD864" s="30" t="s">
        <v>935</v>
      </c>
      <c r="AF864" s="30">
        <v>200</v>
      </c>
      <c r="AI864" s="30">
        <v>128</v>
      </c>
      <c r="AJ864" s="30">
        <v>8.3000000000000007</v>
      </c>
      <c r="AK864" s="30">
        <v>104</v>
      </c>
      <c r="AL864" s="27">
        <v>1</v>
      </c>
      <c r="AM864" s="21">
        <v>3</v>
      </c>
      <c r="AQ864" s="27" t="s">
        <v>82</v>
      </c>
      <c r="AV864" s="32">
        <v>44627</v>
      </c>
    </row>
    <row r="865" spans="2:48" ht="27" x14ac:dyDescent="0.25">
      <c r="B865" s="30" t="s">
        <v>1042</v>
      </c>
      <c r="C865" s="30" t="s">
        <v>104</v>
      </c>
      <c r="D865" s="30" t="s">
        <v>1684</v>
      </c>
      <c r="H865" s="30" t="s">
        <v>81</v>
      </c>
      <c r="K865" s="30" t="s">
        <v>532</v>
      </c>
      <c r="L865" s="30">
        <v>64</v>
      </c>
      <c r="M865" s="30" t="s">
        <v>89</v>
      </c>
      <c r="O865" s="30">
        <v>0.38</v>
      </c>
      <c r="P865" s="30">
        <v>1.64</v>
      </c>
      <c r="Q865" s="30">
        <v>1.64</v>
      </c>
      <c r="R865" s="30">
        <v>16.100000000000001</v>
      </c>
      <c r="V865" s="30"/>
      <c r="W865" s="30">
        <v>10</v>
      </c>
      <c r="X865" s="30">
        <v>10</v>
      </c>
      <c r="Z865" s="30">
        <v>448</v>
      </c>
      <c r="AB865" s="30" t="b">
        <v>0</v>
      </c>
      <c r="AC865" s="30">
        <v>16</v>
      </c>
      <c r="AD865" s="30" t="s">
        <v>935</v>
      </c>
      <c r="AF865" s="30">
        <v>230</v>
      </c>
      <c r="AI865" s="30">
        <v>64</v>
      </c>
      <c r="AJ865" s="30">
        <v>9.1999999999999993</v>
      </c>
      <c r="AK865" s="30">
        <v>115</v>
      </c>
      <c r="AL865" s="27">
        <v>1</v>
      </c>
      <c r="AM865" s="21">
        <v>1</v>
      </c>
      <c r="AQ865" s="27" t="s">
        <v>82</v>
      </c>
      <c r="AV865" s="32">
        <v>44410</v>
      </c>
    </row>
    <row r="866" spans="2:48" ht="27" x14ac:dyDescent="0.25">
      <c r="B866" s="30" t="s">
        <v>291</v>
      </c>
      <c r="C866" s="30" t="s">
        <v>292</v>
      </c>
      <c r="D866" s="30" t="s">
        <v>1685</v>
      </c>
      <c r="H866" s="30" t="s">
        <v>81</v>
      </c>
      <c r="K866" s="30" t="s">
        <v>532</v>
      </c>
      <c r="L866" s="30">
        <v>24</v>
      </c>
      <c r="M866" s="30" t="s">
        <v>1014</v>
      </c>
      <c r="O866" s="30">
        <v>0.31</v>
      </c>
      <c r="P866" s="30">
        <v>0.66</v>
      </c>
      <c r="Q866" s="30">
        <v>10.38</v>
      </c>
      <c r="R866" s="30">
        <v>13.98</v>
      </c>
      <c r="V866" s="30" t="b">
        <v>1</v>
      </c>
      <c r="W866" s="30">
        <v>20</v>
      </c>
      <c r="X866" s="30">
        <v>10</v>
      </c>
      <c r="Z866" s="30">
        <v>336</v>
      </c>
      <c r="AB866" s="30" t="b">
        <v>1</v>
      </c>
      <c r="AC866" s="30">
        <v>16.100000000000001</v>
      </c>
      <c r="AD866" s="30" t="s">
        <v>935</v>
      </c>
      <c r="AF866" s="30">
        <v>200</v>
      </c>
      <c r="AI866" s="30">
        <v>24</v>
      </c>
      <c r="AJ866" s="30">
        <v>2.1</v>
      </c>
      <c r="AK866" s="30">
        <v>110</v>
      </c>
      <c r="AL866" s="27">
        <v>1</v>
      </c>
      <c r="AM866" s="21">
        <v>1</v>
      </c>
      <c r="AQ866" s="27" t="s">
        <v>82</v>
      </c>
      <c r="AV866" s="32">
        <v>44648</v>
      </c>
    </row>
    <row r="867" spans="2:48" ht="27" x14ac:dyDescent="0.25">
      <c r="B867" s="30" t="s">
        <v>1060</v>
      </c>
      <c r="C867" s="30" t="s">
        <v>129</v>
      </c>
      <c r="D867" s="30" t="s">
        <v>1686</v>
      </c>
      <c r="H867" s="30" t="s">
        <v>81</v>
      </c>
      <c r="K867" s="30" t="s">
        <v>133</v>
      </c>
      <c r="L867" s="30">
        <v>8</v>
      </c>
      <c r="M867" s="30" t="s">
        <v>89</v>
      </c>
      <c r="O867" s="30">
        <v>0.37</v>
      </c>
      <c r="P867" s="30">
        <v>1.38</v>
      </c>
      <c r="Q867" s="30">
        <v>1.38</v>
      </c>
      <c r="R867" s="30">
        <v>15.89</v>
      </c>
      <c r="V867" s="30" t="b">
        <v>1</v>
      </c>
      <c r="W867" s="30">
        <v>10</v>
      </c>
      <c r="X867" s="30">
        <v>10</v>
      </c>
      <c r="Z867" s="30">
        <v>512</v>
      </c>
      <c r="AB867" s="30" t="b">
        <v>1</v>
      </c>
      <c r="AC867" s="30">
        <v>17.3</v>
      </c>
      <c r="AD867" s="30" t="s">
        <v>82</v>
      </c>
      <c r="AF867" s="30">
        <v>280</v>
      </c>
      <c r="AI867" s="30">
        <v>8</v>
      </c>
      <c r="AJ867" s="30">
        <v>3.7</v>
      </c>
      <c r="AK867" s="30">
        <v>127</v>
      </c>
      <c r="AL867" s="27">
        <v>1</v>
      </c>
      <c r="AM867" s="21">
        <v>1</v>
      </c>
      <c r="AQ867" s="27" t="s">
        <v>82</v>
      </c>
      <c r="AV867" s="32">
        <v>44536</v>
      </c>
    </row>
    <row r="868" spans="2:48" ht="27" x14ac:dyDescent="0.25">
      <c r="B868" s="30" t="s">
        <v>1019</v>
      </c>
      <c r="C868" s="30" t="s">
        <v>1020</v>
      </c>
      <c r="D868" s="30" t="s">
        <v>1687</v>
      </c>
      <c r="H868" s="30" t="s">
        <v>81</v>
      </c>
      <c r="K868" s="30" t="s">
        <v>572</v>
      </c>
      <c r="L868" s="30">
        <v>16</v>
      </c>
      <c r="M868" s="30" t="s">
        <v>1014</v>
      </c>
      <c r="O868" s="30">
        <v>0.47</v>
      </c>
      <c r="P868" s="30">
        <v>1.32</v>
      </c>
      <c r="Q868" s="30">
        <v>7.2</v>
      </c>
      <c r="R868" s="30">
        <v>13.24</v>
      </c>
      <c r="V868" s="30"/>
      <c r="W868" s="30">
        <v>30</v>
      </c>
      <c r="X868" s="30">
        <v>10</v>
      </c>
      <c r="Z868" s="30">
        <v>336</v>
      </c>
      <c r="AB868" s="30" t="b">
        <v>0</v>
      </c>
      <c r="AC868" s="30">
        <v>15.6</v>
      </c>
      <c r="AD868" s="30" t="s">
        <v>935</v>
      </c>
      <c r="AF868" s="30">
        <v>180</v>
      </c>
      <c r="AI868" s="30">
        <v>16</v>
      </c>
      <c r="AJ868" s="30">
        <v>2.1</v>
      </c>
      <c r="AK868" s="30">
        <v>104</v>
      </c>
      <c r="AL868" s="27">
        <v>1</v>
      </c>
      <c r="AM868" s="21">
        <v>1</v>
      </c>
      <c r="AQ868" s="27" t="s">
        <v>82</v>
      </c>
      <c r="AV868" s="32">
        <v>44504</v>
      </c>
    </row>
    <row r="869" spans="2:48" x14ac:dyDescent="0.25">
      <c r="B869" s="30" t="s">
        <v>1067</v>
      </c>
      <c r="C869" s="30" t="s">
        <v>173</v>
      </c>
      <c r="D869" s="30" t="s">
        <v>1688</v>
      </c>
      <c r="H869" s="30" t="s">
        <v>81</v>
      </c>
      <c r="K869" s="30" t="s">
        <v>1069</v>
      </c>
      <c r="L869" s="30">
        <v>32</v>
      </c>
      <c r="M869" s="30" t="s">
        <v>1014</v>
      </c>
      <c r="O869" s="30">
        <v>0.38</v>
      </c>
      <c r="P869" s="30">
        <v>0.93</v>
      </c>
      <c r="Q869" s="30">
        <v>3.21</v>
      </c>
      <c r="R869" s="30">
        <v>15.26</v>
      </c>
      <c r="V869" s="30" t="b">
        <v>1</v>
      </c>
      <c r="W869" s="30">
        <v>30</v>
      </c>
      <c r="X869" s="30">
        <v>10</v>
      </c>
      <c r="Z869" s="30">
        <v>448</v>
      </c>
      <c r="AB869" s="30" t="b">
        <v>1</v>
      </c>
      <c r="AC869" s="30">
        <v>15.6</v>
      </c>
      <c r="AD869" s="30" t="s">
        <v>935</v>
      </c>
      <c r="AF869" s="30">
        <v>330</v>
      </c>
      <c r="AI869" s="30">
        <v>32</v>
      </c>
      <c r="AJ869" s="30">
        <v>3.7</v>
      </c>
      <c r="AK869" s="30">
        <v>104</v>
      </c>
      <c r="AL869" s="27">
        <v>1</v>
      </c>
      <c r="AM869" s="21">
        <v>4</v>
      </c>
      <c r="AQ869" s="27" t="s">
        <v>82</v>
      </c>
      <c r="AV869" s="32">
        <v>44802</v>
      </c>
    </row>
    <row r="870" spans="2:48" x14ac:dyDescent="0.25">
      <c r="B870" s="30" t="s">
        <v>1067</v>
      </c>
      <c r="C870" s="30" t="s">
        <v>173</v>
      </c>
      <c r="D870" s="30" t="s">
        <v>1689</v>
      </c>
      <c r="H870" s="30" t="s">
        <v>81</v>
      </c>
      <c r="K870" s="30" t="s">
        <v>1069</v>
      </c>
      <c r="L870" s="30">
        <v>32</v>
      </c>
      <c r="M870" s="30" t="s">
        <v>1014</v>
      </c>
      <c r="O870" s="30">
        <v>0.38</v>
      </c>
      <c r="P870" s="30">
        <v>0.93</v>
      </c>
      <c r="Q870" s="30">
        <v>3.21</v>
      </c>
      <c r="R870" s="30">
        <v>15.26</v>
      </c>
      <c r="V870" s="30" t="b">
        <v>1</v>
      </c>
      <c r="W870" s="30">
        <v>30</v>
      </c>
      <c r="X870" s="30">
        <v>10</v>
      </c>
      <c r="Z870" s="30">
        <v>448</v>
      </c>
      <c r="AB870" s="30" t="b">
        <v>1</v>
      </c>
      <c r="AC870" s="30">
        <v>15.6</v>
      </c>
      <c r="AD870" s="30" t="s">
        <v>935</v>
      </c>
      <c r="AF870" s="30">
        <v>330</v>
      </c>
      <c r="AI870" s="30">
        <v>32</v>
      </c>
      <c r="AJ870" s="30">
        <v>3.7</v>
      </c>
      <c r="AK870" s="30">
        <v>104</v>
      </c>
      <c r="AL870" s="27">
        <v>1</v>
      </c>
      <c r="AM870" s="21">
        <v>4</v>
      </c>
      <c r="AQ870" s="27" t="s">
        <v>82</v>
      </c>
      <c r="AV870" s="32">
        <v>44802</v>
      </c>
    </row>
    <row r="871" spans="2:48" ht="27" x14ac:dyDescent="0.25">
      <c r="B871" s="30" t="s">
        <v>1008</v>
      </c>
      <c r="C871" s="30" t="s">
        <v>78</v>
      </c>
      <c r="D871" s="30" t="s">
        <v>1690</v>
      </c>
      <c r="H871" s="30" t="s">
        <v>81</v>
      </c>
      <c r="K871" s="30" t="s">
        <v>84</v>
      </c>
      <c r="L871" s="30">
        <v>32</v>
      </c>
      <c r="M871" s="30" t="s">
        <v>89</v>
      </c>
      <c r="O871" s="30">
        <v>0.51</v>
      </c>
      <c r="P871" s="30">
        <v>1.66</v>
      </c>
      <c r="Q871" s="30">
        <v>6.69</v>
      </c>
      <c r="R871" s="30">
        <v>13.11</v>
      </c>
      <c r="V871" s="30" t="b">
        <v>1</v>
      </c>
      <c r="W871" s="30">
        <v>10</v>
      </c>
      <c r="X871" s="30">
        <v>10</v>
      </c>
      <c r="Z871" s="30">
        <v>448</v>
      </c>
      <c r="AB871" s="30" t="b">
        <v>1</v>
      </c>
      <c r="AC871" s="30">
        <v>16</v>
      </c>
      <c r="AD871" s="30" t="s">
        <v>935</v>
      </c>
      <c r="AF871" s="30">
        <v>240</v>
      </c>
      <c r="AI871" s="30">
        <v>32</v>
      </c>
      <c r="AJ871" s="30">
        <v>4.0999999999999996</v>
      </c>
      <c r="AK871" s="30">
        <v>115</v>
      </c>
      <c r="AL871" s="27">
        <v>1</v>
      </c>
      <c r="AM871" s="21">
        <v>1</v>
      </c>
      <c r="AQ871" s="27" t="s">
        <v>82</v>
      </c>
      <c r="AV871" s="32">
        <v>44693</v>
      </c>
    </row>
    <row r="872" spans="2:48" ht="27" x14ac:dyDescent="0.25">
      <c r="B872" s="30" t="s">
        <v>1060</v>
      </c>
      <c r="C872" s="30" t="s">
        <v>129</v>
      </c>
      <c r="D872" s="30" t="s">
        <v>1691</v>
      </c>
      <c r="H872" s="30" t="s">
        <v>81</v>
      </c>
      <c r="K872" s="30" t="s">
        <v>133</v>
      </c>
      <c r="L872" s="30">
        <v>8</v>
      </c>
      <c r="M872" s="30" t="s">
        <v>1014</v>
      </c>
      <c r="O872" s="30">
        <v>0.25</v>
      </c>
      <c r="P872" s="30">
        <v>2.77</v>
      </c>
      <c r="Q872" s="30">
        <v>2.77</v>
      </c>
      <c r="R872" s="30">
        <v>13.23</v>
      </c>
      <c r="V872" s="30" t="b">
        <v>1</v>
      </c>
      <c r="W872" s="30">
        <v>10</v>
      </c>
      <c r="X872" s="30">
        <v>10</v>
      </c>
      <c r="Z872" s="30">
        <v>448</v>
      </c>
      <c r="AB872" s="30" t="b">
        <v>1</v>
      </c>
      <c r="AC872" s="30">
        <v>17.3</v>
      </c>
      <c r="AD872" s="30" t="s">
        <v>935</v>
      </c>
      <c r="AF872" s="30">
        <v>280</v>
      </c>
      <c r="AI872" s="30">
        <v>8</v>
      </c>
      <c r="AJ872" s="30">
        <v>2.1</v>
      </c>
      <c r="AK872" s="30">
        <v>127</v>
      </c>
      <c r="AL872" s="27">
        <v>1</v>
      </c>
      <c r="AM872" s="21">
        <v>1</v>
      </c>
      <c r="AQ872" s="27" t="s">
        <v>82</v>
      </c>
      <c r="AV872" s="32">
        <v>44489</v>
      </c>
    </row>
    <row r="873" spans="2:48" ht="27" x14ac:dyDescent="0.25">
      <c r="B873" s="30" t="s">
        <v>1090</v>
      </c>
      <c r="C873" s="30" t="s">
        <v>117</v>
      </c>
      <c r="D873" s="30" t="s">
        <v>1692</v>
      </c>
      <c r="H873" s="30" t="s">
        <v>81</v>
      </c>
      <c r="K873" s="30" t="s">
        <v>1693</v>
      </c>
      <c r="L873" s="30">
        <v>16</v>
      </c>
      <c r="M873" s="30" t="s">
        <v>1014</v>
      </c>
      <c r="O873" s="30">
        <v>1</v>
      </c>
      <c r="P873" s="30">
        <v>1.05</v>
      </c>
      <c r="Q873" s="30">
        <v>6.88</v>
      </c>
      <c r="R873" s="30">
        <v>13.23</v>
      </c>
      <c r="V873" s="30" t="b">
        <v>1</v>
      </c>
      <c r="W873" s="30">
        <v>10</v>
      </c>
      <c r="X873" s="30">
        <v>5</v>
      </c>
      <c r="Z873" s="30">
        <v>448</v>
      </c>
      <c r="AB873" s="30" t="b">
        <v>1</v>
      </c>
      <c r="AC873" s="30">
        <v>17.3</v>
      </c>
      <c r="AD873" s="30" t="s">
        <v>935</v>
      </c>
      <c r="AF873" s="30">
        <v>280</v>
      </c>
      <c r="AI873" s="30">
        <v>16</v>
      </c>
      <c r="AJ873" s="30">
        <v>2.1</v>
      </c>
      <c r="AK873" s="30">
        <v>128</v>
      </c>
      <c r="AL873" s="27">
        <v>1</v>
      </c>
      <c r="AM873" s="21">
        <v>2</v>
      </c>
      <c r="AQ873" s="27" t="s">
        <v>82</v>
      </c>
      <c r="AV873" s="32">
        <v>44391</v>
      </c>
    </row>
    <row r="874" spans="2:48" ht="27" x14ac:dyDescent="0.25">
      <c r="B874" s="30" t="s">
        <v>1070</v>
      </c>
      <c r="C874" s="30" t="s">
        <v>814</v>
      </c>
      <c r="D874" s="30" t="s">
        <v>1694</v>
      </c>
      <c r="H874" s="30" t="s">
        <v>81</v>
      </c>
      <c r="K874" s="30" t="s">
        <v>84</v>
      </c>
      <c r="L874" s="30">
        <v>64</v>
      </c>
      <c r="M874" s="30" t="s">
        <v>89</v>
      </c>
      <c r="O874" s="30">
        <v>0.37</v>
      </c>
      <c r="P874" s="30">
        <v>3.05</v>
      </c>
      <c r="Q874" s="30">
        <v>3.05</v>
      </c>
      <c r="R874" s="30">
        <v>12.68</v>
      </c>
      <c r="V874" s="30" t="b">
        <v>1</v>
      </c>
      <c r="W874" s="30">
        <v>10</v>
      </c>
      <c r="X874" s="30">
        <v>10</v>
      </c>
      <c r="Z874" s="30">
        <v>576</v>
      </c>
      <c r="AB874" s="30" t="b">
        <v>1</v>
      </c>
      <c r="AC874" s="30">
        <v>16</v>
      </c>
      <c r="AD874" s="30" t="s">
        <v>82</v>
      </c>
      <c r="AF874" s="30">
        <v>230</v>
      </c>
      <c r="AI874" s="30">
        <v>64</v>
      </c>
      <c r="AJ874" s="30">
        <v>9.1999999999999993</v>
      </c>
      <c r="AK874" s="30">
        <v>115</v>
      </c>
      <c r="AL874" s="27">
        <v>1</v>
      </c>
      <c r="AM874" s="21">
        <v>3</v>
      </c>
      <c r="AQ874" s="27" t="s">
        <v>82</v>
      </c>
      <c r="AV874" s="32">
        <v>45184</v>
      </c>
    </row>
    <row r="875" spans="2:48" ht="27" x14ac:dyDescent="0.25">
      <c r="B875" s="30" t="s">
        <v>1042</v>
      </c>
      <c r="C875" s="30" t="s">
        <v>104</v>
      </c>
      <c r="D875" s="30" t="s">
        <v>1695</v>
      </c>
      <c r="H875" s="30" t="s">
        <v>81</v>
      </c>
      <c r="K875" s="30" t="s">
        <v>84</v>
      </c>
      <c r="L875" s="30">
        <v>16</v>
      </c>
      <c r="M875" s="30" t="s">
        <v>1014</v>
      </c>
      <c r="O875" s="30">
        <v>0.46</v>
      </c>
      <c r="P875" s="30">
        <v>1.25</v>
      </c>
      <c r="Q875" s="30">
        <v>10.029999999999999</v>
      </c>
      <c r="R875" s="30">
        <v>12.33</v>
      </c>
      <c r="V875" s="30"/>
      <c r="W875" s="30">
        <v>30</v>
      </c>
      <c r="X875" s="30">
        <v>10</v>
      </c>
      <c r="Z875" s="30">
        <v>336.05</v>
      </c>
      <c r="AB875" s="30" t="b">
        <v>0</v>
      </c>
      <c r="AC875" s="30">
        <v>16</v>
      </c>
      <c r="AD875" s="30" t="s">
        <v>82</v>
      </c>
      <c r="AF875" s="30">
        <v>230</v>
      </c>
      <c r="AI875" s="30">
        <v>16</v>
      </c>
      <c r="AJ875" s="30">
        <v>4.0999999999999996</v>
      </c>
      <c r="AK875" s="30">
        <v>115</v>
      </c>
      <c r="AL875" s="27">
        <v>1</v>
      </c>
      <c r="AM875" s="21">
        <v>2</v>
      </c>
      <c r="AQ875" s="27" t="s">
        <v>82</v>
      </c>
      <c r="AV875" s="32">
        <v>44627</v>
      </c>
    </row>
    <row r="876" spans="2:48" ht="27" x14ac:dyDescent="0.25">
      <c r="B876" s="30" t="s">
        <v>291</v>
      </c>
      <c r="C876" s="30" t="s">
        <v>292</v>
      </c>
      <c r="D876" s="30" t="s">
        <v>1696</v>
      </c>
      <c r="H876" s="30" t="s">
        <v>81</v>
      </c>
      <c r="K876" s="30" t="s">
        <v>84</v>
      </c>
      <c r="L876" s="30">
        <v>32</v>
      </c>
      <c r="M876" s="30" t="s">
        <v>1014</v>
      </c>
      <c r="O876" s="30">
        <v>0.47</v>
      </c>
      <c r="P876" s="30">
        <v>0.99</v>
      </c>
      <c r="Q876" s="30">
        <v>4.16</v>
      </c>
      <c r="R876" s="30">
        <v>14.32</v>
      </c>
      <c r="V876" s="30" t="b">
        <v>1</v>
      </c>
      <c r="W876" s="30">
        <v>10</v>
      </c>
      <c r="X876" s="30">
        <v>10</v>
      </c>
      <c r="Z876" s="30">
        <v>176</v>
      </c>
      <c r="AB876" s="30" t="b">
        <v>1</v>
      </c>
      <c r="AC876" s="30">
        <v>16</v>
      </c>
      <c r="AD876" s="30" t="s">
        <v>935</v>
      </c>
      <c r="AF876" s="30">
        <v>200</v>
      </c>
      <c r="AI876" s="30">
        <v>32</v>
      </c>
      <c r="AJ876" s="30">
        <v>9.1999999999999993</v>
      </c>
      <c r="AK876" s="30">
        <v>115</v>
      </c>
      <c r="AL876" s="27">
        <v>1</v>
      </c>
      <c r="AM876" s="21">
        <v>4</v>
      </c>
      <c r="AQ876" s="27" t="s">
        <v>82</v>
      </c>
      <c r="AV876" s="32">
        <v>44671</v>
      </c>
    </row>
    <row r="877" spans="2:48" ht="27" x14ac:dyDescent="0.25">
      <c r="B877" s="30" t="s">
        <v>1090</v>
      </c>
      <c r="C877" s="30" t="s">
        <v>117</v>
      </c>
      <c r="D877" s="30" t="s">
        <v>1697</v>
      </c>
      <c r="H877" s="30" t="s">
        <v>81</v>
      </c>
      <c r="K877" s="30" t="s">
        <v>133</v>
      </c>
      <c r="L877" s="30">
        <v>16</v>
      </c>
      <c r="M877" s="30" t="s">
        <v>89</v>
      </c>
      <c r="O877" s="30">
        <v>0.53</v>
      </c>
      <c r="P877" s="30">
        <v>1.9</v>
      </c>
      <c r="Q877" s="30">
        <v>1.9</v>
      </c>
      <c r="R877" s="30">
        <v>13.89</v>
      </c>
      <c r="V877" s="30" t="b">
        <v>1</v>
      </c>
      <c r="W877" s="30">
        <v>10</v>
      </c>
      <c r="X877" s="30">
        <v>5</v>
      </c>
      <c r="Z877" s="30">
        <v>192</v>
      </c>
      <c r="AB877" s="30" t="b">
        <v>1</v>
      </c>
      <c r="AC877" s="30">
        <v>17.3</v>
      </c>
      <c r="AD877" s="30" t="s">
        <v>935</v>
      </c>
      <c r="AF877" s="30">
        <v>180</v>
      </c>
      <c r="AI877" s="30">
        <v>16</v>
      </c>
      <c r="AJ877" s="30">
        <v>2.1</v>
      </c>
      <c r="AK877" s="30">
        <v>128</v>
      </c>
      <c r="AL877" s="27">
        <v>1</v>
      </c>
      <c r="AM877" s="21">
        <v>1</v>
      </c>
      <c r="AQ877" s="27" t="s">
        <v>82</v>
      </c>
      <c r="AV877" s="32">
        <v>44603</v>
      </c>
    </row>
    <row r="878" spans="2:48" ht="27" x14ac:dyDescent="0.25">
      <c r="B878" s="30" t="s">
        <v>1090</v>
      </c>
      <c r="C878" s="30" t="s">
        <v>117</v>
      </c>
      <c r="D878" s="30" t="s">
        <v>1698</v>
      </c>
      <c r="H878" s="30" t="s">
        <v>81</v>
      </c>
      <c r="K878" s="30" t="s">
        <v>133</v>
      </c>
      <c r="L878" s="30">
        <v>32</v>
      </c>
      <c r="M878" s="30" t="s">
        <v>89</v>
      </c>
      <c r="O878" s="30">
        <v>0.78</v>
      </c>
      <c r="P878" s="30">
        <v>2.0499999999999998</v>
      </c>
      <c r="Q878" s="30">
        <v>2.0499999999999998</v>
      </c>
      <c r="R878" s="30">
        <v>13.21</v>
      </c>
      <c r="V878" s="30" t="b">
        <v>1</v>
      </c>
      <c r="W878" s="30">
        <v>10</v>
      </c>
      <c r="X878" s="30">
        <v>5</v>
      </c>
      <c r="Z878" s="30">
        <v>256</v>
      </c>
      <c r="AB878" s="30" t="b">
        <v>1</v>
      </c>
      <c r="AC878" s="30">
        <v>17.3</v>
      </c>
      <c r="AD878" s="30" t="s">
        <v>82</v>
      </c>
      <c r="AF878" s="30">
        <v>240</v>
      </c>
      <c r="AI878" s="30">
        <v>32</v>
      </c>
      <c r="AJ878" s="30">
        <v>3.7</v>
      </c>
      <c r="AK878" s="30">
        <v>128</v>
      </c>
      <c r="AL878" s="27">
        <v>1</v>
      </c>
      <c r="AM878" s="21">
        <v>2</v>
      </c>
      <c r="AQ878" s="27" t="s">
        <v>82</v>
      </c>
      <c r="AV878" s="32">
        <v>44918</v>
      </c>
    </row>
    <row r="879" spans="2:48" ht="27" x14ac:dyDescent="0.25">
      <c r="B879" s="30" t="s">
        <v>1090</v>
      </c>
      <c r="C879" s="30" t="s">
        <v>117</v>
      </c>
      <c r="D879" s="30" t="s">
        <v>1699</v>
      </c>
      <c r="H879" s="30" t="s">
        <v>81</v>
      </c>
      <c r="K879" s="30" t="s">
        <v>133</v>
      </c>
      <c r="L879" s="30">
        <v>32</v>
      </c>
      <c r="M879" s="30" t="s">
        <v>89</v>
      </c>
      <c r="O879" s="30">
        <v>0.56999999999999995</v>
      </c>
      <c r="P879" s="30">
        <v>0.96</v>
      </c>
      <c r="Q879" s="30">
        <v>0.95</v>
      </c>
      <c r="R879" s="30">
        <v>14.96</v>
      </c>
      <c r="V879" s="30" t="b">
        <v>0</v>
      </c>
      <c r="W879" s="30">
        <v>10</v>
      </c>
      <c r="X879" s="30">
        <v>5</v>
      </c>
      <c r="Z879" s="30">
        <v>168</v>
      </c>
      <c r="AB879" s="30"/>
      <c r="AC879" s="30">
        <v>14</v>
      </c>
      <c r="AD879" s="30" t="s">
        <v>82</v>
      </c>
      <c r="AF879" s="30">
        <v>200</v>
      </c>
      <c r="AI879" s="30">
        <v>32</v>
      </c>
      <c r="AJ879" s="30">
        <v>2.2999999999999998</v>
      </c>
      <c r="AK879" s="30">
        <v>88</v>
      </c>
      <c r="AL879" s="27">
        <v>1</v>
      </c>
      <c r="AM879" s="21">
        <v>1</v>
      </c>
      <c r="AQ879" s="27" t="s">
        <v>82</v>
      </c>
      <c r="AV879" s="32">
        <v>45069</v>
      </c>
    </row>
    <row r="880" spans="2:48" ht="27" x14ac:dyDescent="0.25">
      <c r="B880" s="30" t="s">
        <v>1015</v>
      </c>
      <c r="C880" s="30" t="s">
        <v>1016</v>
      </c>
      <c r="D880" s="30" t="s">
        <v>1700</v>
      </c>
      <c r="H880" s="30" t="s">
        <v>81</v>
      </c>
      <c r="K880" s="30" t="s">
        <v>1018</v>
      </c>
      <c r="L880" s="30">
        <v>32</v>
      </c>
      <c r="M880" s="30" t="s">
        <v>1014</v>
      </c>
      <c r="O880" s="30">
        <v>1.78</v>
      </c>
      <c r="P880" s="30">
        <v>1.96</v>
      </c>
      <c r="Q880" s="30">
        <v>3.54</v>
      </c>
      <c r="R880" s="30">
        <v>11.81</v>
      </c>
      <c r="V880" s="30" t="b">
        <v>1</v>
      </c>
      <c r="W880" s="30">
        <v>30</v>
      </c>
      <c r="X880" s="30">
        <v>15</v>
      </c>
      <c r="Z880" s="30">
        <v>384</v>
      </c>
      <c r="AB880" s="30" t="b">
        <v>0</v>
      </c>
      <c r="AC880" s="30">
        <v>15.6</v>
      </c>
      <c r="AD880" s="30" t="s">
        <v>935</v>
      </c>
      <c r="AF880" s="30">
        <v>180</v>
      </c>
      <c r="AI880" s="30">
        <v>32</v>
      </c>
      <c r="AJ880" s="30">
        <v>8.3000000000000007</v>
      </c>
      <c r="AK880" s="30">
        <v>104</v>
      </c>
      <c r="AL880" s="27">
        <v>1</v>
      </c>
      <c r="AM880" s="21">
        <v>1</v>
      </c>
      <c r="AQ880" s="27" t="s">
        <v>82</v>
      </c>
      <c r="AV880" s="32">
        <v>44859</v>
      </c>
    </row>
    <row r="881" spans="2:48" ht="27" x14ac:dyDescent="0.25">
      <c r="B881" s="30" t="s">
        <v>1060</v>
      </c>
      <c r="C881" s="30" t="s">
        <v>129</v>
      </c>
      <c r="D881" s="30" t="s">
        <v>1701</v>
      </c>
      <c r="H881" s="30" t="s">
        <v>81</v>
      </c>
      <c r="K881" s="30" t="s">
        <v>133</v>
      </c>
      <c r="L881" s="30">
        <v>32</v>
      </c>
      <c r="M881" s="30" t="s">
        <v>89</v>
      </c>
      <c r="O881" s="30">
        <v>0.8</v>
      </c>
      <c r="P881" s="30">
        <v>1.1000000000000001</v>
      </c>
      <c r="Q881" s="30">
        <v>1.07</v>
      </c>
      <c r="R881" s="30">
        <v>14.41</v>
      </c>
      <c r="V881" s="30" t="b">
        <v>0</v>
      </c>
      <c r="W881" s="30">
        <v>5</v>
      </c>
      <c r="X881" s="30">
        <v>5</v>
      </c>
      <c r="Z881" s="30">
        <v>256</v>
      </c>
      <c r="AB881" s="30"/>
      <c r="AC881" s="30">
        <v>13</v>
      </c>
      <c r="AD881" s="30" t="s">
        <v>82</v>
      </c>
      <c r="AF881" s="30">
        <v>130</v>
      </c>
      <c r="AI881" s="30">
        <v>32</v>
      </c>
      <c r="AJ881" s="30">
        <v>4.0999999999999996</v>
      </c>
      <c r="AK881" s="30">
        <v>81</v>
      </c>
      <c r="AL881" s="27">
        <v>1</v>
      </c>
      <c r="AM881" s="21">
        <v>1</v>
      </c>
      <c r="AQ881" s="27" t="s">
        <v>82</v>
      </c>
      <c r="AV881" s="32">
        <v>45232</v>
      </c>
    </row>
    <row r="882" spans="2:48" ht="27" x14ac:dyDescent="0.25">
      <c r="B882" s="30" t="s">
        <v>1090</v>
      </c>
      <c r="C882" s="30" t="s">
        <v>117</v>
      </c>
      <c r="D882" s="30" t="s">
        <v>1702</v>
      </c>
      <c r="H882" s="30" t="s">
        <v>81</v>
      </c>
      <c r="K882" s="30" t="s">
        <v>133</v>
      </c>
      <c r="L882" s="30">
        <v>16</v>
      </c>
      <c r="M882" s="30" t="s">
        <v>89</v>
      </c>
      <c r="O882" s="30">
        <v>0.54</v>
      </c>
      <c r="P882" s="30">
        <v>1.7</v>
      </c>
      <c r="Q882" s="30">
        <v>1.7</v>
      </c>
      <c r="R882" s="30">
        <v>13.53</v>
      </c>
      <c r="V882" s="30" t="b">
        <v>1</v>
      </c>
      <c r="W882" s="30">
        <v>10</v>
      </c>
      <c r="X882" s="30">
        <v>5</v>
      </c>
      <c r="Z882" s="30">
        <v>192</v>
      </c>
      <c r="AB882" s="30" t="b">
        <v>1</v>
      </c>
      <c r="AC882" s="30">
        <v>15.6</v>
      </c>
      <c r="AD882" s="30" t="s">
        <v>935</v>
      </c>
      <c r="AF882" s="30">
        <v>180</v>
      </c>
      <c r="AI882" s="30">
        <v>16</v>
      </c>
      <c r="AJ882" s="30">
        <v>2.1</v>
      </c>
      <c r="AK882" s="30">
        <v>104</v>
      </c>
      <c r="AL882" s="27">
        <v>1</v>
      </c>
      <c r="AM882" s="21">
        <v>1</v>
      </c>
      <c r="AQ882" s="27" t="s">
        <v>82</v>
      </c>
      <c r="AV882" s="32">
        <v>44601</v>
      </c>
    </row>
    <row r="883" spans="2:48" ht="27" x14ac:dyDescent="0.25">
      <c r="B883" s="30" t="s">
        <v>1060</v>
      </c>
      <c r="C883" s="30" t="s">
        <v>129</v>
      </c>
      <c r="D883" s="30" t="s">
        <v>1703</v>
      </c>
      <c r="H883" s="30" t="s">
        <v>81</v>
      </c>
      <c r="K883" s="30" t="s">
        <v>532</v>
      </c>
      <c r="L883" s="30">
        <v>32</v>
      </c>
      <c r="M883" s="30" t="s">
        <v>1014</v>
      </c>
      <c r="O883" s="30">
        <v>0.48</v>
      </c>
      <c r="P883" s="30">
        <v>1.1399999999999999</v>
      </c>
      <c r="Q883" s="30">
        <v>6.28</v>
      </c>
      <c r="R883" s="30">
        <v>12.69</v>
      </c>
      <c r="V883" s="30" t="b">
        <v>1</v>
      </c>
      <c r="W883" s="30">
        <v>30</v>
      </c>
      <c r="X883" s="30">
        <v>10</v>
      </c>
      <c r="Z883" s="30">
        <v>448</v>
      </c>
      <c r="AB883" s="30" t="b">
        <v>1</v>
      </c>
      <c r="AC883" s="30">
        <v>15.6</v>
      </c>
      <c r="AD883" s="30" t="s">
        <v>935</v>
      </c>
      <c r="AF883" s="30">
        <v>280</v>
      </c>
      <c r="AI883" s="30">
        <v>32</v>
      </c>
      <c r="AJ883" s="30">
        <v>2.1</v>
      </c>
      <c r="AK883" s="30">
        <v>103</v>
      </c>
      <c r="AL883" s="27">
        <v>1</v>
      </c>
      <c r="AM883" s="21">
        <v>1</v>
      </c>
      <c r="AQ883" s="27" t="s">
        <v>82</v>
      </c>
      <c r="AV883" s="32">
        <v>45085</v>
      </c>
    </row>
    <row r="884" spans="2:48" ht="27" x14ac:dyDescent="0.25">
      <c r="B884" s="30" t="s">
        <v>1704</v>
      </c>
      <c r="C884" s="30" t="s">
        <v>1705</v>
      </c>
      <c r="D884" s="30" t="s">
        <v>1706</v>
      </c>
      <c r="H884" s="30" t="s">
        <v>81</v>
      </c>
      <c r="K884" s="30" t="s">
        <v>84</v>
      </c>
      <c r="L884" s="30">
        <v>32</v>
      </c>
      <c r="M884" s="30" t="s">
        <v>1014</v>
      </c>
      <c r="O884" s="30">
        <v>0.49</v>
      </c>
      <c r="P884" s="30">
        <v>2.5499999999999998</v>
      </c>
      <c r="Q884" s="30">
        <v>2.4300000000000002</v>
      </c>
      <c r="R884" s="30">
        <v>12.31</v>
      </c>
      <c r="V884" s="30" t="b">
        <v>1</v>
      </c>
      <c r="W884" s="30">
        <v>10</v>
      </c>
      <c r="X884" s="30">
        <v>10</v>
      </c>
      <c r="Z884" s="30">
        <v>512</v>
      </c>
      <c r="AB884" s="30" t="b">
        <v>0</v>
      </c>
      <c r="AC884" s="30">
        <v>17.3</v>
      </c>
      <c r="AD884" s="30" t="s">
        <v>935</v>
      </c>
      <c r="AF884" s="30">
        <v>280</v>
      </c>
      <c r="AI884" s="30">
        <v>32</v>
      </c>
      <c r="AJ884" s="30">
        <v>8.3000000000000007</v>
      </c>
      <c r="AK884" s="30">
        <v>127</v>
      </c>
      <c r="AL884" s="27">
        <v>1</v>
      </c>
      <c r="AM884" s="21">
        <v>1</v>
      </c>
      <c r="AQ884" s="27" t="s">
        <v>82</v>
      </c>
      <c r="AV884" s="32">
        <v>44571</v>
      </c>
    </row>
    <row r="885" spans="2:48" ht="27" x14ac:dyDescent="0.25">
      <c r="B885" s="30" t="s">
        <v>1060</v>
      </c>
      <c r="C885" s="30" t="s">
        <v>129</v>
      </c>
      <c r="D885" s="30" t="s">
        <v>1707</v>
      </c>
      <c r="H885" s="30" t="s">
        <v>81</v>
      </c>
      <c r="K885" s="30" t="s">
        <v>133</v>
      </c>
      <c r="L885" s="30">
        <v>8</v>
      </c>
      <c r="M885" s="30" t="s">
        <v>89</v>
      </c>
      <c r="O885" s="30">
        <v>0.28999999999999998</v>
      </c>
      <c r="P885" s="30">
        <v>2.92</v>
      </c>
      <c r="Q885" s="30">
        <v>2.98</v>
      </c>
      <c r="R885" s="30">
        <v>11.85</v>
      </c>
      <c r="V885" s="30" t="b">
        <v>0</v>
      </c>
      <c r="W885" s="30">
        <v>5</v>
      </c>
      <c r="X885" s="30">
        <v>5</v>
      </c>
      <c r="Z885" s="30">
        <v>576</v>
      </c>
      <c r="AB885" s="30"/>
      <c r="AC885" s="30">
        <v>16</v>
      </c>
      <c r="AD885" s="30" t="s">
        <v>82</v>
      </c>
      <c r="AF885" s="30">
        <v>280</v>
      </c>
      <c r="AI885" s="30">
        <v>8</v>
      </c>
      <c r="AJ885" s="30">
        <v>4.0999999999999996</v>
      </c>
      <c r="AK885" s="30">
        <v>115</v>
      </c>
      <c r="AL885" s="27">
        <v>1</v>
      </c>
      <c r="AM885" s="21">
        <v>2</v>
      </c>
      <c r="AQ885" s="27" t="s">
        <v>82</v>
      </c>
      <c r="AV885" s="32">
        <v>45092</v>
      </c>
    </row>
    <row r="886" spans="2:48" ht="27" x14ac:dyDescent="0.25">
      <c r="B886" s="30" t="s">
        <v>1060</v>
      </c>
      <c r="C886" s="30" t="s">
        <v>129</v>
      </c>
      <c r="D886" s="30" t="s">
        <v>1708</v>
      </c>
      <c r="H886" s="30" t="s">
        <v>81</v>
      </c>
      <c r="K886" s="30" t="s">
        <v>84</v>
      </c>
      <c r="L886" s="30">
        <v>32</v>
      </c>
      <c r="M886" s="30" t="s">
        <v>89</v>
      </c>
      <c r="O886" s="30">
        <v>0.51</v>
      </c>
      <c r="P886" s="30">
        <v>1.52</v>
      </c>
      <c r="Q886" s="30">
        <v>1.6</v>
      </c>
      <c r="R886" s="30">
        <v>13.55</v>
      </c>
      <c r="V886" s="30" t="b">
        <v>0</v>
      </c>
      <c r="W886" s="30">
        <v>10</v>
      </c>
      <c r="X886" s="30">
        <v>10</v>
      </c>
      <c r="Z886" s="30">
        <v>384.06</v>
      </c>
      <c r="AB886" s="30"/>
      <c r="AC886" s="30">
        <v>16</v>
      </c>
      <c r="AD886" s="30" t="s">
        <v>935</v>
      </c>
      <c r="AF886" s="30">
        <v>240</v>
      </c>
      <c r="AI886" s="30">
        <v>32</v>
      </c>
      <c r="AJ886" s="30">
        <v>4.0999999999999996</v>
      </c>
      <c r="AK886" s="30">
        <v>112</v>
      </c>
      <c r="AL886" s="27">
        <v>1</v>
      </c>
      <c r="AM886" s="21">
        <v>2</v>
      </c>
      <c r="AQ886" s="27" t="s">
        <v>82</v>
      </c>
      <c r="AV886" s="32">
        <v>45085</v>
      </c>
    </row>
    <row r="887" spans="2:48" x14ac:dyDescent="0.25">
      <c r="B887" s="30" t="s">
        <v>1067</v>
      </c>
      <c r="C887" s="30" t="s">
        <v>173</v>
      </c>
      <c r="D887" s="30" t="s">
        <v>1709</v>
      </c>
      <c r="H887" s="30" t="s">
        <v>81</v>
      </c>
      <c r="K887" s="30" t="s">
        <v>1013</v>
      </c>
      <c r="L887" s="30">
        <v>32</v>
      </c>
      <c r="M887" s="30" t="s">
        <v>1014</v>
      </c>
      <c r="O887" s="30">
        <v>0.28000000000000003</v>
      </c>
      <c r="P887" s="30">
        <v>1.71</v>
      </c>
      <c r="Q887" s="30">
        <v>4.32</v>
      </c>
      <c r="R887" s="30">
        <v>12.4</v>
      </c>
      <c r="V887" s="30" t="b">
        <v>1</v>
      </c>
      <c r="W887" s="30">
        <v>10</v>
      </c>
      <c r="X887" s="30">
        <v>5</v>
      </c>
      <c r="Z887" s="30">
        <v>448</v>
      </c>
      <c r="AB887" s="30" t="b">
        <v>1</v>
      </c>
      <c r="AC887" s="30">
        <v>15.6</v>
      </c>
      <c r="AD887" s="30" t="s">
        <v>935</v>
      </c>
      <c r="AF887" s="30">
        <v>330</v>
      </c>
      <c r="AI887" s="30">
        <v>32</v>
      </c>
      <c r="AJ887" s="30">
        <v>3.7</v>
      </c>
      <c r="AK887" s="30">
        <v>104</v>
      </c>
      <c r="AL887" s="27">
        <v>1</v>
      </c>
      <c r="AM887" s="21">
        <v>3</v>
      </c>
      <c r="AQ887" s="27" t="s">
        <v>82</v>
      </c>
      <c r="AV887" s="32">
        <v>44802</v>
      </c>
    </row>
    <row r="888" spans="2:48" ht="27" x14ac:dyDescent="0.25">
      <c r="B888" s="30" t="s">
        <v>291</v>
      </c>
      <c r="C888" s="30" t="s">
        <v>292</v>
      </c>
      <c r="D888" s="30" t="s">
        <v>1710</v>
      </c>
      <c r="H888" s="30" t="s">
        <v>81</v>
      </c>
      <c r="K888" s="30" t="s">
        <v>532</v>
      </c>
      <c r="L888" s="30">
        <v>8</v>
      </c>
      <c r="M888" s="30" t="s">
        <v>1014</v>
      </c>
      <c r="O888" s="30">
        <v>0.28999999999999998</v>
      </c>
      <c r="P888" s="30">
        <v>0.7</v>
      </c>
      <c r="Q888" s="30">
        <v>6.83</v>
      </c>
      <c r="R888" s="30">
        <v>12.66</v>
      </c>
      <c r="V888" s="30" t="b">
        <v>1</v>
      </c>
      <c r="W888" s="30">
        <v>20</v>
      </c>
      <c r="X888" s="30">
        <v>10</v>
      </c>
      <c r="Z888" s="30">
        <v>448</v>
      </c>
      <c r="AB888" s="30" t="b">
        <v>1</v>
      </c>
      <c r="AC888" s="30">
        <v>17.3</v>
      </c>
      <c r="AD888" s="30" t="s">
        <v>935</v>
      </c>
      <c r="AF888" s="30">
        <v>330</v>
      </c>
      <c r="AI888" s="30">
        <v>8</v>
      </c>
      <c r="AJ888" s="30">
        <v>3.7</v>
      </c>
      <c r="AK888" s="30">
        <v>127</v>
      </c>
      <c r="AL888" s="27">
        <v>1</v>
      </c>
      <c r="AM888" s="21">
        <v>2</v>
      </c>
      <c r="AQ888" s="27" t="s">
        <v>82</v>
      </c>
      <c r="AV888" s="32">
        <v>44631</v>
      </c>
    </row>
    <row r="889" spans="2:48" ht="27" x14ac:dyDescent="0.25">
      <c r="B889" s="30" t="s">
        <v>1015</v>
      </c>
      <c r="C889" s="30" t="s">
        <v>1016</v>
      </c>
      <c r="D889" s="30" t="s">
        <v>1711</v>
      </c>
      <c r="H889" s="30" t="s">
        <v>81</v>
      </c>
      <c r="K889" s="30" t="s">
        <v>1018</v>
      </c>
      <c r="L889" s="30">
        <v>32</v>
      </c>
      <c r="M889" s="30" t="s">
        <v>1014</v>
      </c>
      <c r="O889" s="30">
        <v>0.81</v>
      </c>
      <c r="P889" s="30">
        <v>1.05</v>
      </c>
      <c r="Q889" s="30">
        <v>6.18</v>
      </c>
      <c r="R889" s="30">
        <v>11.76</v>
      </c>
      <c r="V889" s="30" t="b">
        <v>1</v>
      </c>
      <c r="W889" s="30">
        <v>30</v>
      </c>
      <c r="X889" s="30">
        <v>15</v>
      </c>
      <c r="Z889" s="30">
        <v>128</v>
      </c>
      <c r="AB889" s="30" t="b">
        <v>0</v>
      </c>
      <c r="AC889" s="30">
        <v>15.6</v>
      </c>
      <c r="AD889" s="30" t="s">
        <v>935</v>
      </c>
      <c r="AF889" s="30">
        <v>120</v>
      </c>
      <c r="AI889" s="30">
        <v>32</v>
      </c>
      <c r="AJ889" s="30">
        <v>2.1</v>
      </c>
      <c r="AK889" s="30">
        <v>104</v>
      </c>
      <c r="AL889" s="27">
        <v>1</v>
      </c>
      <c r="AM889" s="21">
        <v>1</v>
      </c>
      <c r="AQ889" s="27" t="s">
        <v>82</v>
      </c>
      <c r="AV889" s="32">
        <v>44846</v>
      </c>
    </row>
    <row r="890" spans="2:48" ht="27" x14ac:dyDescent="0.25">
      <c r="B890" s="30" t="s">
        <v>1090</v>
      </c>
      <c r="C890" s="30" t="s">
        <v>117</v>
      </c>
      <c r="D890" s="30" t="s">
        <v>1712</v>
      </c>
      <c r="H890" s="30" t="s">
        <v>81</v>
      </c>
      <c r="K890" s="30" t="s">
        <v>572</v>
      </c>
      <c r="L890" s="30">
        <v>16</v>
      </c>
      <c r="M890" s="30" t="s">
        <v>1014</v>
      </c>
      <c r="O890" s="30">
        <v>0.19</v>
      </c>
      <c r="P890" s="30">
        <v>1.0900000000000001</v>
      </c>
      <c r="Q890" s="30">
        <v>6.59</v>
      </c>
      <c r="R890" s="30">
        <v>11.71</v>
      </c>
      <c r="V890" s="30" t="b">
        <v>1</v>
      </c>
      <c r="W890" s="30">
        <v>10</v>
      </c>
      <c r="X890" s="30">
        <v>5</v>
      </c>
      <c r="Z890" s="30">
        <v>336</v>
      </c>
      <c r="AB890" s="30" t="b">
        <v>1</v>
      </c>
      <c r="AC890" s="30">
        <v>15.6</v>
      </c>
      <c r="AD890" s="30" t="s">
        <v>935</v>
      </c>
      <c r="AF890" s="30">
        <v>240</v>
      </c>
      <c r="AI890" s="30">
        <v>16</v>
      </c>
      <c r="AJ890" s="30">
        <v>2.1</v>
      </c>
      <c r="AK890" s="30">
        <v>104</v>
      </c>
      <c r="AL890" s="27">
        <v>1</v>
      </c>
      <c r="AM890" s="21">
        <v>2</v>
      </c>
      <c r="AQ890" s="27" t="s">
        <v>82</v>
      </c>
      <c r="AV890" s="32">
        <v>44384</v>
      </c>
    </row>
    <row r="891" spans="2:48" ht="27" x14ac:dyDescent="0.25">
      <c r="B891" s="30" t="s">
        <v>1060</v>
      </c>
      <c r="C891" s="30" t="s">
        <v>129</v>
      </c>
      <c r="D891" s="30" t="s">
        <v>1713</v>
      </c>
      <c r="H891" s="30" t="s">
        <v>81</v>
      </c>
      <c r="K891" s="30" t="s">
        <v>1181</v>
      </c>
      <c r="L891" s="30">
        <v>8</v>
      </c>
      <c r="M891" s="30" t="s">
        <v>89</v>
      </c>
      <c r="O891" s="30">
        <v>0.77</v>
      </c>
      <c r="P891" s="30">
        <v>1.62</v>
      </c>
      <c r="Q891" s="30">
        <v>1.55</v>
      </c>
      <c r="R891" s="30">
        <v>12.23</v>
      </c>
      <c r="V891" s="30" t="b">
        <v>1</v>
      </c>
      <c r="W891" s="30">
        <v>10</v>
      </c>
      <c r="X891" s="30">
        <v>10</v>
      </c>
      <c r="Z891" s="30">
        <v>448</v>
      </c>
      <c r="AB891" s="30" t="b">
        <v>1</v>
      </c>
      <c r="AC891" s="30">
        <v>15.6</v>
      </c>
      <c r="AD891" s="30" t="s">
        <v>935</v>
      </c>
      <c r="AF891" s="30">
        <v>240</v>
      </c>
      <c r="AI891" s="30">
        <v>8</v>
      </c>
      <c r="AJ891" s="30">
        <v>3.7</v>
      </c>
      <c r="AK891" s="30">
        <v>103</v>
      </c>
      <c r="AL891" s="27">
        <v>1</v>
      </c>
      <c r="AM891" s="21">
        <v>2</v>
      </c>
      <c r="AQ891" s="27" t="s">
        <v>82</v>
      </c>
      <c r="AV891" s="32">
        <v>44539</v>
      </c>
    </row>
    <row r="892" spans="2:48" ht="27" x14ac:dyDescent="0.25">
      <c r="B892" s="30" t="s">
        <v>1015</v>
      </c>
      <c r="C892" s="30" t="s">
        <v>1016</v>
      </c>
      <c r="D892" s="30" t="s">
        <v>1714</v>
      </c>
      <c r="H892" s="30" t="s">
        <v>81</v>
      </c>
      <c r="K892" s="30" t="s">
        <v>1018</v>
      </c>
      <c r="L892" s="30">
        <v>16</v>
      </c>
      <c r="M892" s="30" t="s">
        <v>1014</v>
      </c>
      <c r="O892" s="30">
        <v>0.56999999999999995</v>
      </c>
      <c r="P892" s="30">
        <v>1.0900000000000001</v>
      </c>
      <c r="Q892" s="30">
        <v>2.62</v>
      </c>
      <c r="R892" s="30">
        <v>12.63</v>
      </c>
      <c r="V892" s="30" t="b">
        <v>1</v>
      </c>
      <c r="W892" s="30">
        <v>30</v>
      </c>
      <c r="X892" s="30">
        <v>15</v>
      </c>
      <c r="Z892" s="30">
        <v>448</v>
      </c>
      <c r="AB892" s="30" t="b">
        <v>0</v>
      </c>
      <c r="AC892" s="30">
        <v>15.6</v>
      </c>
      <c r="AD892" s="30" t="s">
        <v>935</v>
      </c>
      <c r="AF892" s="30">
        <v>230</v>
      </c>
      <c r="AI892" s="30">
        <v>16</v>
      </c>
      <c r="AJ892" s="30">
        <v>8.3000000000000007</v>
      </c>
      <c r="AK892" s="30">
        <v>104</v>
      </c>
      <c r="AL892" s="27">
        <v>1</v>
      </c>
      <c r="AM892" s="21">
        <v>1</v>
      </c>
      <c r="AQ892" s="27" t="s">
        <v>82</v>
      </c>
      <c r="AV892" s="32">
        <v>44867</v>
      </c>
    </row>
    <row r="893" spans="2:48" ht="27" x14ac:dyDescent="0.25">
      <c r="B893" s="30" t="s">
        <v>1067</v>
      </c>
      <c r="C893" s="30" t="s">
        <v>173</v>
      </c>
      <c r="D893" s="30" t="s">
        <v>1715</v>
      </c>
      <c r="H893" s="30" t="s">
        <v>81</v>
      </c>
      <c r="K893" s="30" t="s">
        <v>133</v>
      </c>
      <c r="L893" s="30">
        <v>32</v>
      </c>
      <c r="M893" s="30" t="s">
        <v>89</v>
      </c>
      <c r="O893" s="30">
        <v>0.21</v>
      </c>
      <c r="P893" s="30">
        <v>0.88</v>
      </c>
      <c r="Q893" s="30">
        <v>5.24</v>
      </c>
      <c r="R893" s="30">
        <v>12.29</v>
      </c>
      <c r="V893" s="30" t="b">
        <v>1</v>
      </c>
      <c r="W893" s="30">
        <v>10</v>
      </c>
      <c r="X893" s="30">
        <v>10</v>
      </c>
      <c r="Z893" s="30">
        <v>192.024</v>
      </c>
      <c r="AB893" s="30" t="b">
        <v>0</v>
      </c>
      <c r="AC893" s="30">
        <v>15.6</v>
      </c>
      <c r="AD893" s="30" t="s">
        <v>935</v>
      </c>
      <c r="AF893" s="30">
        <v>135</v>
      </c>
      <c r="AI893" s="30">
        <v>32</v>
      </c>
      <c r="AJ893" s="30">
        <v>8.3000000000000007</v>
      </c>
      <c r="AK893" s="30">
        <v>103</v>
      </c>
      <c r="AL893" s="27">
        <v>1</v>
      </c>
      <c r="AM893" s="21">
        <v>2</v>
      </c>
      <c r="AQ893" s="27" t="s">
        <v>82</v>
      </c>
      <c r="AV893" s="32">
        <v>45238</v>
      </c>
    </row>
    <row r="894" spans="2:48" ht="27" x14ac:dyDescent="0.25">
      <c r="B894" s="30" t="s">
        <v>1060</v>
      </c>
      <c r="C894" s="30" t="s">
        <v>129</v>
      </c>
      <c r="D894" s="30" t="s">
        <v>200</v>
      </c>
      <c r="H894" s="30" t="s">
        <v>81</v>
      </c>
      <c r="K894" s="30" t="s">
        <v>133</v>
      </c>
      <c r="L894" s="30">
        <v>32</v>
      </c>
      <c r="M894" s="30" t="s">
        <v>89</v>
      </c>
      <c r="O894" s="30">
        <v>0.49</v>
      </c>
      <c r="P894" s="30">
        <v>1.43</v>
      </c>
      <c r="Q894" s="30">
        <v>1.49</v>
      </c>
      <c r="R894" s="30">
        <v>12.48</v>
      </c>
      <c r="V894" s="30" t="b">
        <v>1</v>
      </c>
      <c r="W894" s="30">
        <v>10</v>
      </c>
      <c r="X894" s="30">
        <v>10</v>
      </c>
      <c r="Z894" s="30">
        <v>176</v>
      </c>
      <c r="AB894" s="30" t="b">
        <v>1</v>
      </c>
      <c r="AC894" s="30">
        <v>16</v>
      </c>
      <c r="AD894" s="30" t="s">
        <v>935</v>
      </c>
      <c r="AF894" s="30">
        <v>150</v>
      </c>
      <c r="AI894" s="30">
        <v>32</v>
      </c>
      <c r="AJ894" s="30">
        <v>4.0999999999999996</v>
      </c>
      <c r="AK894" s="30">
        <v>115</v>
      </c>
      <c r="AL894" s="27">
        <v>1</v>
      </c>
      <c r="AM894" s="21">
        <v>2</v>
      </c>
      <c r="AQ894" s="27" t="s">
        <v>82</v>
      </c>
      <c r="AV894" s="32">
        <v>45092</v>
      </c>
    </row>
    <row r="895" spans="2:48" ht="27" x14ac:dyDescent="0.25">
      <c r="B895" s="30" t="s">
        <v>1090</v>
      </c>
      <c r="C895" s="30" t="s">
        <v>117</v>
      </c>
      <c r="D895" s="30" t="s">
        <v>1716</v>
      </c>
      <c r="H895" s="30" t="s">
        <v>81</v>
      </c>
      <c r="K895" s="30" t="s">
        <v>133</v>
      </c>
      <c r="L895" s="30">
        <v>32</v>
      </c>
      <c r="M895" s="30" t="s">
        <v>89</v>
      </c>
      <c r="O895" s="30">
        <v>0.16</v>
      </c>
      <c r="P895" s="30">
        <v>1.24</v>
      </c>
      <c r="Q895" s="30">
        <v>1.24</v>
      </c>
      <c r="R895" s="30">
        <v>12.94</v>
      </c>
      <c r="V895" s="30" t="b">
        <v>1</v>
      </c>
      <c r="W895" s="30">
        <v>10</v>
      </c>
      <c r="X895" s="30">
        <v>5</v>
      </c>
      <c r="Z895" s="30">
        <v>256</v>
      </c>
      <c r="AB895" s="30" t="b">
        <v>1</v>
      </c>
      <c r="AC895" s="30">
        <v>15.6</v>
      </c>
      <c r="AD895" s="30" t="s">
        <v>935</v>
      </c>
      <c r="AF895" s="30">
        <v>180</v>
      </c>
      <c r="AI895" s="30">
        <v>32</v>
      </c>
      <c r="AJ895" s="30">
        <v>3.7</v>
      </c>
      <c r="AK895" s="30">
        <v>104</v>
      </c>
      <c r="AL895" s="27">
        <v>1</v>
      </c>
      <c r="AM895" s="21">
        <v>2</v>
      </c>
      <c r="AQ895" s="27" t="s">
        <v>82</v>
      </c>
      <c r="AV895" s="32">
        <v>44903</v>
      </c>
    </row>
    <row r="896" spans="2:48" ht="27" x14ac:dyDescent="0.25">
      <c r="B896" s="30" t="s">
        <v>1015</v>
      </c>
      <c r="C896" s="30" t="s">
        <v>1016</v>
      </c>
      <c r="D896" s="30" t="s">
        <v>1717</v>
      </c>
      <c r="H896" s="30" t="s">
        <v>81</v>
      </c>
      <c r="K896" s="30" t="s">
        <v>1018</v>
      </c>
      <c r="L896" s="30">
        <v>16</v>
      </c>
      <c r="M896" s="30" t="s">
        <v>1014</v>
      </c>
      <c r="O896" s="30">
        <v>7.0000000000000007E-2</v>
      </c>
      <c r="P896" s="30">
        <v>2.09</v>
      </c>
      <c r="Q896" s="30">
        <v>2.94</v>
      </c>
      <c r="R896" s="30">
        <v>11.37</v>
      </c>
      <c r="V896" s="30" t="b">
        <v>1</v>
      </c>
      <c r="W896" s="30">
        <v>30</v>
      </c>
      <c r="X896" s="30">
        <v>15</v>
      </c>
      <c r="Z896" s="30">
        <v>288</v>
      </c>
      <c r="AB896" s="30" t="b">
        <v>0</v>
      </c>
      <c r="AC896" s="30">
        <v>15.6</v>
      </c>
      <c r="AD896" s="30" t="s">
        <v>935</v>
      </c>
      <c r="AF896" s="30">
        <v>230</v>
      </c>
      <c r="AI896" s="30">
        <v>16</v>
      </c>
      <c r="AJ896" s="30">
        <v>2.1</v>
      </c>
      <c r="AK896" s="30">
        <v>104</v>
      </c>
      <c r="AL896" s="27">
        <v>1</v>
      </c>
      <c r="AM896" s="21">
        <v>1</v>
      </c>
      <c r="AQ896" s="27" t="s">
        <v>82</v>
      </c>
      <c r="AV896" s="32">
        <v>44861</v>
      </c>
    </row>
    <row r="897" spans="2:48" ht="27" x14ac:dyDescent="0.25">
      <c r="B897" s="30" t="s">
        <v>1067</v>
      </c>
      <c r="C897" s="30" t="s">
        <v>173</v>
      </c>
      <c r="D897" s="30" t="s">
        <v>1718</v>
      </c>
      <c r="H897" s="30" t="s">
        <v>81</v>
      </c>
      <c r="K897" s="30" t="s">
        <v>133</v>
      </c>
      <c r="L897" s="30">
        <v>16</v>
      </c>
      <c r="M897" s="30" t="s">
        <v>89</v>
      </c>
      <c r="O897" s="30">
        <v>0.43</v>
      </c>
      <c r="P897" s="30">
        <v>0.83</v>
      </c>
      <c r="Q897" s="30">
        <v>6.25</v>
      </c>
      <c r="R897" s="30">
        <v>11.39</v>
      </c>
      <c r="V897" s="30" t="b">
        <v>1</v>
      </c>
      <c r="W897" s="30">
        <v>10</v>
      </c>
      <c r="X897" s="30">
        <v>10</v>
      </c>
      <c r="Z897" s="30">
        <v>168</v>
      </c>
      <c r="AB897" s="30" t="b">
        <v>1</v>
      </c>
      <c r="AC897" s="30">
        <v>17.3</v>
      </c>
      <c r="AD897" s="30" t="s">
        <v>935</v>
      </c>
      <c r="AF897" s="30">
        <v>230</v>
      </c>
      <c r="AI897" s="30">
        <v>16</v>
      </c>
      <c r="AJ897" s="30">
        <v>2.1</v>
      </c>
      <c r="AK897" s="30">
        <v>127</v>
      </c>
      <c r="AL897" s="27">
        <v>1</v>
      </c>
      <c r="AM897" s="21">
        <v>2</v>
      </c>
      <c r="AQ897" s="27" t="s">
        <v>82</v>
      </c>
      <c r="AV897" s="32">
        <v>45001</v>
      </c>
    </row>
    <row r="898" spans="2:48" ht="27" x14ac:dyDescent="0.25">
      <c r="B898" s="30" t="s">
        <v>1060</v>
      </c>
      <c r="C898" s="30" t="s">
        <v>129</v>
      </c>
      <c r="D898" s="30" t="s">
        <v>1719</v>
      </c>
      <c r="H898" s="30" t="s">
        <v>81</v>
      </c>
      <c r="K898" s="30" t="s">
        <v>133</v>
      </c>
      <c r="L898" s="30">
        <v>8</v>
      </c>
      <c r="M898" s="30" t="s">
        <v>89</v>
      </c>
      <c r="O898" s="30">
        <v>0.26</v>
      </c>
      <c r="P898" s="30">
        <v>1.83</v>
      </c>
      <c r="Q898" s="30">
        <v>1.84</v>
      </c>
      <c r="R898" s="30">
        <v>11.59</v>
      </c>
      <c r="V898" s="30" t="b">
        <v>1</v>
      </c>
      <c r="W898" s="30">
        <v>5</v>
      </c>
      <c r="X898" s="30">
        <v>5</v>
      </c>
      <c r="Z898" s="30">
        <v>256</v>
      </c>
      <c r="AB898" s="30" t="b">
        <v>1</v>
      </c>
      <c r="AC898" s="30">
        <v>17.3</v>
      </c>
      <c r="AD898" s="30" t="s">
        <v>82</v>
      </c>
      <c r="AF898" s="30">
        <v>280</v>
      </c>
      <c r="AI898" s="30">
        <v>8</v>
      </c>
      <c r="AJ898" s="30">
        <v>3.7</v>
      </c>
      <c r="AK898" s="30">
        <v>127</v>
      </c>
      <c r="AL898" s="27">
        <v>1</v>
      </c>
      <c r="AM898" s="21">
        <v>2</v>
      </c>
      <c r="AQ898" s="27" t="s">
        <v>82</v>
      </c>
      <c r="AV898" s="32">
        <v>45099</v>
      </c>
    </row>
    <row r="899" spans="2:48" ht="27" x14ac:dyDescent="0.25">
      <c r="B899" s="30" t="s">
        <v>1015</v>
      </c>
      <c r="C899" s="30" t="s">
        <v>1016</v>
      </c>
      <c r="D899" s="30" t="s">
        <v>1720</v>
      </c>
      <c r="H899" s="30" t="s">
        <v>81</v>
      </c>
      <c r="K899" s="30" t="s">
        <v>1018</v>
      </c>
      <c r="L899" s="30">
        <v>16</v>
      </c>
      <c r="M899" s="30" t="s">
        <v>1014</v>
      </c>
      <c r="O899" s="30">
        <v>0.01</v>
      </c>
      <c r="P899" s="30">
        <v>0.39</v>
      </c>
      <c r="Q899" s="30">
        <v>5.52</v>
      </c>
      <c r="R899" s="30">
        <v>12.2</v>
      </c>
      <c r="V899" s="30" t="b">
        <v>1</v>
      </c>
      <c r="W899" s="30">
        <v>30</v>
      </c>
      <c r="X899" s="30">
        <v>15</v>
      </c>
      <c r="Z899" s="30">
        <v>448</v>
      </c>
      <c r="AB899" s="30" t="b">
        <v>0</v>
      </c>
      <c r="AC899" s="30">
        <v>16.100000000000001</v>
      </c>
      <c r="AD899" s="30" t="s">
        <v>935</v>
      </c>
      <c r="AF899" s="30">
        <v>180</v>
      </c>
      <c r="AI899" s="30">
        <v>16</v>
      </c>
      <c r="AJ899" s="30">
        <v>2.1</v>
      </c>
      <c r="AK899" s="30">
        <v>111</v>
      </c>
      <c r="AL899" s="27">
        <v>1</v>
      </c>
      <c r="AM899" s="21">
        <v>1</v>
      </c>
      <c r="AQ899" s="27" t="s">
        <v>82</v>
      </c>
      <c r="AV899" s="32">
        <v>44859</v>
      </c>
    </row>
    <row r="900" spans="2:48" ht="27" x14ac:dyDescent="0.25">
      <c r="B900" s="30" t="s">
        <v>1090</v>
      </c>
      <c r="C900" s="30" t="s">
        <v>117</v>
      </c>
      <c r="D900" s="30" t="s">
        <v>1721</v>
      </c>
      <c r="H900" s="30" t="s">
        <v>81</v>
      </c>
      <c r="K900" s="30" t="s">
        <v>1693</v>
      </c>
      <c r="L900" s="30">
        <v>16</v>
      </c>
      <c r="M900" s="30" t="s">
        <v>1014</v>
      </c>
      <c r="O900" s="30">
        <v>0.39</v>
      </c>
      <c r="P900" s="30">
        <v>0.54</v>
      </c>
      <c r="Q900" s="30">
        <v>6.43</v>
      </c>
      <c r="R900" s="30">
        <v>11.35</v>
      </c>
      <c r="V900" s="30" t="b">
        <v>1</v>
      </c>
      <c r="W900" s="30">
        <v>10</v>
      </c>
      <c r="X900" s="30">
        <v>5</v>
      </c>
      <c r="Z900" s="30">
        <v>288</v>
      </c>
      <c r="AB900" s="30" t="b">
        <v>1</v>
      </c>
      <c r="AC900" s="30">
        <v>17.3</v>
      </c>
      <c r="AD900" s="30" t="s">
        <v>935</v>
      </c>
      <c r="AF900" s="30">
        <v>180</v>
      </c>
      <c r="AI900" s="30">
        <v>16</v>
      </c>
      <c r="AJ900" s="30">
        <v>2.1</v>
      </c>
      <c r="AK900" s="30">
        <v>128</v>
      </c>
      <c r="AL900" s="27">
        <v>1</v>
      </c>
      <c r="AM900" s="21">
        <v>2</v>
      </c>
      <c r="AQ900" s="27" t="s">
        <v>82</v>
      </c>
      <c r="AV900" s="32">
        <v>44405</v>
      </c>
    </row>
    <row r="901" spans="2:48" ht="27" x14ac:dyDescent="0.25">
      <c r="B901" s="30" t="s">
        <v>1015</v>
      </c>
      <c r="C901" s="30" t="s">
        <v>1016</v>
      </c>
      <c r="D901" s="30" t="s">
        <v>1722</v>
      </c>
      <c r="H901" s="30" t="s">
        <v>81</v>
      </c>
      <c r="K901" s="30" t="s">
        <v>1018</v>
      </c>
      <c r="L901" s="30">
        <v>32</v>
      </c>
      <c r="M901" s="30" t="s">
        <v>1014</v>
      </c>
      <c r="O901" s="30">
        <v>0.04</v>
      </c>
      <c r="P901" s="30">
        <v>7.0000000000000007E-2</v>
      </c>
      <c r="Q901" s="30">
        <v>3.76</v>
      </c>
      <c r="R901" s="30">
        <v>13.01</v>
      </c>
      <c r="V901" s="30" t="b">
        <v>1</v>
      </c>
      <c r="W901" s="30">
        <v>30</v>
      </c>
      <c r="X901" s="30">
        <v>15</v>
      </c>
      <c r="Z901" s="30">
        <v>384</v>
      </c>
      <c r="AB901" s="30" t="b">
        <v>0</v>
      </c>
      <c r="AC901" s="30">
        <v>17.3</v>
      </c>
      <c r="AD901" s="30" t="s">
        <v>935</v>
      </c>
      <c r="AF901" s="30">
        <v>230</v>
      </c>
      <c r="AI901" s="30">
        <v>32</v>
      </c>
      <c r="AJ901" s="30">
        <v>2.1</v>
      </c>
      <c r="AK901" s="30">
        <v>128</v>
      </c>
      <c r="AL901" s="27">
        <v>1</v>
      </c>
      <c r="AM901" s="21">
        <v>1</v>
      </c>
      <c r="AQ901" s="27" t="s">
        <v>82</v>
      </c>
      <c r="AV901" s="32">
        <v>44859</v>
      </c>
    </row>
    <row r="902" spans="2:48" ht="27" x14ac:dyDescent="0.25">
      <c r="B902" s="30" t="s">
        <v>1090</v>
      </c>
      <c r="C902" s="30" t="s">
        <v>117</v>
      </c>
      <c r="D902" s="30" t="s">
        <v>1723</v>
      </c>
      <c r="H902" s="30" t="s">
        <v>81</v>
      </c>
      <c r="K902" s="30" t="s">
        <v>133</v>
      </c>
      <c r="L902" s="30">
        <v>16</v>
      </c>
      <c r="M902" s="30" t="s">
        <v>1014</v>
      </c>
      <c r="O902" s="30">
        <v>0.74</v>
      </c>
      <c r="P902" s="30">
        <v>1.27</v>
      </c>
      <c r="Q902" s="30">
        <v>1.27</v>
      </c>
      <c r="R902" s="30">
        <v>11.82</v>
      </c>
      <c r="V902" s="30" t="b">
        <v>1</v>
      </c>
      <c r="W902" s="30">
        <v>10</v>
      </c>
      <c r="X902" s="30">
        <v>5</v>
      </c>
      <c r="Z902" s="30">
        <v>168</v>
      </c>
      <c r="AB902" s="30" t="b">
        <v>1</v>
      </c>
      <c r="AC902" s="30">
        <v>17.3</v>
      </c>
      <c r="AD902" s="30" t="s">
        <v>935</v>
      </c>
      <c r="AF902" s="30">
        <v>180</v>
      </c>
      <c r="AI902" s="30">
        <v>16</v>
      </c>
      <c r="AJ902" s="30">
        <v>2.1</v>
      </c>
      <c r="AK902" s="30">
        <v>128</v>
      </c>
      <c r="AL902" s="27">
        <v>1</v>
      </c>
      <c r="AM902" s="21">
        <v>1</v>
      </c>
      <c r="AQ902" s="27" t="s">
        <v>82</v>
      </c>
      <c r="AV902" s="32">
        <v>45002</v>
      </c>
    </row>
    <row r="903" spans="2:48" ht="27" x14ac:dyDescent="0.25">
      <c r="B903" s="30" t="s">
        <v>1042</v>
      </c>
      <c r="C903" s="30" t="s">
        <v>103</v>
      </c>
      <c r="D903" s="30" t="s">
        <v>1724</v>
      </c>
      <c r="H903" s="30" t="s">
        <v>81</v>
      </c>
      <c r="K903" s="30" t="s">
        <v>1094</v>
      </c>
      <c r="L903" s="30">
        <v>32</v>
      </c>
      <c r="M903" s="30" t="s">
        <v>89</v>
      </c>
      <c r="O903" s="30">
        <v>0.24</v>
      </c>
      <c r="P903" s="30">
        <v>1.39</v>
      </c>
      <c r="Q903" s="30">
        <v>1.39</v>
      </c>
      <c r="R903" s="30">
        <v>12.01</v>
      </c>
      <c r="V903" s="30" t="b">
        <v>0</v>
      </c>
      <c r="W903" s="30">
        <v>10</v>
      </c>
      <c r="X903" s="30">
        <v>10</v>
      </c>
      <c r="Z903" s="30">
        <v>128</v>
      </c>
      <c r="AB903" s="30"/>
      <c r="AC903" s="30">
        <v>16</v>
      </c>
      <c r="AD903" s="30" t="s">
        <v>82</v>
      </c>
      <c r="AF903" s="30">
        <v>230</v>
      </c>
      <c r="AI903" s="30">
        <v>32</v>
      </c>
      <c r="AJ903" s="30">
        <v>4.0999999999999996</v>
      </c>
      <c r="AK903" s="30">
        <v>115</v>
      </c>
      <c r="AL903" s="27">
        <v>1</v>
      </c>
      <c r="AM903" s="21">
        <v>2</v>
      </c>
      <c r="AQ903" s="27" t="s">
        <v>82</v>
      </c>
      <c r="AV903" s="32">
        <v>44644</v>
      </c>
    </row>
    <row r="904" spans="2:48" ht="27" x14ac:dyDescent="0.25">
      <c r="B904" s="30" t="s">
        <v>1090</v>
      </c>
      <c r="C904" s="30" t="s">
        <v>117</v>
      </c>
      <c r="D904" s="30" t="s">
        <v>1725</v>
      </c>
      <c r="H904" s="30" t="s">
        <v>81</v>
      </c>
      <c r="K904" s="30" t="s">
        <v>133</v>
      </c>
      <c r="L904" s="30">
        <v>16</v>
      </c>
      <c r="M904" s="30" t="s">
        <v>89</v>
      </c>
      <c r="O904" s="30">
        <v>0.7</v>
      </c>
      <c r="P904" s="30">
        <v>1.77</v>
      </c>
      <c r="Q904" s="30">
        <v>1.77</v>
      </c>
      <c r="R904" s="30">
        <v>11.04</v>
      </c>
      <c r="V904" s="30" t="b">
        <v>1</v>
      </c>
      <c r="W904" s="30">
        <v>10</v>
      </c>
      <c r="X904" s="30">
        <v>5</v>
      </c>
      <c r="Z904" s="30">
        <v>192</v>
      </c>
      <c r="AB904" s="30" t="b">
        <v>1</v>
      </c>
      <c r="AC904" s="30">
        <v>15.6</v>
      </c>
      <c r="AD904" s="30" t="s">
        <v>935</v>
      </c>
      <c r="AF904" s="30">
        <v>200</v>
      </c>
      <c r="AI904" s="30">
        <v>16</v>
      </c>
      <c r="AJ904" s="30">
        <v>2.1</v>
      </c>
      <c r="AK904" s="30">
        <v>104</v>
      </c>
      <c r="AL904" s="27">
        <v>1</v>
      </c>
      <c r="AM904" s="21">
        <v>2</v>
      </c>
      <c r="AQ904" s="27" t="s">
        <v>82</v>
      </c>
      <c r="AV904" s="32">
        <v>45005</v>
      </c>
    </row>
    <row r="905" spans="2:48" ht="27" x14ac:dyDescent="0.25">
      <c r="B905" s="30" t="s">
        <v>528</v>
      </c>
      <c r="C905" s="30" t="s">
        <v>529</v>
      </c>
      <c r="D905" s="30" t="s">
        <v>1726</v>
      </c>
      <c r="H905" s="30" t="s">
        <v>81</v>
      </c>
      <c r="K905" s="30" t="s">
        <v>1226</v>
      </c>
      <c r="L905" s="30">
        <v>32</v>
      </c>
      <c r="M905" s="30" t="s">
        <v>1014</v>
      </c>
      <c r="O905" s="30">
        <v>0.6</v>
      </c>
      <c r="P905" s="30">
        <v>1.35</v>
      </c>
      <c r="Q905" s="30">
        <v>3.56</v>
      </c>
      <c r="R905" s="30">
        <v>11</v>
      </c>
      <c r="V905" s="30"/>
      <c r="W905" s="30">
        <v>30</v>
      </c>
      <c r="X905" s="30">
        <v>15</v>
      </c>
      <c r="Z905" s="30">
        <v>336</v>
      </c>
      <c r="AB905" s="30" t="b">
        <v>1</v>
      </c>
      <c r="AC905" s="30">
        <v>15.6</v>
      </c>
      <c r="AD905" s="30" t="s">
        <v>82</v>
      </c>
      <c r="AF905" s="30">
        <v>180</v>
      </c>
      <c r="AI905" s="30">
        <v>32</v>
      </c>
      <c r="AJ905" s="30">
        <v>2.1</v>
      </c>
      <c r="AK905" s="30">
        <v>103</v>
      </c>
      <c r="AL905" s="27">
        <v>1</v>
      </c>
      <c r="AM905" s="21">
        <v>2</v>
      </c>
      <c r="AQ905" s="27" t="s">
        <v>82</v>
      </c>
      <c r="AV905" s="32">
        <v>44719</v>
      </c>
    </row>
    <row r="906" spans="2:48" ht="27" x14ac:dyDescent="0.25">
      <c r="B906" s="30" t="s">
        <v>1090</v>
      </c>
      <c r="C906" s="30" t="s">
        <v>117</v>
      </c>
      <c r="D906" s="30" t="s">
        <v>1727</v>
      </c>
      <c r="H906" s="30" t="s">
        <v>81</v>
      </c>
      <c r="K906" s="30" t="s">
        <v>133</v>
      </c>
      <c r="L906" s="30">
        <v>32</v>
      </c>
      <c r="M906" s="30" t="s">
        <v>89</v>
      </c>
      <c r="O906" s="30">
        <v>0.62</v>
      </c>
      <c r="P906" s="30">
        <v>2.19</v>
      </c>
      <c r="Q906" s="30">
        <v>2.19</v>
      </c>
      <c r="R906" s="30">
        <v>10.31</v>
      </c>
      <c r="V906" s="30" t="b">
        <v>1</v>
      </c>
      <c r="W906" s="30">
        <v>10</v>
      </c>
      <c r="X906" s="30">
        <v>5</v>
      </c>
      <c r="Z906" s="30">
        <v>256</v>
      </c>
      <c r="AB906" s="30" t="b">
        <v>1</v>
      </c>
      <c r="AC906" s="30">
        <v>15.6</v>
      </c>
      <c r="AD906" s="30" t="s">
        <v>935</v>
      </c>
      <c r="AF906" s="30">
        <v>120</v>
      </c>
      <c r="AI906" s="30">
        <v>32</v>
      </c>
      <c r="AJ906" s="30">
        <v>2.1</v>
      </c>
      <c r="AK906" s="30">
        <v>104</v>
      </c>
      <c r="AL906" s="27">
        <v>1</v>
      </c>
      <c r="AM906" s="21">
        <v>2</v>
      </c>
      <c r="AQ906" s="27" t="s">
        <v>82</v>
      </c>
      <c r="AV906" s="32">
        <v>44893</v>
      </c>
    </row>
    <row r="907" spans="2:48" ht="27" x14ac:dyDescent="0.25">
      <c r="B907" s="30" t="s">
        <v>1704</v>
      </c>
      <c r="C907" s="30" t="s">
        <v>1705</v>
      </c>
      <c r="D907" s="30" t="s">
        <v>1728</v>
      </c>
      <c r="H907" s="30" t="s">
        <v>81</v>
      </c>
      <c r="K907" s="30" t="s">
        <v>84</v>
      </c>
      <c r="L907" s="30">
        <v>32</v>
      </c>
      <c r="M907" s="30" t="s">
        <v>1014</v>
      </c>
      <c r="O907" s="30">
        <v>0.44</v>
      </c>
      <c r="P907" s="30">
        <v>2.1</v>
      </c>
      <c r="Q907" s="30">
        <v>1.88</v>
      </c>
      <c r="R907" s="30">
        <v>10.65</v>
      </c>
      <c r="V907" s="30" t="b">
        <v>0</v>
      </c>
      <c r="W907" s="30">
        <v>10</v>
      </c>
      <c r="X907" s="30">
        <v>10</v>
      </c>
      <c r="Z907" s="30">
        <v>448</v>
      </c>
      <c r="AB907" s="30"/>
      <c r="AC907" s="30">
        <v>15.6</v>
      </c>
      <c r="AD907" s="30" t="s">
        <v>82</v>
      </c>
      <c r="AF907" s="30">
        <v>230</v>
      </c>
      <c r="AI907" s="30">
        <v>32</v>
      </c>
      <c r="AJ907" s="30">
        <v>8.3000000000000007</v>
      </c>
      <c r="AK907" s="30">
        <v>103</v>
      </c>
      <c r="AL907" s="27">
        <v>1</v>
      </c>
      <c r="AM907" s="21">
        <v>1</v>
      </c>
      <c r="AQ907" s="27" t="s">
        <v>82</v>
      </c>
      <c r="AV907" s="32">
        <v>44547</v>
      </c>
    </row>
    <row r="908" spans="2:48" ht="27" x14ac:dyDescent="0.25">
      <c r="B908" s="30" t="s">
        <v>1090</v>
      </c>
      <c r="C908" s="30" t="s">
        <v>117</v>
      </c>
      <c r="D908" s="30" t="s">
        <v>1729</v>
      </c>
      <c r="H908" s="30" t="s">
        <v>81</v>
      </c>
      <c r="K908" s="30" t="s">
        <v>133</v>
      </c>
      <c r="L908" s="30">
        <v>32</v>
      </c>
      <c r="M908" s="30" t="s">
        <v>1014</v>
      </c>
      <c r="O908" s="30">
        <v>0.26</v>
      </c>
      <c r="P908" s="30">
        <v>1.45</v>
      </c>
      <c r="Q908" s="30">
        <v>1.45</v>
      </c>
      <c r="R908" s="30">
        <v>10.3</v>
      </c>
      <c r="V908" s="30" t="b">
        <v>1</v>
      </c>
      <c r="W908" s="30">
        <v>10</v>
      </c>
      <c r="X908" s="30">
        <v>5</v>
      </c>
      <c r="Z908" s="30">
        <v>144</v>
      </c>
      <c r="AB908" s="30" t="b">
        <v>1</v>
      </c>
      <c r="AC908" s="30">
        <v>15.6</v>
      </c>
      <c r="AD908" s="30" t="s">
        <v>935</v>
      </c>
      <c r="AF908" s="30">
        <v>180</v>
      </c>
      <c r="AI908" s="30">
        <v>32</v>
      </c>
      <c r="AJ908" s="30">
        <v>2.1</v>
      </c>
      <c r="AK908" s="30">
        <v>104</v>
      </c>
      <c r="AL908" s="27">
        <v>1</v>
      </c>
      <c r="AM908" s="21">
        <v>2</v>
      </c>
      <c r="AQ908" s="27" t="s">
        <v>82</v>
      </c>
      <c r="AV908" s="32">
        <v>45040</v>
      </c>
    </row>
    <row r="909" spans="2:48" x14ac:dyDescent="0.25">
      <c r="B909" s="30" t="s">
        <v>1067</v>
      </c>
      <c r="C909" s="30" t="s">
        <v>173</v>
      </c>
      <c r="D909" s="30" t="s">
        <v>1730</v>
      </c>
      <c r="H909" s="30" t="s">
        <v>81</v>
      </c>
      <c r="K909" s="30" t="s">
        <v>1069</v>
      </c>
      <c r="L909" s="30">
        <v>32</v>
      </c>
      <c r="M909" s="30" t="s">
        <v>1014</v>
      </c>
      <c r="O909" s="30">
        <v>0.63</v>
      </c>
      <c r="P909" s="30">
        <v>0.91</v>
      </c>
      <c r="Q909" s="30">
        <v>4.49</v>
      </c>
      <c r="R909" s="30">
        <v>10.84</v>
      </c>
      <c r="V909" s="30" t="b">
        <v>1</v>
      </c>
      <c r="W909" s="30">
        <v>10</v>
      </c>
      <c r="X909" s="30">
        <v>5</v>
      </c>
      <c r="Z909" s="30">
        <v>448</v>
      </c>
      <c r="AB909" s="30" t="b">
        <v>1</v>
      </c>
      <c r="AC909" s="30">
        <v>17.3</v>
      </c>
      <c r="AD909" s="30" t="s">
        <v>935</v>
      </c>
      <c r="AF909" s="30">
        <v>330</v>
      </c>
      <c r="AI909" s="30">
        <v>32</v>
      </c>
      <c r="AJ909" s="30">
        <v>3.7</v>
      </c>
      <c r="AK909" s="30">
        <v>128</v>
      </c>
      <c r="AL909" s="27">
        <v>1</v>
      </c>
      <c r="AM909" s="21">
        <v>3</v>
      </c>
      <c r="AQ909" s="27" t="s">
        <v>82</v>
      </c>
      <c r="AV909" s="32">
        <v>44554</v>
      </c>
    </row>
    <row r="910" spans="2:48" ht="27" x14ac:dyDescent="0.25">
      <c r="B910" s="30" t="s">
        <v>291</v>
      </c>
      <c r="C910" s="30" t="s">
        <v>292</v>
      </c>
      <c r="D910" s="30" t="s">
        <v>1731</v>
      </c>
      <c r="H910" s="30" t="s">
        <v>81</v>
      </c>
      <c r="K910" s="30" t="s">
        <v>532</v>
      </c>
      <c r="L910" s="30">
        <v>8</v>
      </c>
      <c r="M910" s="30" t="s">
        <v>1014</v>
      </c>
      <c r="O910" s="30">
        <v>0.28999999999999998</v>
      </c>
      <c r="P910" s="30">
        <v>0.56999999999999995</v>
      </c>
      <c r="Q910" s="30">
        <v>5.47</v>
      </c>
      <c r="R910" s="30">
        <v>11.16</v>
      </c>
      <c r="V910" s="30" t="b">
        <v>1</v>
      </c>
      <c r="W910" s="30">
        <v>20</v>
      </c>
      <c r="X910" s="30">
        <v>10</v>
      </c>
      <c r="Z910" s="30">
        <v>336</v>
      </c>
      <c r="AB910" s="30" t="b">
        <v>1</v>
      </c>
      <c r="AC910" s="30">
        <v>16</v>
      </c>
      <c r="AD910" s="30" t="s">
        <v>935</v>
      </c>
      <c r="AF910" s="30">
        <v>230</v>
      </c>
      <c r="AI910" s="30">
        <v>8</v>
      </c>
      <c r="AJ910" s="30">
        <v>2.1</v>
      </c>
      <c r="AK910" s="30">
        <v>103</v>
      </c>
      <c r="AL910" s="27">
        <v>1</v>
      </c>
      <c r="AM910" s="21">
        <v>1</v>
      </c>
      <c r="AQ910" s="27" t="s">
        <v>82</v>
      </c>
      <c r="AV910" s="32">
        <v>44631</v>
      </c>
    </row>
    <row r="911" spans="2:48" ht="27" x14ac:dyDescent="0.25">
      <c r="B911" s="30" t="s">
        <v>1060</v>
      </c>
      <c r="C911" s="30" t="s">
        <v>129</v>
      </c>
      <c r="D911" s="30" t="s">
        <v>1732</v>
      </c>
      <c r="H911" s="30" t="s">
        <v>81</v>
      </c>
      <c r="K911" s="30" t="s">
        <v>84</v>
      </c>
      <c r="L911" s="30">
        <v>16</v>
      </c>
      <c r="M911" s="30" t="s">
        <v>89</v>
      </c>
      <c r="O911" s="30">
        <v>0.48</v>
      </c>
      <c r="P911" s="30">
        <v>2.6</v>
      </c>
      <c r="Q911" s="30">
        <v>2.66</v>
      </c>
      <c r="R911" s="30">
        <v>9.4600000000000009</v>
      </c>
      <c r="V911" s="30" t="b">
        <v>0</v>
      </c>
      <c r="W911" s="30">
        <v>10</v>
      </c>
      <c r="X911" s="30">
        <v>10</v>
      </c>
      <c r="Z911" s="30">
        <v>176</v>
      </c>
      <c r="AB911" s="30"/>
      <c r="AC911" s="30">
        <v>13.4</v>
      </c>
      <c r="AD911" s="30" t="s">
        <v>935</v>
      </c>
      <c r="AF911" s="30">
        <v>100</v>
      </c>
      <c r="AI911" s="30">
        <v>16</v>
      </c>
      <c r="AJ911" s="30">
        <v>9.1999999999999993</v>
      </c>
      <c r="AK911" s="30">
        <v>80</v>
      </c>
      <c r="AL911" s="27">
        <v>1</v>
      </c>
      <c r="AM911" s="21">
        <v>1</v>
      </c>
      <c r="AQ911" s="27" t="s">
        <v>82</v>
      </c>
      <c r="AV911" s="32">
        <v>44634</v>
      </c>
    </row>
    <row r="912" spans="2:48" ht="27" x14ac:dyDescent="0.25">
      <c r="B912" s="30" t="s">
        <v>1090</v>
      </c>
      <c r="C912" s="30" t="s">
        <v>117</v>
      </c>
      <c r="D912" s="30" t="s">
        <v>1733</v>
      </c>
      <c r="H912" s="30" t="s">
        <v>81</v>
      </c>
      <c r="K912" s="30" t="s">
        <v>133</v>
      </c>
      <c r="L912" s="30">
        <v>16</v>
      </c>
      <c r="M912" s="30" t="s">
        <v>89</v>
      </c>
      <c r="O912" s="30">
        <v>0.28000000000000003</v>
      </c>
      <c r="P912" s="30">
        <v>1.07</v>
      </c>
      <c r="Q912" s="30">
        <v>1.07</v>
      </c>
      <c r="R912" s="30">
        <v>11.87</v>
      </c>
      <c r="V912" s="30" t="b">
        <v>1</v>
      </c>
      <c r="W912" s="30">
        <v>10</v>
      </c>
      <c r="X912" s="30">
        <v>5</v>
      </c>
      <c r="Z912" s="30">
        <v>168</v>
      </c>
      <c r="AB912" s="30" t="b">
        <v>1</v>
      </c>
      <c r="AC912" s="30">
        <v>17.3</v>
      </c>
      <c r="AD912" s="30" t="s">
        <v>935</v>
      </c>
      <c r="AF912" s="30">
        <v>180</v>
      </c>
      <c r="AI912" s="30">
        <v>16</v>
      </c>
      <c r="AJ912" s="30">
        <v>2.1</v>
      </c>
      <c r="AK912" s="30">
        <v>128</v>
      </c>
      <c r="AL912" s="27">
        <v>1</v>
      </c>
      <c r="AM912" s="21">
        <v>2</v>
      </c>
      <c r="AQ912" s="27" t="s">
        <v>82</v>
      </c>
      <c r="AV912" s="32">
        <v>45042</v>
      </c>
    </row>
    <row r="913" spans="2:48" ht="27" x14ac:dyDescent="0.25">
      <c r="B913" s="30" t="s">
        <v>1060</v>
      </c>
      <c r="C913" s="30" t="s">
        <v>129</v>
      </c>
      <c r="D913" s="30" t="s">
        <v>1734</v>
      </c>
      <c r="H913" s="30" t="s">
        <v>81</v>
      </c>
      <c r="K913" s="30" t="s">
        <v>133</v>
      </c>
      <c r="L913" s="30">
        <v>8</v>
      </c>
      <c r="M913" s="30" t="s">
        <v>89</v>
      </c>
      <c r="O913" s="30">
        <v>0.22</v>
      </c>
      <c r="P913" s="30">
        <v>2.06</v>
      </c>
      <c r="Q913" s="30">
        <v>2.04</v>
      </c>
      <c r="R913" s="30">
        <v>10.42</v>
      </c>
      <c r="V913" s="30" t="b">
        <v>1</v>
      </c>
      <c r="W913" s="30">
        <v>5</v>
      </c>
      <c r="X913" s="30">
        <v>5</v>
      </c>
      <c r="Z913" s="30">
        <v>256</v>
      </c>
      <c r="AB913" s="30" t="b">
        <v>1</v>
      </c>
      <c r="AC913" s="30">
        <v>16</v>
      </c>
      <c r="AD913" s="30" t="s">
        <v>935</v>
      </c>
      <c r="AF913" s="30">
        <v>240</v>
      </c>
      <c r="AI913" s="30">
        <v>8</v>
      </c>
      <c r="AJ913" s="30">
        <v>2.2999999999999998</v>
      </c>
      <c r="AK913" s="30">
        <v>115</v>
      </c>
      <c r="AL913" s="27">
        <v>1</v>
      </c>
      <c r="AM913" s="21">
        <v>1</v>
      </c>
      <c r="AQ913" s="27" t="s">
        <v>82</v>
      </c>
      <c r="AV913" s="32">
        <v>45092</v>
      </c>
    </row>
    <row r="914" spans="2:48" ht="27" x14ac:dyDescent="0.25">
      <c r="B914" s="30" t="s">
        <v>1060</v>
      </c>
      <c r="C914" s="30" t="s">
        <v>129</v>
      </c>
      <c r="D914" s="30" t="s">
        <v>393</v>
      </c>
      <c r="H914" s="30" t="s">
        <v>81</v>
      </c>
      <c r="K914" s="30" t="s">
        <v>84</v>
      </c>
      <c r="L914" s="30">
        <v>32</v>
      </c>
      <c r="M914" s="30" t="s">
        <v>89</v>
      </c>
      <c r="O914" s="30">
        <v>0.51</v>
      </c>
      <c r="P914" s="30">
        <v>1.66</v>
      </c>
      <c r="Q914" s="30">
        <v>1.66</v>
      </c>
      <c r="R914" s="30">
        <v>10.77</v>
      </c>
      <c r="V914" s="30" t="b">
        <v>0</v>
      </c>
      <c r="W914" s="30">
        <v>10</v>
      </c>
      <c r="X914" s="30">
        <v>5</v>
      </c>
      <c r="Z914" s="30">
        <v>288.05</v>
      </c>
      <c r="AB914" s="30"/>
      <c r="AC914" s="30">
        <v>16</v>
      </c>
      <c r="AD914" s="30" t="s">
        <v>935</v>
      </c>
      <c r="AF914" s="30">
        <v>200</v>
      </c>
      <c r="AI914" s="30">
        <v>32</v>
      </c>
      <c r="AJ914" s="30">
        <v>9.1999999999999993</v>
      </c>
      <c r="AK914" s="30">
        <v>115</v>
      </c>
      <c r="AL914" s="27">
        <v>1</v>
      </c>
      <c r="AM914" s="21">
        <v>2</v>
      </c>
      <c r="AQ914" s="27" t="s">
        <v>82</v>
      </c>
      <c r="AV914" s="32">
        <v>44673</v>
      </c>
    </row>
    <row r="915" spans="2:48" x14ac:dyDescent="0.25">
      <c r="B915" s="30" t="s">
        <v>291</v>
      </c>
      <c r="C915" s="30" t="s">
        <v>292</v>
      </c>
      <c r="D915" s="30" t="s">
        <v>1735</v>
      </c>
      <c r="H915" s="30" t="s">
        <v>81</v>
      </c>
      <c r="K915" s="30" t="s">
        <v>1083</v>
      </c>
      <c r="L915" s="30">
        <v>32</v>
      </c>
      <c r="M915" s="30" t="s">
        <v>1014</v>
      </c>
      <c r="O915" s="30">
        <v>0.44</v>
      </c>
      <c r="P915" s="30">
        <v>0.99</v>
      </c>
      <c r="Q915" s="30">
        <v>3.37</v>
      </c>
      <c r="R915" s="30">
        <v>11.03</v>
      </c>
      <c r="V915" s="30" t="b">
        <v>0</v>
      </c>
      <c r="W915" s="30">
        <v>10</v>
      </c>
      <c r="X915" s="30">
        <v>10</v>
      </c>
      <c r="Z915" s="30">
        <v>384</v>
      </c>
      <c r="AB915" s="30"/>
      <c r="AC915" s="30">
        <v>15.6</v>
      </c>
      <c r="AD915" s="30" t="s">
        <v>82</v>
      </c>
      <c r="AF915" s="30">
        <v>200</v>
      </c>
      <c r="AI915" s="30">
        <v>32</v>
      </c>
      <c r="AJ915" s="30">
        <v>8.3000000000000007</v>
      </c>
      <c r="AK915" s="30">
        <v>104</v>
      </c>
      <c r="AL915" s="27">
        <v>1</v>
      </c>
      <c r="AM915" s="21">
        <v>1</v>
      </c>
      <c r="AQ915" s="27" t="s">
        <v>82</v>
      </c>
      <c r="AV915" s="32">
        <v>44627</v>
      </c>
    </row>
    <row r="916" spans="2:48" x14ac:dyDescent="0.25">
      <c r="B916" s="30" t="s">
        <v>1060</v>
      </c>
      <c r="C916" s="30" t="s">
        <v>129</v>
      </c>
      <c r="D916" s="30" t="s">
        <v>1736</v>
      </c>
      <c r="H916" s="30" t="s">
        <v>81</v>
      </c>
      <c r="K916" s="30" t="s">
        <v>1378</v>
      </c>
      <c r="L916" s="30">
        <v>32</v>
      </c>
      <c r="M916" s="30" t="s">
        <v>1014</v>
      </c>
      <c r="O916" s="30">
        <v>0.44</v>
      </c>
      <c r="P916" s="30">
        <v>0.69</v>
      </c>
      <c r="Q916" s="30">
        <v>8</v>
      </c>
      <c r="R916" s="30">
        <v>9.81</v>
      </c>
      <c r="V916" s="30" t="b">
        <v>0</v>
      </c>
      <c r="W916" s="30">
        <v>30</v>
      </c>
      <c r="X916" s="30">
        <v>5</v>
      </c>
      <c r="Z916" s="30">
        <v>336.05</v>
      </c>
      <c r="AB916" s="30"/>
      <c r="AC916" s="30">
        <v>16</v>
      </c>
      <c r="AD916" s="30" t="s">
        <v>935</v>
      </c>
      <c r="AF916" s="30">
        <v>240</v>
      </c>
      <c r="AI916" s="30">
        <v>32</v>
      </c>
      <c r="AJ916" s="30">
        <v>4.0999999999999996</v>
      </c>
      <c r="AK916" s="30">
        <v>112</v>
      </c>
      <c r="AL916" s="27">
        <v>1</v>
      </c>
      <c r="AM916" s="21">
        <v>3</v>
      </c>
      <c r="AQ916" s="27" t="s">
        <v>82</v>
      </c>
      <c r="AV916" s="32">
        <v>44476</v>
      </c>
    </row>
    <row r="917" spans="2:48" ht="27" x14ac:dyDescent="0.25">
      <c r="B917" s="30" t="s">
        <v>1060</v>
      </c>
      <c r="C917" s="30" t="s">
        <v>129</v>
      </c>
      <c r="D917" s="30" t="s">
        <v>1737</v>
      </c>
      <c r="H917" s="30" t="s">
        <v>81</v>
      </c>
      <c r="K917" s="30" t="s">
        <v>133</v>
      </c>
      <c r="L917" s="30">
        <v>8</v>
      </c>
      <c r="M917" s="30" t="s">
        <v>89</v>
      </c>
      <c r="O917" s="30">
        <v>0.25</v>
      </c>
      <c r="P917" s="30">
        <v>3.66</v>
      </c>
      <c r="Q917" s="30">
        <v>3.64</v>
      </c>
      <c r="R917" s="30">
        <v>7.93</v>
      </c>
      <c r="V917" s="30" t="b">
        <v>0</v>
      </c>
      <c r="W917" s="30">
        <v>5</v>
      </c>
      <c r="X917" s="30">
        <v>5</v>
      </c>
      <c r="Z917" s="30">
        <v>168</v>
      </c>
      <c r="AB917" s="30"/>
      <c r="AC917" s="30">
        <v>14</v>
      </c>
      <c r="AD917" s="30" t="s">
        <v>935</v>
      </c>
      <c r="AF917" s="30">
        <v>200</v>
      </c>
      <c r="AI917" s="30">
        <v>8</v>
      </c>
      <c r="AJ917" s="30">
        <v>2.2999999999999998</v>
      </c>
      <c r="AK917" s="30">
        <v>88</v>
      </c>
      <c r="AL917" s="27">
        <v>1</v>
      </c>
      <c r="AM917" s="21">
        <v>1</v>
      </c>
      <c r="AQ917" s="27" t="s">
        <v>82</v>
      </c>
      <c r="AV917" s="32">
        <v>45099</v>
      </c>
    </row>
    <row r="918" spans="2:48" ht="27" x14ac:dyDescent="0.25">
      <c r="B918" s="30" t="s">
        <v>1060</v>
      </c>
      <c r="C918" s="30" t="s">
        <v>129</v>
      </c>
      <c r="D918" s="30" t="s">
        <v>1738</v>
      </c>
      <c r="H918" s="30" t="s">
        <v>81</v>
      </c>
      <c r="K918" s="30" t="s">
        <v>133</v>
      </c>
      <c r="L918" s="30">
        <v>8</v>
      </c>
      <c r="M918" s="30" t="s">
        <v>89</v>
      </c>
      <c r="O918" s="30">
        <v>0.12</v>
      </c>
      <c r="P918" s="30">
        <v>2.14</v>
      </c>
      <c r="Q918" s="30">
        <v>2.14</v>
      </c>
      <c r="R918" s="30">
        <v>10.3</v>
      </c>
      <c r="V918" s="30" t="b">
        <v>1</v>
      </c>
      <c r="W918" s="30">
        <v>10</v>
      </c>
      <c r="X918" s="30">
        <v>10</v>
      </c>
      <c r="Z918" s="30">
        <v>512</v>
      </c>
      <c r="AB918" s="30" t="b">
        <v>1</v>
      </c>
      <c r="AC918" s="30">
        <v>17.3</v>
      </c>
      <c r="AD918" s="30" t="s">
        <v>82</v>
      </c>
      <c r="AF918" s="30">
        <v>330</v>
      </c>
      <c r="AI918" s="30">
        <v>8</v>
      </c>
      <c r="AJ918" s="30">
        <v>3.7</v>
      </c>
      <c r="AK918" s="30">
        <v>127</v>
      </c>
      <c r="AL918" s="27">
        <v>1</v>
      </c>
      <c r="AM918" s="21">
        <v>2</v>
      </c>
      <c r="AQ918" s="27" t="s">
        <v>82</v>
      </c>
      <c r="AV918" s="32">
        <v>44615</v>
      </c>
    </row>
    <row r="919" spans="2:48" ht="27" x14ac:dyDescent="0.25">
      <c r="B919" s="30" t="s">
        <v>291</v>
      </c>
      <c r="C919" s="30" t="s">
        <v>292</v>
      </c>
      <c r="D919" s="30" t="s">
        <v>1739</v>
      </c>
      <c r="H919" s="30" t="s">
        <v>81</v>
      </c>
      <c r="K919" s="30" t="s">
        <v>532</v>
      </c>
      <c r="L919" s="30">
        <v>8</v>
      </c>
      <c r="M919" s="30" t="s">
        <v>1014</v>
      </c>
      <c r="O919" s="30">
        <v>0.3</v>
      </c>
      <c r="P919" s="30">
        <v>0.43</v>
      </c>
      <c r="Q919" s="30">
        <v>6.8</v>
      </c>
      <c r="R919" s="30">
        <v>10.58</v>
      </c>
      <c r="V919" s="30" t="b">
        <v>1</v>
      </c>
      <c r="W919" s="30">
        <v>20</v>
      </c>
      <c r="X919" s="30">
        <v>10</v>
      </c>
      <c r="Z919" s="30">
        <v>187</v>
      </c>
      <c r="AB919" s="30" t="b">
        <v>1</v>
      </c>
      <c r="AC919" s="30">
        <v>16.100000000000001</v>
      </c>
      <c r="AD919" s="30" t="s">
        <v>935</v>
      </c>
      <c r="AF919" s="30">
        <v>150</v>
      </c>
      <c r="AI919" s="30">
        <v>8</v>
      </c>
      <c r="AJ919" s="30">
        <v>2.1</v>
      </c>
      <c r="AK919" s="30">
        <v>110</v>
      </c>
      <c r="AL919" s="27">
        <v>1</v>
      </c>
      <c r="AM919" s="21">
        <v>2</v>
      </c>
      <c r="AQ919" s="27" t="s">
        <v>82</v>
      </c>
      <c r="AV919" s="32">
        <v>44648</v>
      </c>
    </row>
    <row r="920" spans="2:48" ht="27" x14ac:dyDescent="0.25">
      <c r="B920" s="30" t="s">
        <v>1090</v>
      </c>
      <c r="C920" s="30" t="s">
        <v>117</v>
      </c>
      <c r="D920" s="30" t="s">
        <v>458</v>
      </c>
      <c r="H920" s="30" t="s">
        <v>81</v>
      </c>
      <c r="K920" s="30" t="s">
        <v>133</v>
      </c>
      <c r="L920" s="30">
        <v>32</v>
      </c>
      <c r="M920" s="30" t="s">
        <v>89</v>
      </c>
      <c r="O920" s="30">
        <v>0.62</v>
      </c>
      <c r="P920" s="30">
        <v>1.55</v>
      </c>
      <c r="Q920" s="30">
        <v>1.55</v>
      </c>
      <c r="R920" s="30">
        <v>10.71</v>
      </c>
      <c r="V920" s="30" t="b">
        <v>0</v>
      </c>
      <c r="W920" s="30">
        <v>10</v>
      </c>
      <c r="X920" s="30">
        <v>5</v>
      </c>
      <c r="Z920" s="30">
        <v>288</v>
      </c>
      <c r="AB920" s="30"/>
      <c r="AC920" s="30">
        <v>15.6</v>
      </c>
      <c r="AD920" s="30" t="s">
        <v>935</v>
      </c>
      <c r="AF920" s="30">
        <v>180</v>
      </c>
      <c r="AI920" s="30">
        <v>32</v>
      </c>
      <c r="AJ920" s="30">
        <v>2.1</v>
      </c>
      <c r="AK920" s="30">
        <v>104</v>
      </c>
      <c r="AL920" s="27">
        <v>1</v>
      </c>
      <c r="AM920" s="21">
        <v>1</v>
      </c>
      <c r="AQ920" s="27" t="s">
        <v>82</v>
      </c>
      <c r="AV920" s="32">
        <v>44631</v>
      </c>
    </row>
    <row r="921" spans="2:48" ht="27" x14ac:dyDescent="0.25">
      <c r="B921" s="30" t="s">
        <v>1042</v>
      </c>
      <c r="C921" s="30" t="s">
        <v>103</v>
      </c>
      <c r="D921" s="30" t="s">
        <v>1740</v>
      </c>
      <c r="H921" s="30" t="s">
        <v>81</v>
      </c>
      <c r="K921" s="30" t="s">
        <v>1094</v>
      </c>
      <c r="L921" s="30">
        <v>32</v>
      </c>
      <c r="M921" s="30" t="s">
        <v>89</v>
      </c>
      <c r="O921" s="30">
        <v>0.36</v>
      </c>
      <c r="P921" s="30">
        <v>0.94</v>
      </c>
      <c r="Q921" s="30">
        <v>0.94</v>
      </c>
      <c r="R921" s="30">
        <v>11.77</v>
      </c>
      <c r="V921" s="30" t="b">
        <v>0</v>
      </c>
      <c r="W921" s="30">
        <v>10</v>
      </c>
      <c r="X921" s="30">
        <v>10</v>
      </c>
      <c r="Z921" s="30">
        <v>128</v>
      </c>
      <c r="AB921" s="30"/>
      <c r="AC921" s="30">
        <v>16</v>
      </c>
      <c r="AD921" s="30" t="s">
        <v>82</v>
      </c>
      <c r="AF921" s="30">
        <v>170</v>
      </c>
      <c r="AI921" s="30">
        <v>32</v>
      </c>
      <c r="AJ921" s="30">
        <v>4.0999999999999996</v>
      </c>
      <c r="AK921" s="30">
        <v>115</v>
      </c>
      <c r="AL921" s="27">
        <v>1</v>
      </c>
      <c r="AM921" s="21">
        <v>2</v>
      </c>
      <c r="AQ921" s="27" t="s">
        <v>82</v>
      </c>
      <c r="AV921" s="32">
        <v>44645</v>
      </c>
    </row>
    <row r="922" spans="2:48" ht="27" x14ac:dyDescent="0.25">
      <c r="B922" s="30" t="s">
        <v>1060</v>
      </c>
      <c r="C922" s="30" t="s">
        <v>129</v>
      </c>
      <c r="D922" s="30" t="s">
        <v>284</v>
      </c>
      <c r="H922" s="30" t="s">
        <v>81</v>
      </c>
      <c r="K922" s="30" t="s">
        <v>84</v>
      </c>
      <c r="L922" s="30">
        <v>32</v>
      </c>
      <c r="M922" s="30" t="s">
        <v>89</v>
      </c>
      <c r="O922" s="30">
        <v>0.5</v>
      </c>
      <c r="P922" s="30">
        <v>1.9</v>
      </c>
      <c r="Q922" s="30">
        <v>1.9</v>
      </c>
      <c r="R922" s="30">
        <v>10.11</v>
      </c>
      <c r="V922" s="30" t="b">
        <v>1</v>
      </c>
      <c r="W922" s="30">
        <v>10</v>
      </c>
      <c r="X922" s="30">
        <v>10</v>
      </c>
      <c r="Z922" s="30">
        <v>336</v>
      </c>
      <c r="AB922" s="30" t="b">
        <v>1</v>
      </c>
      <c r="AC922" s="30">
        <v>15.6</v>
      </c>
      <c r="AD922" s="30" t="s">
        <v>935</v>
      </c>
      <c r="AF922" s="30">
        <v>240</v>
      </c>
      <c r="AI922" s="30">
        <v>32</v>
      </c>
      <c r="AJ922" s="30">
        <v>4.7</v>
      </c>
      <c r="AK922" s="30">
        <v>103</v>
      </c>
      <c r="AL922" s="27">
        <v>1</v>
      </c>
      <c r="AM922" s="21">
        <v>1</v>
      </c>
      <c r="AQ922" s="27" t="s">
        <v>82</v>
      </c>
      <c r="AV922" s="32">
        <v>45077</v>
      </c>
    </row>
    <row r="923" spans="2:48" ht="27" x14ac:dyDescent="0.25">
      <c r="B923" s="30" t="s">
        <v>1067</v>
      </c>
      <c r="C923" s="30" t="s">
        <v>173</v>
      </c>
      <c r="D923" s="30" t="s">
        <v>320</v>
      </c>
      <c r="H923" s="30" t="s">
        <v>81</v>
      </c>
      <c r="K923" s="30" t="s">
        <v>133</v>
      </c>
      <c r="L923" s="30">
        <v>32</v>
      </c>
      <c r="M923" s="30" t="s">
        <v>89</v>
      </c>
      <c r="O923" s="30">
        <v>0.5</v>
      </c>
      <c r="P923" s="30">
        <v>1.02</v>
      </c>
      <c r="Q923" s="30">
        <v>4.66</v>
      </c>
      <c r="R923" s="30">
        <v>10.16</v>
      </c>
      <c r="V923" s="30" t="b">
        <v>1</v>
      </c>
      <c r="W923" s="30">
        <v>10</v>
      </c>
      <c r="X923" s="30">
        <v>10</v>
      </c>
      <c r="Z923" s="30">
        <v>256.03199999999998</v>
      </c>
      <c r="AB923" s="30" t="b">
        <v>0</v>
      </c>
      <c r="AC923" s="30">
        <v>16</v>
      </c>
      <c r="AD923" s="30" t="s">
        <v>935</v>
      </c>
      <c r="AF923" s="30">
        <v>230</v>
      </c>
      <c r="AI923" s="30">
        <v>32</v>
      </c>
      <c r="AJ923" s="30">
        <v>2.2999999999999998</v>
      </c>
      <c r="AK923" s="30">
        <v>115</v>
      </c>
      <c r="AL923" s="27">
        <v>1</v>
      </c>
      <c r="AM923" s="21">
        <v>2</v>
      </c>
      <c r="AQ923" s="27" t="s">
        <v>82</v>
      </c>
      <c r="AV923" s="32">
        <v>45043</v>
      </c>
    </row>
    <row r="924" spans="2:48" ht="27" x14ac:dyDescent="0.25">
      <c r="B924" s="30" t="s">
        <v>291</v>
      </c>
      <c r="C924" s="30" t="s">
        <v>292</v>
      </c>
      <c r="D924" s="30" t="s">
        <v>1741</v>
      </c>
      <c r="H924" s="30" t="s">
        <v>81</v>
      </c>
      <c r="K924" s="30" t="s">
        <v>1742</v>
      </c>
      <c r="L924" s="30">
        <v>64</v>
      </c>
      <c r="M924" s="30" t="s">
        <v>89</v>
      </c>
      <c r="O924" s="30">
        <v>0.36</v>
      </c>
      <c r="P924" s="30">
        <v>3.62</v>
      </c>
      <c r="Q924" s="30">
        <v>4.18</v>
      </c>
      <c r="R924" s="30">
        <v>7.38</v>
      </c>
      <c r="V924" s="30" t="b">
        <v>1</v>
      </c>
      <c r="W924" s="30">
        <v>10</v>
      </c>
      <c r="X924" s="30">
        <v>10</v>
      </c>
      <c r="Z924" s="30">
        <v>256</v>
      </c>
      <c r="AB924" s="30" t="b">
        <v>1</v>
      </c>
      <c r="AC924" s="30">
        <v>15.6</v>
      </c>
      <c r="AD924" s="30" t="s">
        <v>935</v>
      </c>
      <c r="AF924" s="30">
        <v>150</v>
      </c>
      <c r="AI924" s="30">
        <v>64</v>
      </c>
      <c r="AJ924" s="30">
        <v>3.7</v>
      </c>
      <c r="AK924" s="30">
        <v>103</v>
      </c>
      <c r="AL924" s="27">
        <v>1</v>
      </c>
      <c r="AM924" s="21">
        <v>2</v>
      </c>
      <c r="AQ924" s="27" t="s">
        <v>82</v>
      </c>
      <c r="AV924" s="32">
        <v>45057</v>
      </c>
    </row>
    <row r="925" spans="2:48" ht="27" x14ac:dyDescent="0.25">
      <c r="B925" s="30" t="s">
        <v>1060</v>
      </c>
      <c r="C925" s="30" t="s">
        <v>129</v>
      </c>
      <c r="D925" s="30" t="s">
        <v>1743</v>
      </c>
      <c r="H925" s="30" t="s">
        <v>81</v>
      </c>
      <c r="K925" s="30" t="s">
        <v>84</v>
      </c>
      <c r="L925" s="30">
        <v>16</v>
      </c>
      <c r="M925" s="30" t="s">
        <v>89</v>
      </c>
      <c r="O925" s="30">
        <v>0.44</v>
      </c>
      <c r="P925" s="30">
        <v>1.19</v>
      </c>
      <c r="Q925" s="30">
        <v>1.25</v>
      </c>
      <c r="R925" s="30">
        <v>11.08</v>
      </c>
      <c r="V925" s="30" t="b">
        <v>0</v>
      </c>
      <c r="W925" s="30">
        <v>5</v>
      </c>
      <c r="X925" s="30">
        <v>5</v>
      </c>
      <c r="Z925" s="30">
        <v>112</v>
      </c>
      <c r="AB925" s="30"/>
      <c r="AC925" s="30">
        <v>16</v>
      </c>
      <c r="AD925" s="30" t="s">
        <v>82</v>
      </c>
      <c r="AF925" s="30">
        <v>120</v>
      </c>
      <c r="AI925" s="30">
        <v>16</v>
      </c>
      <c r="AJ925" s="30">
        <v>6.4</v>
      </c>
      <c r="AK925" s="30">
        <v>115</v>
      </c>
      <c r="AL925" s="27">
        <v>1</v>
      </c>
      <c r="AM925" s="21">
        <v>2</v>
      </c>
      <c r="AQ925" s="27" t="s">
        <v>82</v>
      </c>
      <c r="AV925" s="32">
        <v>45099</v>
      </c>
    </row>
    <row r="926" spans="2:48" ht="27" x14ac:dyDescent="0.25">
      <c r="B926" s="30" t="s">
        <v>1015</v>
      </c>
      <c r="C926" s="30" t="s">
        <v>1016</v>
      </c>
      <c r="D926" s="30" t="s">
        <v>1744</v>
      </c>
      <c r="H926" s="30" t="s">
        <v>81</v>
      </c>
      <c r="K926" s="30" t="s">
        <v>1018</v>
      </c>
      <c r="L926" s="30">
        <v>16</v>
      </c>
      <c r="M926" s="30" t="s">
        <v>1014</v>
      </c>
      <c r="O926" s="30">
        <v>7.0000000000000007E-2</v>
      </c>
      <c r="P926" s="30">
        <v>1.02</v>
      </c>
      <c r="Q926" s="30">
        <v>4.07</v>
      </c>
      <c r="R926" s="30">
        <v>10.63</v>
      </c>
      <c r="V926" s="30" t="b">
        <v>1</v>
      </c>
      <c r="W926" s="30">
        <v>30</v>
      </c>
      <c r="X926" s="30">
        <v>15</v>
      </c>
      <c r="Z926" s="30">
        <v>352</v>
      </c>
      <c r="AB926" s="30" t="b">
        <v>0</v>
      </c>
      <c r="AC926" s="30">
        <v>15.6</v>
      </c>
      <c r="AD926" s="30" t="s">
        <v>82</v>
      </c>
      <c r="AF926" s="30">
        <v>230</v>
      </c>
      <c r="AI926" s="30">
        <v>16</v>
      </c>
      <c r="AJ926" s="30">
        <v>8.3000000000000007</v>
      </c>
      <c r="AK926" s="30">
        <v>104</v>
      </c>
      <c r="AL926" s="27">
        <v>1</v>
      </c>
      <c r="AM926" s="21">
        <v>1</v>
      </c>
      <c r="AQ926" s="27" t="s">
        <v>82</v>
      </c>
      <c r="AV926" s="32">
        <v>44867</v>
      </c>
    </row>
    <row r="927" spans="2:48" ht="27" x14ac:dyDescent="0.25">
      <c r="B927" s="30" t="s">
        <v>1060</v>
      </c>
      <c r="C927" s="30" t="s">
        <v>129</v>
      </c>
      <c r="D927" s="30" t="s">
        <v>1745</v>
      </c>
      <c r="H927" s="30" t="s">
        <v>81</v>
      </c>
      <c r="K927" s="30" t="s">
        <v>84</v>
      </c>
      <c r="L927" s="30">
        <v>8</v>
      </c>
      <c r="M927" s="30" t="s">
        <v>89</v>
      </c>
      <c r="O927" s="30">
        <v>0.83</v>
      </c>
      <c r="P927" s="30">
        <v>1.84</v>
      </c>
      <c r="Q927" s="30">
        <v>1.85</v>
      </c>
      <c r="R927" s="30">
        <v>9.76</v>
      </c>
      <c r="V927" s="30" t="b">
        <v>1</v>
      </c>
      <c r="W927" s="30">
        <v>5</v>
      </c>
      <c r="X927" s="30">
        <v>5</v>
      </c>
      <c r="Z927" s="30">
        <v>256</v>
      </c>
      <c r="AB927" s="30" t="b">
        <v>1</v>
      </c>
      <c r="AC927" s="30">
        <v>15.6</v>
      </c>
      <c r="AD927" s="30" t="s">
        <v>935</v>
      </c>
      <c r="AF927" s="30">
        <v>240</v>
      </c>
      <c r="AI927" s="30">
        <v>8</v>
      </c>
      <c r="AJ927" s="30">
        <v>3.7</v>
      </c>
      <c r="AK927" s="30">
        <v>103</v>
      </c>
      <c r="AL927" s="27">
        <v>1</v>
      </c>
      <c r="AM927" s="21">
        <v>2</v>
      </c>
      <c r="AQ927" s="27" t="s">
        <v>82</v>
      </c>
      <c r="AV927" s="32">
        <v>45099</v>
      </c>
    </row>
    <row r="928" spans="2:48" ht="27" x14ac:dyDescent="0.25">
      <c r="B928" s="30" t="s">
        <v>1015</v>
      </c>
      <c r="C928" s="30" t="s">
        <v>1016</v>
      </c>
      <c r="D928" s="30" t="s">
        <v>1746</v>
      </c>
      <c r="H928" s="30" t="s">
        <v>81</v>
      </c>
      <c r="K928" s="30" t="s">
        <v>1018</v>
      </c>
      <c r="L928" s="30">
        <v>16</v>
      </c>
      <c r="M928" s="30" t="s">
        <v>1014</v>
      </c>
      <c r="O928" s="30">
        <v>0.03</v>
      </c>
      <c r="P928" s="30">
        <v>0.1</v>
      </c>
      <c r="Q928" s="30">
        <v>3.86</v>
      </c>
      <c r="R928" s="30">
        <v>11.78</v>
      </c>
      <c r="V928" s="30" t="b">
        <v>1</v>
      </c>
      <c r="W928" s="30">
        <v>30</v>
      </c>
      <c r="X928" s="30">
        <v>15</v>
      </c>
      <c r="Z928" s="30">
        <v>512</v>
      </c>
      <c r="AB928" s="30" t="b">
        <v>0</v>
      </c>
      <c r="AC928" s="30">
        <v>17.3</v>
      </c>
      <c r="AD928" s="30" t="s">
        <v>935</v>
      </c>
      <c r="AF928" s="30">
        <v>230</v>
      </c>
      <c r="AI928" s="30">
        <v>16</v>
      </c>
      <c r="AJ928" s="30">
        <v>2.1</v>
      </c>
      <c r="AK928" s="30">
        <v>128</v>
      </c>
      <c r="AL928" s="27">
        <v>1</v>
      </c>
      <c r="AM928" s="21">
        <v>1</v>
      </c>
      <c r="AQ928" s="27" t="s">
        <v>82</v>
      </c>
      <c r="AV928" s="32">
        <v>44859</v>
      </c>
    </row>
    <row r="929" spans="2:48" ht="27" x14ac:dyDescent="0.25">
      <c r="B929" s="30" t="s">
        <v>1042</v>
      </c>
      <c r="C929" s="30" t="s">
        <v>104</v>
      </c>
      <c r="D929" s="30" t="s">
        <v>1747</v>
      </c>
      <c r="H929" s="30" t="s">
        <v>81</v>
      </c>
      <c r="K929" s="30" t="s">
        <v>84</v>
      </c>
      <c r="L929" s="30">
        <v>64</v>
      </c>
      <c r="M929" s="30" t="s">
        <v>89</v>
      </c>
      <c r="O929" s="30">
        <v>0.4</v>
      </c>
      <c r="P929" s="30">
        <v>1.6</v>
      </c>
      <c r="Q929" s="30">
        <v>1.6</v>
      </c>
      <c r="R929" s="30">
        <v>10.5</v>
      </c>
      <c r="V929" s="30" t="b">
        <v>1</v>
      </c>
      <c r="W929" s="30">
        <v>10</v>
      </c>
      <c r="X929" s="30">
        <v>10</v>
      </c>
      <c r="Z929" s="30">
        <v>64</v>
      </c>
      <c r="AB929" s="30" t="b">
        <v>1</v>
      </c>
      <c r="AC929" s="30">
        <v>14</v>
      </c>
      <c r="AD929" s="30" t="s">
        <v>935</v>
      </c>
      <c r="AF929" s="30">
        <v>65</v>
      </c>
      <c r="AI929" s="30">
        <v>64</v>
      </c>
      <c r="AJ929" s="30">
        <v>2.1</v>
      </c>
      <c r="AK929" s="30">
        <v>84</v>
      </c>
      <c r="AL929" s="27">
        <v>1</v>
      </c>
      <c r="AM929" s="21">
        <v>1</v>
      </c>
      <c r="AQ929" s="27" t="s">
        <v>82</v>
      </c>
      <c r="AV929" s="32">
        <v>44644</v>
      </c>
    </row>
    <row r="930" spans="2:48" ht="27" x14ac:dyDescent="0.25">
      <c r="B930" s="30" t="s">
        <v>1090</v>
      </c>
      <c r="C930" s="30" t="s">
        <v>117</v>
      </c>
      <c r="D930" s="30" t="s">
        <v>179</v>
      </c>
      <c r="H930" s="30" t="s">
        <v>81</v>
      </c>
      <c r="K930" s="30" t="s">
        <v>133</v>
      </c>
      <c r="L930" s="30">
        <v>16</v>
      </c>
      <c r="M930" s="30" t="s">
        <v>89</v>
      </c>
      <c r="O930" s="30">
        <v>0.51</v>
      </c>
      <c r="P930" s="30">
        <v>1.57</v>
      </c>
      <c r="Q930" s="30">
        <v>1.57</v>
      </c>
      <c r="R930" s="30">
        <v>10.32</v>
      </c>
      <c r="V930" s="30" t="b">
        <v>1</v>
      </c>
      <c r="W930" s="30">
        <v>10</v>
      </c>
      <c r="X930" s="30">
        <v>5</v>
      </c>
      <c r="Z930" s="30">
        <v>128</v>
      </c>
      <c r="AB930" s="30" t="b">
        <v>1</v>
      </c>
      <c r="AC930" s="30">
        <v>15.6</v>
      </c>
      <c r="AD930" s="30" t="s">
        <v>935</v>
      </c>
      <c r="AF930" s="30">
        <v>150</v>
      </c>
      <c r="AI930" s="30">
        <v>16</v>
      </c>
      <c r="AJ930" s="30">
        <v>2.1</v>
      </c>
      <c r="AK930" s="30">
        <v>104</v>
      </c>
      <c r="AL930" s="27">
        <v>1</v>
      </c>
      <c r="AM930" s="21">
        <v>1</v>
      </c>
      <c r="AQ930" s="27" t="s">
        <v>82</v>
      </c>
      <c r="AV930" s="32">
        <v>44844</v>
      </c>
    </row>
    <row r="931" spans="2:48" ht="27" x14ac:dyDescent="0.25">
      <c r="B931" s="30" t="s">
        <v>1090</v>
      </c>
      <c r="C931" s="30" t="s">
        <v>117</v>
      </c>
      <c r="D931" s="30" t="s">
        <v>1748</v>
      </c>
      <c r="H931" s="30" t="s">
        <v>81</v>
      </c>
      <c r="K931" s="30" t="s">
        <v>133</v>
      </c>
      <c r="L931" s="30">
        <v>16</v>
      </c>
      <c r="M931" s="30" t="s">
        <v>89</v>
      </c>
      <c r="O931" s="30">
        <v>1.3</v>
      </c>
      <c r="P931" s="30">
        <v>3.39</v>
      </c>
      <c r="Q931" s="30">
        <v>3.39</v>
      </c>
      <c r="R931" s="30">
        <v>6.87</v>
      </c>
      <c r="V931" s="30" t="b">
        <v>1</v>
      </c>
      <c r="W931" s="30">
        <v>10</v>
      </c>
      <c r="X931" s="30">
        <v>10</v>
      </c>
      <c r="Z931" s="30">
        <v>256</v>
      </c>
      <c r="AB931" s="30" t="b">
        <v>1</v>
      </c>
      <c r="AC931" s="30">
        <v>16</v>
      </c>
      <c r="AD931" s="30" t="s">
        <v>82</v>
      </c>
      <c r="AF931" s="30">
        <v>140</v>
      </c>
      <c r="AI931" s="30">
        <v>16</v>
      </c>
      <c r="AJ931" s="30">
        <v>4.0999999999999996</v>
      </c>
      <c r="AK931" s="30">
        <v>115</v>
      </c>
      <c r="AL931" s="27">
        <v>1</v>
      </c>
      <c r="AM931" s="21">
        <v>1</v>
      </c>
      <c r="AQ931" s="27" t="s">
        <v>82</v>
      </c>
      <c r="AV931" s="32">
        <v>45238</v>
      </c>
    </row>
    <row r="932" spans="2:48" ht="27" x14ac:dyDescent="0.25">
      <c r="B932" s="30" t="s">
        <v>1060</v>
      </c>
      <c r="C932" s="30" t="s">
        <v>129</v>
      </c>
      <c r="D932" s="30" t="s">
        <v>1749</v>
      </c>
      <c r="H932" s="30" t="s">
        <v>81</v>
      </c>
      <c r="K932" s="30" t="s">
        <v>133</v>
      </c>
      <c r="L932" s="30">
        <v>32</v>
      </c>
      <c r="M932" s="30" t="s">
        <v>89</v>
      </c>
      <c r="O932" s="30">
        <v>0.33</v>
      </c>
      <c r="P932" s="30">
        <v>1.87</v>
      </c>
      <c r="Q932" s="30">
        <v>1.89</v>
      </c>
      <c r="R932" s="30">
        <v>9.94</v>
      </c>
      <c r="V932" s="30" t="b">
        <v>1</v>
      </c>
      <c r="W932" s="30">
        <v>5</v>
      </c>
      <c r="X932" s="30">
        <v>5</v>
      </c>
      <c r="Z932" s="30">
        <v>256</v>
      </c>
      <c r="AB932" s="30" t="b">
        <v>1</v>
      </c>
      <c r="AC932" s="30">
        <v>17.3</v>
      </c>
      <c r="AD932" s="30" t="s">
        <v>82</v>
      </c>
      <c r="AF932" s="30">
        <v>280</v>
      </c>
      <c r="AI932" s="30">
        <v>32</v>
      </c>
      <c r="AJ932" s="30">
        <v>3.7</v>
      </c>
      <c r="AK932" s="30">
        <v>127</v>
      </c>
      <c r="AL932" s="27">
        <v>1</v>
      </c>
      <c r="AM932" s="21">
        <v>2</v>
      </c>
      <c r="AQ932" s="27" t="s">
        <v>82</v>
      </c>
      <c r="AV932" s="32">
        <v>45223</v>
      </c>
    </row>
    <row r="933" spans="2:48" x14ac:dyDescent="0.25">
      <c r="B933" s="30" t="s">
        <v>291</v>
      </c>
      <c r="C933" s="30" t="s">
        <v>292</v>
      </c>
      <c r="D933" s="30" t="s">
        <v>1750</v>
      </c>
      <c r="H933" s="30" t="s">
        <v>81</v>
      </c>
      <c r="K933" s="30" t="s">
        <v>1013</v>
      </c>
      <c r="L933" s="30">
        <v>32</v>
      </c>
      <c r="M933" s="30" t="s">
        <v>1014</v>
      </c>
      <c r="O933" s="30">
        <v>0.28999999999999998</v>
      </c>
      <c r="P933" s="30">
        <v>0.95</v>
      </c>
      <c r="Q933" s="30">
        <v>4.9000000000000004</v>
      </c>
      <c r="R933" s="30">
        <v>9.9</v>
      </c>
      <c r="V933" s="30" t="b">
        <v>1</v>
      </c>
      <c r="W933" s="30">
        <v>5</v>
      </c>
      <c r="X933" s="30">
        <v>5</v>
      </c>
      <c r="Z933" s="30">
        <v>256</v>
      </c>
      <c r="AB933" s="30" t="b">
        <v>1</v>
      </c>
      <c r="AC933" s="30">
        <v>16.100000000000001</v>
      </c>
      <c r="AD933" s="30" t="s">
        <v>935</v>
      </c>
      <c r="AF933" s="30">
        <v>280</v>
      </c>
      <c r="AI933" s="30">
        <v>32</v>
      </c>
      <c r="AJ933" s="30">
        <v>3.7</v>
      </c>
      <c r="AK933" s="30">
        <v>110</v>
      </c>
      <c r="AL933" s="27">
        <v>1</v>
      </c>
      <c r="AM933" s="21">
        <v>1</v>
      </c>
      <c r="AQ933" s="27" t="s">
        <v>82</v>
      </c>
      <c r="AV933" s="32">
        <v>44981</v>
      </c>
    </row>
    <row r="934" spans="2:48" ht="27" x14ac:dyDescent="0.25">
      <c r="B934" s="30" t="s">
        <v>1008</v>
      </c>
      <c r="C934" s="30" t="s">
        <v>78</v>
      </c>
      <c r="D934" s="30" t="s">
        <v>1751</v>
      </c>
      <c r="H934" s="30" t="s">
        <v>81</v>
      </c>
      <c r="K934" s="30" t="s">
        <v>84</v>
      </c>
      <c r="L934" s="30">
        <v>32</v>
      </c>
      <c r="M934" s="30" t="s">
        <v>89</v>
      </c>
      <c r="O934" s="30">
        <v>0.32</v>
      </c>
      <c r="P934" s="30">
        <v>0.59</v>
      </c>
      <c r="Q934" s="30">
        <v>4.75</v>
      </c>
      <c r="R934" s="30">
        <v>10.31</v>
      </c>
      <c r="V934" s="30" t="b">
        <v>1</v>
      </c>
      <c r="W934" s="30">
        <v>10</v>
      </c>
      <c r="X934" s="30">
        <v>10</v>
      </c>
      <c r="Z934" s="30">
        <v>336</v>
      </c>
      <c r="AB934" s="30" t="b">
        <v>1</v>
      </c>
      <c r="AC934" s="30">
        <v>15.6</v>
      </c>
      <c r="AD934" s="30" t="s">
        <v>935</v>
      </c>
      <c r="AF934" s="30">
        <v>240</v>
      </c>
      <c r="AI934" s="30">
        <v>32</v>
      </c>
      <c r="AJ934" s="30">
        <v>3.7</v>
      </c>
      <c r="AK934" s="30">
        <v>104</v>
      </c>
      <c r="AL934" s="27">
        <v>1</v>
      </c>
      <c r="AM934" s="21">
        <v>1</v>
      </c>
      <c r="AQ934" s="27" t="s">
        <v>82</v>
      </c>
      <c r="AV934" s="32">
        <v>44631</v>
      </c>
    </row>
    <row r="935" spans="2:48" ht="27" x14ac:dyDescent="0.25">
      <c r="B935" s="30" t="s">
        <v>1042</v>
      </c>
      <c r="C935" s="30" t="s">
        <v>104</v>
      </c>
      <c r="D935" s="30" t="s">
        <v>1752</v>
      </c>
      <c r="H935" s="30" t="s">
        <v>81</v>
      </c>
      <c r="K935" s="30" t="s">
        <v>84</v>
      </c>
      <c r="L935" s="30">
        <v>32</v>
      </c>
      <c r="M935" s="30" t="s">
        <v>1014</v>
      </c>
      <c r="O935" s="30">
        <v>0.42</v>
      </c>
      <c r="P935" s="30">
        <v>0.53</v>
      </c>
      <c r="Q935" s="30">
        <v>0.54</v>
      </c>
      <c r="R935" s="30">
        <v>11.67</v>
      </c>
      <c r="V935" s="30" t="b">
        <v>0</v>
      </c>
      <c r="W935" s="30">
        <v>10</v>
      </c>
      <c r="X935" s="30">
        <v>10</v>
      </c>
      <c r="Z935" s="30">
        <v>88</v>
      </c>
      <c r="AB935" s="30"/>
      <c r="AC935" s="30">
        <v>16</v>
      </c>
      <c r="AD935" s="30" t="s">
        <v>935</v>
      </c>
      <c r="AF935" s="30">
        <v>135</v>
      </c>
      <c r="AI935" s="30">
        <v>32</v>
      </c>
      <c r="AJ935" s="30">
        <v>4.0999999999999996</v>
      </c>
      <c r="AK935" s="30">
        <v>115</v>
      </c>
      <c r="AL935" s="27">
        <v>1</v>
      </c>
      <c r="AM935" s="21">
        <v>1</v>
      </c>
      <c r="AQ935" s="27" t="s">
        <v>82</v>
      </c>
      <c r="AV935" s="32">
        <v>44615</v>
      </c>
    </row>
    <row r="936" spans="2:48" ht="27" x14ac:dyDescent="0.25">
      <c r="B936" s="30" t="s">
        <v>1067</v>
      </c>
      <c r="C936" s="30" t="s">
        <v>173</v>
      </c>
      <c r="D936" s="30" t="s">
        <v>1753</v>
      </c>
      <c r="H936" s="30" t="s">
        <v>81</v>
      </c>
      <c r="K936" s="30" t="s">
        <v>133</v>
      </c>
      <c r="L936" s="30">
        <v>16</v>
      </c>
      <c r="M936" s="30" t="s">
        <v>89</v>
      </c>
      <c r="O936" s="30">
        <v>0.46</v>
      </c>
      <c r="P936" s="30">
        <v>0.67</v>
      </c>
      <c r="Q936" s="30">
        <v>3.36</v>
      </c>
      <c r="R936" s="30">
        <v>10.37</v>
      </c>
      <c r="V936" s="30" t="b">
        <v>0</v>
      </c>
      <c r="W936" s="30">
        <v>10</v>
      </c>
      <c r="X936" s="30">
        <v>5</v>
      </c>
      <c r="Z936" s="30">
        <v>192</v>
      </c>
      <c r="AB936" s="30"/>
      <c r="AC936" s="30">
        <v>16</v>
      </c>
      <c r="AD936" s="30" t="s">
        <v>935</v>
      </c>
      <c r="AF936" s="30">
        <v>135</v>
      </c>
      <c r="AI936" s="30">
        <v>16</v>
      </c>
      <c r="AJ936" s="30">
        <v>4.0999999999999996</v>
      </c>
      <c r="AK936" s="30">
        <v>115</v>
      </c>
      <c r="AL936" s="27">
        <v>1</v>
      </c>
      <c r="AM936" s="21">
        <v>2</v>
      </c>
      <c r="AQ936" s="27" t="s">
        <v>82</v>
      </c>
      <c r="AV936" s="32">
        <v>45028</v>
      </c>
    </row>
    <row r="937" spans="2:48" ht="27" x14ac:dyDescent="0.25">
      <c r="B937" s="30" t="s">
        <v>1015</v>
      </c>
      <c r="C937" s="30" t="s">
        <v>1016</v>
      </c>
      <c r="D937" s="30" t="s">
        <v>1754</v>
      </c>
      <c r="H937" s="30" t="s">
        <v>81</v>
      </c>
      <c r="K937" s="30" t="s">
        <v>1018</v>
      </c>
      <c r="L937" s="30">
        <v>32</v>
      </c>
      <c r="M937" s="30" t="s">
        <v>1014</v>
      </c>
      <c r="O937" s="30">
        <v>0.06</v>
      </c>
      <c r="P937" s="30">
        <v>0.73</v>
      </c>
      <c r="Q937" s="30">
        <v>4.8899999999999997</v>
      </c>
      <c r="R937" s="30">
        <v>10.08</v>
      </c>
      <c r="V937" s="30" t="b">
        <v>1</v>
      </c>
      <c r="W937" s="30">
        <v>30</v>
      </c>
      <c r="X937" s="30">
        <v>15</v>
      </c>
      <c r="Z937" s="30">
        <v>112</v>
      </c>
      <c r="AB937" s="30" t="b">
        <v>0</v>
      </c>
      <c r="AC937" s="30">
        <v>15.3</v>
      </c>
      <c r="AD937" s="30" t="s">
        <v>935</v>
      </c>
      <c r="AF937" s="30">
        <v>120</v>
      </c>
      <c r="AI937" s="30">
        <v>32</v>
      </c>
      <c r="AJ937" s="30">
        <v>2.1</v>
      </c>
      <c r="AK937" s="30">
        <v>100</v>
      </c>
      <c r="AL937" s="27">
        <v>1</v>
      </c>
      <c r="AM937" s="21">
        <v>1</v>
      </c>
      <c r="AQ937" s="27" t="s">
        <v>82</v>
      </c>
      <c r="AV937" s="32">
        <v>44846</v>
      </c>
    </row>
    <row r="938" spans="2:48" ht="27" x14ac:dyDescent="0.25">
      <c r="B938" s="30" t="s">
        <v>1019</v>
      </c>
      <c r="C938" s="30" t="s">
        <v>1020</v>
      </c>
      <c r="D938" s="30" t="s">
        <v>1755</v>
      </c>
      <c r="H938" s="30" t="s">
        <v>81</v>
      </c>
      <c r="K938" s="30" t="s">
        <v>133</v>
      </c>
      <c r="L938" s="30">
        <v>32</v>
      </c>
      <c r="M938" s="30" t="s">
        <v>1014</v>
      </c>
      <c r="O938" s="30">
        <v>0.27</v>
      </c>
      <c r="P938" s="30">
        <v>1.1000000000000001</v>
      </c>
      <c r="Q938" s="30">
        <v>5.84</v>
      </c>
      <c r="R938" s="30">
        <v>8.99</v>
      </c>
      <c r="V938" s="30"/>
      <c r="W938" s="30">
        <v>30</v>
      </c>
      <c r="X938" s="30">
        <v>10</v>
      </c>
      <c r="Z938" s="30">
        <v>256</v>
      </c>
      <c r="AB938" s="30" t="b">
        <v>0</v>
      </c>
      <c r="AC938" s="30">
        <v>15.6</v>
      </c>
      <c r="AD938" s="30" t="s">
        <v>935</v>
      </c>
      <c r="AF938" s="30">
        <v>150</v>
      </c>
      <c r="AI938" s="30">
        <v>32</v>
      </c>
      <c r="AJ938" s="30">
        <v>2.1</v>
      </c>
      <c r="AK938" s="30">
        <v>104</v>
      </c>
      <c r="AL938" s="27">
        <v>1</v>
      </c>
      <c r="AM938" s="21">
        <v>2</v>
      </c>
      <c r="AQ938" s="27" t="s">
        <v>82</v>
      </c>
      <c r="AV938" s="32">
        <v>45182</v>
      </c>
    </row>
    <row r="939" spans="2:48" ht="27" x14ac:dyDescent="0.25">
      <c r="B939" s="30" t="s">
        <v>1067</v>
      </c>
      <c r="C939" s="30" t="s">
        <v>173</v>
      </c>
      <c r="D939" s="30" t="s">
        <v>1756</v>
      </c>
      <c r="H939" s="30" t="s">
        <v>81</v>
      </c>
      <c r="K939" s="30" t="s">
        <v>572</v>
      </c>
      <c r="L939" s="30">
        <v>8</v>
      </c>
      <c r="M939" s="30" t="s">
        <v>1014</v>
      </c>
      <c r="O939" s="30">
        <v>0.46</v>
      </c>
      <c r="P939" s="30">
        <v>4.04</v>
      </c>
      <c r="Q939" s="30">
        <v>2.93</v>
      </c>
      <c r="R939" s="30">
        <v>6.32</v>
      </c>
      <c r="V939" s="30"/>
      <c r="W939" s="30">
        <v>30</v>
      </c>
      <c r="X939" s="30">
        <v>10</v>
      </c>
      <c r="Z939" s="30">
        <v>48.1</v>
      </c>
      <c r="AB939" s="30" t="b">
        <v>0</v>
      </c>
      <c r="AC939" s="30">
        <v>14</v>
      </c>
      <c r="AD939" s="30" t="s">
        <v>935</v>
      </c>
      <c r="AF939" s="30">
        <v>65</v>
      </c>
      <c r="AI939" s="30">
        <v>8</v>
      </c>
      <c r="AJ939" s="30">
        <v>2.1</v>
      </c>
      <c r="AK939" s="30">
        <v>86</v>
      </c>
      <c r="AL939" s="27">
        <v>1</v>
      </c>
      <c r="AM939" s="21">
        <v>2</v>
      </c>
      <c r="AQ939" s="27" t="s">
        <v>82</v>
      </c>
      <c r="AV939" s="32">
        <v>44413</v>
      </c>
    </row>
    <row r="940" spans="2:48" x14ac:dyDescent="0.25">
      <c r="B940" s="30" t="s">
        <v>1067</v>
      </c>
      <c r="C940" s="30" t="s">
        <v>1067</v>
      </c>
      <c r="D940" s="30" t="s">
        <v>1757</v>
      </c>
      <c r="H940" s="30" t="s">
        <v>81</v>
      </c>
      <c r="K940" s="30" t="s">
        <v>1083</v>
      </c>
      <c r="L940" s="30">
        <v>32</v>
      </c>
      <c r="M940" s="30" t="s">
        <v>1014</v>
      </c>
      <c r="O940" s="30">
        <v>0.26</v>
      </c>
      <c r="P940" s="30">
        <v>0.68</v>
      </c>
      <c r="Q940" s="30">
        <v>5.5</v>
      </c>
      <c r="R940" s="30">
        <v>9.51</v>
      </c>
      <c r="V940" s="30" t="b">
        <v>0</v>
      </c>
      <c r="W940" s="30">
        <v>10</v>
      </c>
      <c r="X940" s="30">
        <v>5</v>
      </c>
      <c r="Z940" s="30">
        <v>192</v>
      </c>
      <c r="AB940" s="30"/>
      <c r="AC940" s="30">
        <v>15.6</v>
      </c>
      <c r="AD940" s="30" t="s">
        <v>935</v>
      </c>
      <c r="AF940" s="30">
        <v>180</v>
      </c>
      <c r="AI940" s="30">
        <v>32</v>
      </c>
      <c r="AJ940" s="30">
        <v>2.1</v>
      </c>
      <c r="AK940" s="30">
        <v>104</v>
      </c>
      <c r="AL940" s="27">
        <v>1</v>
      </c>
      <c r="AM940" s="21">
        <v>4</v>
      </c>
      <c r="AQ940" s="27" t="s">
        <v>82</v>
      </c>
      <c r="AV940" s="32">
        <v>44424</v>
      </c>
    </row>
    <row r="941" spans="2:48" ht="27" x14ac:dyDescent="0.25">
      <c r="B941" s="30" t="s">
        <v>1008</v>
      </c>
      <c r="C941" s="30" t="s">
        <v>78</v>
      </c>
      <c r="D941" s="30" t="s">
        <v>1758</v>
      </c>
      <c r="H941" s="30" t="s">
        <v>81</v>
      </c>
      <c r="K941" s="30" t="s">
        <v>84</v>
      </c>
      <c r="L941" s="30">
        <v>64</v>
      </c>
      <c r="M941" s="30" t="s">
        <v>89</v>
      </c>
      <c r="O941" s="30">
        <v>0.73</v>
      </c>
      <c r="P941" s="30">
        <v>1.72</v>
      </c>
      <c r="Q941" s="30">
        <v>4.2699999999999996</v>
      </c>
      <c r="R941" s="30">
        <v>8.3000000000000007</v>
      </c>
      <c r="V941" s="30" t="b">
        <v>1</v>
      </c>
      <c r="W941" s="30">
        <v>10</v>
      </c>
      <c r="X941" s="30">
        <v>10</v>
      </c>
      <c r="Z941" s="30">
        <v>96</v>
      </c>
      <c r="AB941" s="30" t="b">
        <v>1</v>
      </c>
      <c r="AC941" s="30">
        <v>14</v>
      </c>
      <c r="AD941" s="30" t="s">
        <v>935</v>
      </c>
      <c r="AF941" s="30">
        <v>130</v>
      </c>
      <c r="AI941" s="30">
        <v>64</v>
      </c>
      <c r="AJ941" s="30">
        <v>2.1</v>
      </c>
      <c r="AK941" s="30">
        <v>84</v>
      </c>
      <c r="AL941" s="27">
        <v>1</v>
      </c>
      <c r="AM941" s="21">
        <v>1</v>
      </c>
      <c r="AQ941" s="27" t="s">
        <v>82</v>
      </c>
      <c r="AV941" s="32">
        <v>44516</v>
      </c>
    </row>
    <row r="942" spans="2:48" ht="27" x14ac:dyDescent="0.25">
      <c r="B942" s="30" t="s">
        <v>1008</v>
      </c>
      <c r="C942" s="30" t="s">
        <v>78</v>
      </c>
      <c r="D942" s="30" t="s">
        <v>383</v>
      </c>
      <c r="H942" s="30" t="s">
        <v>81</v>
      </c>
      <c r="K942" s="30" t="s">
        <v>84</v>
      </c>
      <c r="L942" s="30">
        <v>64</v>
      </c>
      <c r="M942" s="30" t="s">
        <v>89</v>
      </c>
      <c r="O942" s="30">
        <v>0.46</v>
      </c>
      <c r="P942" s="30">
        <v>1.78</v>
      </c>
      <c r="Q942" s="30">
        <v>1.78</v>
      </c>
      <c r="R942" s="30">
        <v>9.25</v>
      </c>
      <c r="V942" s="30" t="b">
        <v>0</v>
      </c>
      <c r="W942" s="30">
        <v>10</v>
      </c>
      <c r="X942" s="30">
        <v>10</v>
      </c>
      <c r="Z942" s="30">
        <v>336.05</v>
      </c>
      <c r="AB942" s="30"/>
      <c r="AC942" s="30">
        <v>17</v>
      </c>
      <c r="AD942" s="30" t="s">
        <v>82</v>
      </c>
      <c r="AF942" s="30">
        <v>130</v>
      </c>
      <c r="AI942" s="30">
        <v>64</v>
      </c>
      <c r="AJ942" s="30">
        <v>9.1999999999999993</v>
      </c>
      <c r="AK942" s="30">
        <v>130</v>
      </c>
      <c r="AL942" s="27">
        <v>1</v>
      </c>
      <c r="AM942" s="21">
        <v>1</v>
      </c>
      <c r="AQ942" s="27" t="s">
        <v>82</v>
      </c>
      <c r="AV942" s="32">
        <v>44606</v>
      </c>
    </row>
    <row r="943" spans="2:48" ht="27" x14ac:dyDescent="0.25">
      <c r="B943" s="30" t="s">
        <v>291</v>
      </c>
      <c r="C943" s="30" t="s">
        <v>292</v>
      </c>
      <c r="D943" s="30" t="s">
        <v>1759</v>
      </c>
      <c r="H943" s="30" t="s">
        <v>81</v>
      </c>
      <c r="K943" s="30" t="s">
        <v>532</v>
      </c>
      <c r="L943" s="30">
        <v>8</v>
      </c>
      <c r="M943" s="30" t="s">
        <v>1014</v>
      </c>
      <c r="O943" s="30">
        <v>0.36</v>
      </c>
      <c r="P943" s="30">
        <v>0.44</v>
      </c>
      <c r="Q943" s="30">
        <v>4.74</v>
      </c>
      <c r="R943" s="30">
        <v>9.9</v>
      </c>
      <c r="V943" s="30" t="b">
        <v>1</v>
      </c>
      <c r="W943" s="30">
        <v>20</v>
      </c>
      <c r="X943" s="30">
        <v>10</v>
      </c>
      <c r="Z943" s="30">
        <v>334</v>
      </c>
      <c r="AB943" s="30" t="b">
        <v>1</v>
      </c>
      <c r="AC943" s="30">
        <v>15.6</v>
      </c>
      <c r="AD943" s="30" t="s">
        <v>935</v>
      </c>
      <c r="AF943" s="30">
        <v>200</v>
      </c>
      <c r="AI943" s="30">
        <v>8</v>
      </c>
      <c r="AJ943" s="30">
        <v>3.7</v>
      </c>
      <c r="AK943" s="30">
        <v>103</v>
      </c>
      <c r="AL943" s="27">
        <v>1</v>
      </c>
      <c r="AM943" s="21">
        <v>1</v>
      </c>
      <c r="AQ943" s="27" t="s">
        <v>82</v>
      </c>
      <c r="AV943" s="32">
        <v>44645</v>
      </c>
    </row>
    <row r="944" spans="2:48" ht="27" x14ac:dyDescent="0.25">
      <c r="B944" s="30" t="s">
        <v>291</v>
      </c>
      <c r="C944" s="30" t="s">
        <v>292</v>
      </c>
      <c r="D944" s="30" t="s">
        <v>1760</v>
      </c>
      <c r="H944" s="30" t="s">
        <v>81</v>
      </c>
      <c r="K944" s="30" t="s">
        <v>532</v>
      </c>
      <c r="L944" s="30">
        <v>16</v>
      </c>
      <c r="M944" s="30" t="s">
        <v>89</v>
      </c>
      <c r="O944" s="30">
        <v>0.34</v>
      </c>
      <c r="P944" s="30">
        <v>0.67</v>
      </c>
      <c r="Q944" s="30">
        <v>0.82</v>
      </c>
      <c r="R944" s="30">
        <v>10.92</v>
      </c>
      <c r="V944" s="30" t="b">
        <v>1</v>
      </c>
      <c r="W944" s="30">
        <v>10</v>
      </c>
      <c r="X944" s="30">
        <v>10</v>
      </c>
      <c r="Z944" s="30">
        <v>192</v>
      </c>
      <c r="AB944" s="30" t="b">
        <v>1</v>
      </c>
      <c r="AC944" s="30">
        <v>15</v>
      </c>
      <c r="AD944" s="30" t="s">
        <v>82</v>
      </c>
      <c r="AF944" s="30">
        <v>200</v>
      </c>
      <c r="AI944" s="30">
        <v>16</v>
      </c>
      <c r="AJ944" s="30">
        <v>8.3000000000000007</v>
      </c>
      <c r="AK944" s="30">
        <v>103</v>
      </c>
      <c r="AL944" s="27">
        <v>1</v>
      </c>
      <c r="AM944" s="21">
        <v>1</v>
      </c>
      <c r="AQ944" s="27" t="s">
        <v>82</v>
      </c>
      <c r="AV944" s="32">
        <v>44631</v>
      </c>
    </row>
    <row r="945" spans="2:48" ht="27" x14ac:dyDescent="0.25">
      <c r="B945" s="30" t="s">
        <v>1090</v>
      </c>
      <c r="C945" s="30" t="s">
        <v>117</v>
      </c>
      <c r="D945" s="30" t="s">
        <v>1761</v>
      </c>
      <c r="H945" s="30" t="s">
        <v>81</v>
      </c>
      <c r="K945" s="30" t="s">
        <v>133</v>
      </c>
      <c r="L945" s="30">
        <v>32</v>
      </c>
      <c r="M945" s="30" t="s">
        <v>89</v>
      </c>
      <c r="O945" s="30">
        <v>0.59</v>
      </c>
      <c r="P945" s="30">
        <v>1.1299999999999999</v>
      </c>
      <c r="Q945" s="30">
        <v>1.1299999999999999</v>
      </c>
      <c r="R945" s="30">
        <v>9.91</v>
      </c>
      <c r="V945" s="30" t="b">
        <v>1</v>
      </c>
      <c r="W945" s="30">
        <v>10</v>
      </c>
      <c r="X945" s="30">
        <v>5</v>
      </c>
      <c r="Z945" s="30">
        <v>256</v>
      </c>
      <c r="AB945" s="30" t="b">
        <v>1</v>
      </c>
      <c r="AC945" s="30">
        <v>15.6</v>
      </c>
      <c r="AD945" s="30" t="s">
        <v>935</v>
      </c>
      <c r="AF945" s="30">
        <v>120</v>
      </c>
      <c r="AI945" s="30">
        <v>32</v>
      </c>
      <c r="AJ945" s="30">
        <v>2.1</v>
      </c>
      <c r="AK945" s="30">
        <v>104</v>
      </c>
      <c r="AL945" s="27">
        <v>1</v>
      </c>
      <c r="AM945" s="21">
        <v>2</v>
      </c>
      <c r="AQ945" s="27" t="s">
        <v>82</v>
      </c>
      <c r="AV945" s="32">
        <v>44897</v>
      </c>
    </row>
    <row r="946" spans="2:48" ht="27" x14ac:dyDescent="0.25">
      <c r="B946" s="30" t="s">
        <v>1060</v>
      </c>
      <c r="C946" s="30" t="s">
        <v>129</v>
      </c>
      <c r="D946" s="30" t="s">
        <v>1762</v>
      </c>
      <c r="H946" s="30" t="s">
        <v>81</v>
      </c>
      <c r="K946" s="30" t="s">
        <v>133</v>
      </c>
      <c r="L946" s="30">
        <v>8</v>
      </c>
      <c r="M946" s="30" t="s">
        <v>89</v>
      </c>
      <c r="O946" s="30">
        <v>0.31</v>
      </c>
      <c r="P946" s="30">
        <v>0.95</v>
      </c>
      <c r="Q946" s="30">
        <v>0.68</v>
      </c>
      <c r="R946" s="30">
        <v>10.51</v>
      </c>
      <c r="V946" s="30" t="b">
        <v>1</v>
      </c>
      <c r="W946" s="30">
        <v>5</v>
      </c>
      <c r="X946" s="30">
        <v>5</v>
      </c>
      <c r="Z946" s="30">
        <v>287</v>
      </c>
      <c r="AB946" s="30" t="b">
        <v>1</v>
      </c>
      <c r="AC946" s="30">
        <v>16</v>
      </c>
      <c r="AD946" s="30" t="s">
        <v>82</v>
      </c>
      <c r="AF946" s="30">
        <v>280</v>
      </c>
      <c r="AI946" s="30">
        <v>8</v>
      </c>
      <c r="AJ946" s="30">
        <v>4.0999999999999996</v>
      </c>
      <c r="AK946" s="30">
        <v>115</v>
      </c>
      <c r="AL946" s="27">
        <v>1</v>
      </c>
      <c r="AM946" s="21">
        <v>2</v>
      </c>
      <c r="AQ946" s="27" t="s">
        <v>82</v>
      </c>
      <c r="AV946" s="32">
        <v>45223</v>
      </c>
    </row>
    <row r="947" spans="2:48" ht="27" x14ac:dyDescent="0.25">
      <c r="B947" s="30" t="s">
        <v>1042</v>
      </c>
      <c r="C947" s="30" t="s">
        <v>104</v>
      </c>
      <c r="D947" s="30" t="s">
        <v>1763</v>
      </c>
      <c r="H947" s="30" t="s">
        <v>81</v>
      </c>
      <c r="K947" s="30" t="s">
        <v>84</v>
      </c>
      <c r="L947" s="30">
        <v>128</v>
      </c>
      <c r="M947" s="30" t="s">
        <v>89</v>
      </c>
      <c r="O947" s="30">
        <v>0.28000000000000003</v>
      </c>
      <c r="P947" s="30">
        <v>2.0499999999999998</v>
      </c>
      <c r="Q947" s="30">
        <v>2.0499999999999998</v>
      </c>
      <c r="R947" s="30">
        <v>8.7899999999999991</v>
      </c>
      <c r="V947" s="30" t="b">
        <v>1</v>
      </c>
      <c r="W947" s="30">
        <v>10</v>
      </c>
      <c r="X947" s="30">
        <v>10</v>
      </c>
      <c r="Z947" s="30">
        <v>512</v>
      </c>
      <c r="AB947" s="30" t="b">
        <v>1</v>
      </c>
      <c r="AC947" s="30">
        <v>16</v>
      </c>
      <c r="AD947" s="30" t="s">
        <v>935</v>
      </c>
      <c r="AF947" s="30">
        <v>230</v>
      </c>
      <c r="AI947" s="30">
        <v>128</v>
      </c>
      <c r="AJ947" s="30">
        <v>2.2999999999999998</v>
      </c>
      <c r="AK947" s="30">
        <v>115</v>
      </c>
      <c r="AL947" s="27">
        <v>1</v>
      </c>
      <c r="AM947" s="21">
        <v>3</v>
      </c>
      <c r="AQ947" s="27" t="s">
        <v>82</v>
      </c>
      <c r="AV947" s="32">
        <v>44670</v>
      </c>
    </row>
    <row r="948" spans="2:48" ht="27" x14ac:dyDescent="0.25">
      <c r="B948" s="30" t="s">
        <v>1060</v>
      </c>
      <c r="C948" s="30" t="s">
        <v>129</v>
      </c>
      <c r="D948" s="30" t="s">
        <v>209</v>
      </c>
      <c r="H948" s="30" t="s">
        <v>81</v>
      </c>
      <c r="K948" s="30" t="s">
        <v>84</v>
      </c>
      <c r="L948" s="30">
        <v>32</v>
      </c>
      <c r="M948" s="30" t="s">
        <v>89</v>
      </c>
      <c r="O948" s="30">
        <v>0.42</v>
      </c>
      <c r="P948" s="30">
        <v>2.11</v>
      </c>
      <c r="Q948" s="30">
        <v>2</v>
      </c>
      <c r="R948" s="30">
        <v>8.6</v>
      </c>
      <c r="V948" s="30" t="b">
        <v>1</v>
      </c>
      <c r="W948" s="30">
        <v>10</v>
      </c>
      <c r="X948" s="30">
        <v>5</v>
      </c>
      <c r="Z948" s="30">
        <v>384.06</v>
      </c>
      <c r="AB948" s="30" t="b">
        <v>1</v>
      </c>
      <c r="AC948" s="30">
        <v>15</v>
      </c>
      <c r="AD948" s="30" t="s">
        <v>935</v>
      </c>
      <c r="AF948" s="30">
        <v>240</v>
      </c>
      <c r="AI948" s="30">
        <v>32</v>
      </c>
      <c r="AJ948" s="30">
        <v>4.7</v>
      </c>
      <c r="AK948" s="30">
        <v>103</v>
      </c>
      <c r="AL948" s="27">
        <v>1</v>
      </c>
      <c r="AM948" s="21">
        <v>2</v>
      </c>
      <c r="AQ948" s="27" t="s">
        <v>82</v>
      </c>
      <c r="AV948" s="32">
        <v>45085</v>
      </c>
    </row>
    <row r="949" spans="2:48" ht="27" x14ac:dyDescent="0.25">
      <c r="B949" s="30" t="s">
        <v>1060</v>
      </c>
      <c r="C949" s="30" t="s">
        <v>129</v>
      </c>
      <c r="D949" s="30" t="s">
        <v>397</v>
      </c>
      <c r="H949" s="30" t="s">
        <v>81</v>
      </c>
      <c r="K949" s="30" t="s">
        <v>84</v>
      </c>
      <c r="L949" s="30">
        <v>16</v>
      </c>
      <c r="M949" s="30" t="s">
        <v>89</v>
      </c>
      <c r="O949" s="30">
        <v>0.46</v>
      </c>
      <c r="P949" s="30">
        <v>1.51</v>
      </c>
      <c r="Q949" s="30">
        <v>1.53</v>
      </c>
      <c r="R949" s="30">
        <v>9.4</v>
      </c>
      <c r="V949" s="30" t="b">
        <v>1</v>
      </c>
      <c r="W949" s="30">
        <v>10</v>
      </c>
      <c r="X949" s="30">
        <v>10</v>
      </c>
      <c r="Z949" s="30">
        <v>176</v>
      </c>
      <c r="AB949" s="30" t="b">
        <v>1</v>
      </c>
      <c r="AC949" s="30">
        <v>14</v>
      </c>
      <c r="AD949" s="30" t="s">
        <v>935</v>
      </c>
      <c r="AF949" s="30">
        <v>180</v>
      </c>
      <c r="AI949" s="30">
        <v>16</v>
      </c>
      <c r="AJ949" s="30">
        <v>5.4</v>
      </c>
      <c r="AK949" s="30">
        <v>83</v>
      </c>
      <c r="AL949" s="27">
        <v>1</v>
      </c>
      <c r="AM949" s="21">
        <v>1</v>
      </c>
      <c r="AQ949" s="27" t="s">
        <v>82</v>
      </c>
      <c r="AV949" s="32">
        <v>45085</v>
      </c>
    </row>
    <row r="950" spans="2:48" ht="27" x14ac:dyDescent="0.25">
      <c r="B950" s="30" t="s">
        <v>1090</v>
      </c>
      <c r="C950" s="30" t="s">
        <v>117</v>
      </c>
      <c r="D950" s="30" t="s">
        <v>186</v>
      </c>
      <c r="H950" s="30" t="s">
        <v>81</v>
      </c>
      <c r="K950" s="30" t="s">
        <v>133</v>
      </c>
      <c r="L950" s="30">
        <v>32</v>
      </c>
      <c r="M950" s="30" t="s">
        <v>89</v>
      </c>
      <c r="O950" s="30">
        <v>0.39</v>
      </c>
      <c r="P950" s="30">
        <v>0.91</v>
      </c>
      <c r="Q950" s="30">
        <v>0.91</v>
      </c>
      <c r="R950" s="30">
        <v>10.210000000000001</v>
      </c>
      <c r="V950" s="30" t="b">
        <v>1</v>
      </c>
      <c r="W950" s="30">
        <v>10</v>
      </c>
      <c r="X950" s="30">
        <v>5</v>
      </c>
      <c r="Z950" s="30">
        <v>112</v>
      </c>
      <c r="AB950" s="30" t="b">
        <v>1</v>
      </c>
      <c r="AC950" s="30">
        <v>15.6</v>
      </c>
      <c r="AD950" s="30" t="s">
        <v>935</v>
      </c>
      <c r="AF950" s="30">
        <v>120</v>
      </c>
      <c r="AI950" s="30">
        <v>32</v>
      </c>
      <c r="AJ950" s="30">
        <v>2.1</v>
      </c>
      <c r="AK950" s="30">
        <v>104</v>
      </c>
      <c r="AL950" s="27">
        <v>1</v>
      </c>
      <c r="AM950" s="21">
        <v>2</v>
      </c>
      <c r="AQ950" s="27" t="s">
        <v>82</v>
      </c>
      <c r="AV950" s="32">
        <v>44844</v>
      </c>
    </row>
    <row r="951" spans="2:48" x14ac:dyDescent="0.25">
      <c r="B951" s="30" t="s">
        <v>1060</v>
      </c>
      <c r="C951" s="30" t="s">
        <v>129</v>
      </c>
      <c r="D951" s="30" t="s">
        <v>1764</v>
      </c>
      <c r="H951" s="30" t="s">
        <v>81</v>
      </c>
      <c r="K951" s="30" t="s">
        <v>1103</v>
      </c>
      <c r="L951" s="30">
        <v>16</v>
      </c>
      <c r="M951" s="30" t="s">
        <v>1014</v>
      </c>
      <c r="O951" s="30">
        <v>0.36</v>
      </c>
      <c r="P951" s="30">
        <v>1.74</v>
      </c>
      <c r="Q951" s="30">
        <v>1.79</v>
      </c>
      <c r="R951" s="30">
        <v>8.92</v>
      </c>
      <c r="V951" s="30" t="b">
        <v>0</v>
      </c>
      <c r="W951" s="30">
        <v>10</v>
      </c>
      <c r="X951" s="30">
        <v>5</v>
      </c>
      <c r="Z951" s="30">
        <v>96.02</v>
      </c>
      <c r="AB951" s="30"/>
      <c r="AC951" s="30">
        <v>14</v>
      </c>
      <c r="AD951" s="30" t="s">
        <v>935</v>
      </c>
      <c r="AF951" s="30">
        <v>90</v>
      </c>
      <c r="AI951" s="30">
        <v>16</v>
      </c>
      <c r="AJ951" s="30">
        <v>9.1999999999999993</v>
      </c>
      <c r="AK951" s="30">
        <v>83</v>
      </c>
      <c r="AL951" s="27">
        <v>1</v>
      </c>
      <c r="AM951" s="21">
        <v>2</v>
      </c>
      <c r="AQ951" s="27" t="s">
        <v>82</v>
      </c>
      <c r="AV951" s="32">
        <v>44634</v>
      </c>
    </row>
    <row r="952" spans="2:48" ht="27" x14ac:dyDescent="0.25">
      <c r="B952" s="30" t="s">
        <v>1042</v>
      </c>
      <c r="C952" s="30" t="s">
        <v>104</v>
      </c>
      <c r="D952" s="30" t="s">
        <v>1765</v>
      </c>
      <c r="H952" s="30" t="s">
        <v>81</v>
      </c>
      <c r="K952" s="30" t="s">
        <v>84</v>
      </c>
      <c r="L952" s="30">
        <v>32</v>
      </c>
      <c r="M952" s="30" t="s">
        <v>89</v>
      </c>
      <c r="O952" s="30">
        <v>0.45</v>
      </c>
      <c r="P952" s="30">
        <v>2.81</v>
      </c>
      <c r="Q952" s="30">
        <v>3.04</v>
      </c>
      <c r="R952" s="30">
        <v>6.94</v>
      </c>
      <c r="V952" s="30" t="b">
        <v>0</v>
      </c>
      <c r="W952" s="30">
        <v>10</v>
      </c>
      <c r="X952" s="30">
        <v>10</v>
      </c>
      <c r="Z952" s="30">
        <v>176</v>
      </c>
      <c r="AB952" s="30"/>
      <c r="AC952" s="30">
        <v>16</v>
      </c>
      <c r="AD952" s="30" t="s">
        <v>935</v>
      </c>
      <c r="AF952" s="30">
        <v>135</v>
      </c>
      <c r="AI952" s="30">
        <v>32</v>
      </c>
      <c r="AJ952" s="30">
        <v>4.0999999999999996</v>
      </c>
      <c r="AK952" s="30">
        <v>115</v>
      </c>
      <c r="AL952" s="27">
        <v>1</v>
      </c>
      <c r="AM952" s="21">
        <v>1</v>
      </c>
      <c r="AQ952" s="27" t="s">
        <v>82</v>
      </c>
      <c r="AV952" s="32">
        <v>44447</v>
      </c>
    </row>
    <row r="953" spans="2:48" ht="27" x14ac:dyDescent="0.25">
      <c r="B953" s="30" t="s">
        <v>1060</v>
      </c>
      <c r="C953" s="30" t="s">
        <v>129</v>
      </c>
      <c r="D953" s="30" t="s">
        <v>182</v>
      </c>
      <c r="H953" s="30" t="s">
        <v>81</v>
      </c>
      <c r="K953" s="30" t="s">
        <v>133</v>
      </c>
      <c r="L953" s="30">
        <v>40</v>
      </c>
      <c r="M953" s="30" t="s">
        <v>89</v>
      </c>
      <c r="O953" s="30">
        <v>0.47</v>
      </c>
      <c r="P953" s="30">
        <v>0.92</v>
      </c>
      <c r="Q953" s="30">
        <v>1</v>
      </c>
      <c r="R953" s="30">
        <v>9.7200000000000006</v>
      </c>
      <c r="V953" s="30" t="b">
        <v>1</v>
      </c>
      <c r="W953" s="30">
        <v>10</v>
      </c>
      <c r="X953" s="30">
        <v>10</v>
      </c>
      <c r="Z953" s="30">
        <v>112</v>
      </c>
      <c r="AB953" s="30" t="b">
        <v>1</v>
      </c>
      <c r="AC953" s="30">
        <v>16</v>
      </c>
      <c r="AD953" s="30" t="s">
        <v>935</v>
      </c>
      <c r="AF953" s="30">
        <v>90</v>
      </c>
      <c r="AI953" s="30">
        <v>40</v>
      </c>
      <c r="AJ953" s="30">
        <v>9.1999999999999993</v>
      </c>
      <c r="AK953" s="30">
        <v>115</v>
      </c>
      <c r="AL953" s="27">
        <v>1</v>
      </c>
      <c r="AM953" s="21">
        <v>2</v>
      </c>
      <c r="AQ953" s="27" t="s">
        <v>82</v>
      </c>
      <c r="AV953" s="32">
        <v>45223</v>
      </c>
    </row>
    <row r="954" spans="2:48" ht="27" x14ac:dyDescent="0.25">
      <c r="B954" s="30" t="s">
        <v>1060</v>
      </c>
      <c r="C954" s="30" t="s">
        <v>129</v>
      </c>
      <c r="D954" s="30" t="s">
        <v>227</v>
      </c>
      <c r="H954" s="30" t="s">
        <v>81</v>
      </c>
      <c r="K954" s="30" t="s">
        <v>133</v>
      </c>
      <c r="L954" s="30">
        <v>16</v>
      </c>
      <c r="M954" s="30" t="s">
        <v>89</v>
      </c>
      <c r="O954" s="30">
        <v>0.45</v>
      </c>
      <c r="P954" s="30">
        <v>1.57</v>
      </c>
      <c r="Q954" s="30">
        <v>2.31</v>
      </c>
      <c r="R954" s="30">
        <v>8.52</v>
      </c>
      <c r="V954" s="30" t="b">
        <v>1</v>
      </c>
      <c r="W954" s="30">
        <v>10</v>
      </c>
      <c r="X954" s="30">
        <v>10</v>
      </c>
      <c r="Z954" s="30">
        <v>176</v>
      </c>
      <c r="AB954" s="30" t="b">
        <v>1</v>
      </c>
      <c r="AC954" s="30">
        <v>15.6</v>
      </c>
      <c r="AD954" s="30" t="s">
        <v>935</v>
      </c>
      <c r="AF954" s="30">
        <v>150</v>
      </c>
      <c r="AI954" s="30">
        <v>16</v>
      </c>
      <c r="AJ954" s="30">
        <v>4.7</v>
      </c>
      <c r="AK954" s="30">
        <v>103</v>
      </c>
      <c r="AL954" s="27">
        <v>1</v>
      </c>
      <c r="AM954" s="21">
        <v>2</v>
      </c>
      <c r="AQ954" s="27" t="s">
        <v>82</v>
      </c>
      <c r="AV954" s="32">
        <v>45092</v>
      </c>
    </row>
    <row r="955" spans="2:48" ht="27" x14ac:dyDescent="0.25">
      <c r="B955" s="30" t="s">
        <v>1008</v>
      </c>
      <c r="C955" s="30" t="s">
        <v>78</v>
      </c>
      <c r="D955" s="30" t="s">
        <v>1766</v>
      </c>
      <c r="H955" s="30" t="s">
        <v>81</v>
      </c>
      <c r="K955" s="30" t="s">
        <v>84</v>
      </c>
      <c r="L955" s="30">
        <v>64</v>
      </c>
      <c r="M955" s="30" t="s">
        <v>89</v>
      </c>
      <c r="O955" s="30">
        <v>0.42</v>
      </c>
      <c r="P955" s="30">
        <v>1.34</v>
      </c>
      <c r="Q955" s="30">
        <v>3.45</v>
      </c>
      <c r="R955" s="30">
        <v>8.3699999999999992</v>
      </c>
      <c r="V955" s="30" t="b">
        <v>0</v>
      </c>
      <c r="W955" s="30">
        <v>10</v>
      </c>
      <c r="X955" s="30">
        <v>10</v>
      </c>
      <c r="Z955" s="30">
        <v>224</v>
      </c>
      <c r="AB955" s="30"/>
      <c r="AC955" s="30">
        <v>15.6</v>
      </c>
      <c r="AD955" s="30" t="s">
        <v>935</v>
      </c>
      <c r="AF955" s="30">
        <v>130</v>
      </c>
      <c r="AI955" s="30">
        <v>64</v>
      </c>
      <c r="AJ955" s="30">
        <v>9.1999999999999993</v>
      </c>
      <c r="AK955" s="30">
        <v>109</v>
      </c>
      <c r="AL955" s="27">
        <v>1</v>
      </c>
      <c r="AM955" s="21">
        <v>2</v>
      </c>
      <c r="AQ955" s="27" t="s">
        <v>82</v>
      </c>
      <c r="AV955" s="32">
        <v>44574</v>
      </c>
    </row>
    <row r="956" spans="2:48" ht="27" x14ac:dyDescent="0.25">
      <c r="B956" s="30" t="s">
        <v>1008</v>
      </c>
      <c r="C956" s="30" t="s">
        <v>78</v>
      </c>
      <c r="D956" s="30" t="s">
        <v>362</v>
      </c>
      <c r="H956" s="30" t="s">
        <v>81</v>
      </c>
      <c r="K956" s="30" t="s">
        <v>84</v>
      </c>
      <c r="L956" s="30">
        <v>32</v>
      </c>
      <c r="M956" s="30" t="s">
        <v>89</v>
      </c>
      <c r="O956" s="30">
        <v>0.77</v>
      </c>
      <c r="P956" s="30">
        <v>1.01</v>
      </c>
      <c r="Q956" s="30">
        <v>1.01</v>
      </c>
      <c r="R956" s="30">
        <v>9.25</v>
      </c>
      <c r="V956" s="30" t="b">
        <v>0</v>
      </c>
      <c r="W956" s="30">
        <v>10</v>
      </c>
      <c r="X956" s="30">
        <v>10</v>
      </c>
      <c r="Z956" s="30">
        <v>96.02</v>
      </c>
      <c r="AB956" s="30"/>
      <c r="AC956" s="30">
        <v>14</v>
      </c>
      <c r="AD956" s="30" t="s">
        <v>82</v>
      </c>
      <c r="AF956" s="30">
        <v>65</v>
      </c>
      <c r="AI956" s="30">
        <v>32</v>
      </c>
      <c r="AJ956" s="30">
        <v>3.1</v>
      </c>
      <c r="AK956" s="30">
        <v>88</v>
      </c>
      <c r="AL956" s="27">
        <v>1</v>
      </c>
      <c r="AM956" s="21">
        <v>1</v>
      </c>
      <c r="AQ956" s="27" t="s">
        <v>82</v>
      </c>
      <c r="AV956" s="32">
        <v>44606</v>
      </c>
    </row>
    <row r="957" spans="2:48" ht="27" x14ac:dyDescent="0.25">
      <c r="B957" s="30" t="s">
        <v>1090</v>
      </c>
      <c r="C957" s="30" t="s">
        <v>117</v>
      </c>
      <c r="D957" s="30" t="s">
        <v>1767</v>
      </c>
      <c r="H957" s="30" t="s">
        <v>81</v>
      </c>
      <c r="K957" s="30" t="s">
        <v>572</v>
      </c>
      <c r="L957" s="30">
        <v>16</v>
      </c>
      <c r="M957" s="30" t="s">
        <v>1014</v>
      </c>
      <c r="O957" s="30">
        <v>0.82</v>
      </c>
      <c r="P957" s="30">
        <v>0.85</v>
      </c>
      <c r="Q957" s="30">
        <v>5.55</v>
      </c>
      <c r="R957" s="30">
        <v>7.85</v>
      </c>
      <c r="V957" s="30" t="b">
        <v>1</v>
      </c>
      <c r="W957" s="30">
        <v>10</v>
      </c>
      <c r="X957" s="30">
        <v>5</v>
      </c>
      <c r="Z957" s="30">
        <v>176</v>
      </c>
      <c r="AB957" s="30" t="b">
        <v>1</v>
      </c>
      <c r="AC957" s="30">
        <v>15.6</v>
      </c>
      <c r="AD957" s="30" t="s">
        <v>935</v>
      </c>
      <c r="AF957" s="30">
        <v>120</v>
      </c>
      <c r="AI957" s="30">
        <v>16</v>
      </c>
      <c r="AJ957" s="30">
        <v>2.1</v>
      </c>
      <c r="AK957" s="30">
        <v>104</v>
      </c>
      <c r="AL957" s="27">
        <v>1</v>
      </c>
      <c r="AM957" s="21">
        <v>2</v>
      </c>
      <c r="AQ957" s="27" t="s">
        <v>82</v>
      </c>
      <c r="AV957" s="32">
        <v>44441</v>
      </c>
    </row>
    <row r="958" spans="2:48" ht="27" x14ac:dyDescent="0.25">
      <c r="B958" s="30" t="s">
        <v>1090</v>
      </c>
      <c r="C958" s="30" t="s">
        <v>117</v>
      </c>
      <c r="D958" s="30" t="s">
        <v>1768</v>
      </c>
      <c r="H958" s="30" t="s">
        <v>81</v>
      </c>
      <c r="K958" s="30" t="s">
        <v>133</v>
      </c>
      <c r="L958" s="30">
        <v>64</v>
      </c>
      <c r="M958" s="30" t="s">
        <v>89</v>
      </c>
      <c r="O958" s="30">
        <v>0.75</v>
      </c>
      <c r="P958" s="30">
        <v>1.91</v>
      </c>
      <c r="Q958" s="30">
        <v>1.91</v>
      </c>
      <c r="R958" s="30">
        <v>7.87</v>
      </c>
      <c r="V958" s="30" t="b">
        <v>0</v>
      </c>
      <c r="W958" s="30">
        <v>10</v>
      </c>
      <c r="X958" s="30">
        <v>5</v>
      </c>
      <c r="Z958" s="30">
        <v>112</v>
      </c>
      <c r="AB958" s="30"/>
      <c r="AC958" s="30">
        <v>15.6</v>
      </c>
      <c r="AD958" s="30" t="s">
        <v>82</v>
      </c>
      <c r="AF958" s="30">
        <v>100</v>
      </c>
      <c r="AI958" s="30">
        <v>64</v>
      </c>
      <c r="AJ958" s="30">
        <v>4.0999999999999996</v>
      </c>
      <c r="AK958" s="30">
        <v>115</v>
      </c>
      <c r="AL958" s="27">
        <v>1</v>
      </c>
      <c r="AM958" s="21">
        <v>1</v>
      </c>
      <c r="AQ958" s="27" t="s">
        <v>82</v>
      </c>
      <c r="AV958" s="32">
        <v>44791</v>
      </c>
    </row>
    <row r="959" spans="2:48" x14ac:dyDescent="0.25">
      <c r="B959" s="30" t="s">
        <v>291</v>
      </c>
      <c r="C959" s="30" t="s">
        <v>292</v>
      </c>
      <c r="D959" s="30" t="s">
        <v>1769</v>
      </c>
      <c r="H959" s="30" t="s">
        <v>81</v>
      </c>
      <c r="K959" s="30" t="s">
        <v>1770</v>
      </c>
      <c r="L959" s="30">
        <v>64</v>
      </c>
      <c r="M959" s="30" t="s">
        <v>1014</v>
      </c>
      <c r="O959" s="30">
        <v>0.26</v>
      </c>
      <c r="P959" s="30">
        <v>0.69</v>
      </c>
      <c r="Q959" s="30">
        <v>3.72</v>
      </c>
      <c r="R959" s="30">
        <v>8.94</v>
      </c>
      <c r="V959" s="30" t="b">
        <v>1</v>
      </c>
      <c r="W959" s="30">
        <v>5</v>
      </c>
      <c r="X959" s="30">
        <v>5</v>
      </c>
      <c r="Z959" s="30">
        <v>256</v>
      </c>
      <c r="AB959" s="30" t="b">
        <v>1</v>
      </c>
      <c r="AC959" s="30">
        <v>16.100000000000001</v>
      </c>
      <c r="AD959" s="30" t="s">
        <v>935</v>
      </c>
      <c r="AF959" s="30">
        <v>230</v>
      </c>
      <c r="AI959" s="30">
        <v>64</v>
      </c>
      <c r="AJ959" s="30">
        <v>3.7</v>
      </c>
      <c r="AK959" s="30">
        <v>111</v>
      </c>
      <c r="AL959" s="27">
        <v>1</v>
      </c>
      <c r="AM959" s="21">
        <v>1</v>
      </c>
      <c r="AQ959" s="27" t="s">
        <v>82</v>
      </c>
      <c r="AV959" s="32">
        <v>44995</v>
      </c>
    </row>
    <row r="960" spans="2:48" x14ac:dyDescent="0.25">
      <c r="B960" s="30" t="s">
        <v>291</v>
      </c>
      <c r="C960" s="30" t="s">
        <v>292</v>
      </c>
      <c r="D960" s="30" t="s">
        <v>1771</v>
      </c>
      <c r="H960" s="30" t="s">
        <v>81</v>
      </c>
      <c r="K960" s="30" t="s">
        <v>1083</v>
      </c>
      <c r="L960" s="30">
        <v>32</v>
      </c>
      <c r="M960" s="30" t="s">
        <v>1014</v>
      </c>
      <c r="O960" s="30">
        <v>0.24</v>
      </c>
      <c r="P960" s="30">
        <v>0.84</v>
      </c>
      <c r="Q960" s="30">
        <v>4.4000000000000004</v>
      </c>
      <c r="R960" s="30">
        <v>8.4499999999999993</v>
      </c>
      <c r="V960" s="30" t="b">
        <v>0</v>
      </c>
      <c r="W960" s="30">
        <v>10</v>
      </c>
      <c r="X960" s="30">
        <v>10</v>
      </c>
      <c r="Z960" s="30">
        <v>176</v>
      </c>
      <c r="AB960" s="30"/>
      <c r="AC960" s="30">
        <v>16</v>
      </c>
      <c r="AD960" s="30" t="s">
        <v>82</v>
      </c>
      <c r="AF960" s="30">
        <v>135</v>
      </c>
      <c r="AI960" s="30">
        <v>32</v>
      </c>
      <c r="AJ960" s="30">
        <v>9.1999999999999993</v>
      </c>
      <c r="AK960" s="30">
        <v>115</v>
      </c>
      <c r="AL960" s="27">
        <v>1</v>
      </c>
      <c r="AM960" s="21">
        <v>1</v>
      </c>
      <c r="AQ960" s="27" t="s">
        <v>82</v>
      </c>
      <c r="AV960" s="32">
        <v>44627</v>
      </c>
    </row>
    <row r="961" spans="2:48" ht="27" x14ac:dyDescent="0.25">
      <c r="B961" s="30" t="s">
        <v>291</v>
      </c>
      <c r="C961" s="30" t="s">
        <v>292</v>
      </c>
      <c r="D961" s="30" t="s">
        <v>1772</v>
      </c>
      <c r="H961" s="30" t="s">
        <v>81</v>
      </c>
      <c r="K961" s="30" t="s">
        <v>532</v>
      </c>
      <c r="L961" s="30">
        <v>16</v>
      </c>
      <c r="M961" s="30" t="s">
        <v>1014</v>
      </c>
      <c r="O961" s="30">
        <v>0.25</v>
      </c>
      <c r="P961" s="30">
        <v>0.52</v>
      </c>
      <c r="Q961" s="30">
        <v>4.47</v>
      </c>
      <c r="R961" s="30">
        <v>8.7899999999999991</v>
      </c>
      <c r="V961" s="30" t="b">
        <v>1</v>
      </c>
      <c r="W961" s="30">
        <v>20</v>
      </c>
      <c r="X961" s="30">
        <v>10</v>
      </c>
      <c r="Z961" s="30">
        <v>192</v>
      </c>
      <c r="AB961" s="30" t="b">
        <v>1</v>
      </c>
      <c r="AC961" s="30">
        <v>15</v>
      </c>
      <c r="AD961" s="30" t="s">
        <v>935</v>
      </c>
      <c r="AF961" s="30">
        <v>200</v>
      </c>
      <c r="AI961" s="30">
        <v>16</v>
      </c>
      <c r="AJ961" s="30">
        <v>2.1</v>
      </c>
      <c r="AK961" s="30">
        <v>103</v>
      </c>
      <c r="AL961" s="27">
        <v>1</v>
      </c>
      <c r="AM961" s="21">
        <v>2</v>
      </c>
      <c r="AQ961" s="27" t="s">
        <v>82</v>
      </c>
      <c r="AV961" s="32">
        <v>44631</v>
      </c>
    </row>
    <row r="962" spans="2:48" ht="27" x14ac:dyDescent="0.25">
      <c r="B962" s="30" t="s">
        <v>1060</v>
      </c>
      <c r="C962" s="30" t="s">
        <v>129</v>
      </c>
      <c r="D962" s="30" t="s">
        <v>1773</v>
      </c>
      <c r="H962" s="30" t="s">
        <v>81</v>
      </c>
      <c r="K962" s="30" t="s">
        <v>532</v>
      </c>
      <c r="L962" s="30">
        <v>32</v>
      </c>
      <c r="M962" s="30" t="s">
        <v>89</v>
      </c>
      <c r="O962" s="30">
        <v>0.37</v>
      </c>
      <c r="P962" s="30">
        <v>1.65</v>
      </c>
      <c r="Q962" s="30">
        <v>1.64</v>
      </c>
      <c r="R962" s="30">
        <v>8.31</v>
      </c>
      <c r="V962" s="30" t="b">
        <v>0</v>
      </c>
      <c r="W962" s="30">
        <v>10</v>
      </c>
      <c r="X962" s="30">
        <v>10</v>
      </c>
      <c r="Z962" s="30">
        <v>384.06</v>
      </c>
      <c r="AB962" s="30"/>
      <c r="AC962" s="30">
        <v>15.6</v>
      </c>
      <c r="AD962" s="30" t="s">
        <v>935</v>
      </c>
      <c r="AF962" s="30">
        <v>200</v>
      </c>
      <c r="AI962" s="30">
        <v>32</v>
      </c>
      <c r="AJ962" s="30">
        <v>2.1</v>
      </c>
      <c r="AK962" s="30">
        <v>103</v>
      </c>
      <c r="AL962" s="27">
        <v>1</v>
      </c>
      <c r="AM962" s="21">
        <v>2</v>
      </c>
      <c r="AQ962" s="27" t="s">
        <v>82</v>
      </c>
      <c r="AV962" s="32">
        <v>45085</v>
      </c>
    </row>
    <row r="963" spans="2:48" ht="27" x14ac:dyDescent="0.25">
      <c r="B963" s="30" t="s">
        <v>291</v>
      </c>
      <c r="C963" s="30" t="s">
        <v>292</v>
      </c>
      <c r="D963" s="30" t="s">
        <v>1774</v>
      </c>
      <c r="H963" s="30" t="s">
        <v>81</v>
      </c>
      <c r="K963" s="30" t="s">
        <v>84</v>
      </c>
      <c r="L963" s="30">
        <v>8</v>
      </c>
      <c r="M963" s="30" t="s">
        <v>1014</v>
      </c>
      <c r="O963" s="30">
        <v>0.3</v>
      </c>
      <c r="P963" s="30">
        <v>0.61</v>
      </c>
      <c r="Q963" s="30">
        <v>4.12</v>
      </c>
      <c r="R963" s="30">
        <v>8.66</v>
      </c>
      <c r="V963" s="30" t="b">
        <v>1</v>
      </c>
      <c r="W963" s="30">
        <v>20</v>
      </c>
      <c r="X963" s="30">
        <v>10</v>
      </c>
      <c r="Z963" s="30">
        <v>187</v>
      </c>
      <c r="AB963" s="30" t="b">
        <v>1</v>
      </c>
      <c r="AC963" s="30">
        <v>16.100000000000001</v>
      </c>
      <c r="AD963" s="30" t="s">
        <v>935</v>
      </c>
      <c r="AF963" s="30">
        <v>200</v>
      </c>
      <c r="AI963" s="30">
        <v>8</v>
      </c>
      <c r="AJ963" s="30">
        <v>2.1</v>
      </c>
      <c r="AK963" s="30">
        <v>110</v>
      </c>
      <c r="AL963" s="27">
        <v>1</v>
      </c>
      <c r="AM963" s="21">
        <v>1</v>
      </c>
      <c r="AQ963" s="27" t="s">
        <v>82</v>
      </c>
      <c r="AV963" s="32">
        <v>44652</v>
      </c>
    </row>
    <row r="964" spans="2:48" ht="27" x14ac:dyDescent="0.25">
      <c r="B964" s="30" t="s">
        <v>1060</v>
      </c>
      <c r="C964" s="30" t="s">
        <v>129</v>
      </c>
      <c r="D964" s="30" t="s">
        <v>440</v>
      </c>
      <c r="H964" s="30" t="s">
        <v>81</v>
      </c>
      <c r="K964" s="30" t="s">
        <v>84</v>
      </c>
      <c r="L964" s="30">
        <v>32</v>
      </c>
      <c r="M964" s="30" t="s">
        <v>89</v>
      </c>
      <c r="O964" s="30">
        <v>0.48</v>
      </c>
      <c r="P964" s="30">
        <v>0.96</v>
      </c>
      <c r="Q964" s="30">
        <v>0.94</v>
      </c>
      <c r="R964" s="30">
        <v>9.0500000000000007</v>
      </c>
      <c r="V964" s="30" t="b">
        <v>0</v>
      </c>
      <c r="W964" s="30">
        <v>10</v>
      </c>
      <c r="X964" s="30">
        <v>5</v>
      </c>
      <c r="Z964" s="30">
        <v>448.06</v>
      </c>
      <c r="AB964" s="30"/>
      <c r="AC964" s="30">
        <v>16</v>
      </c>
      <c r="AD964" s="30" t="s">
        <v>935</v>
      </c>
      <c r="AF964" s="30">
        <v>240</v>
      </c>
      <c r="AI964" s="30">
        <v>32</v>
      </c>
      <c r="AJ964" s="30">
        <v>9.1999999999999993</v>
      </c>
      <c r="AK964" s="30">
        <v>115</v>
      </c>
      <c r="AL964" s="27">
        <v>1</v>
      </c>
      <c r="AM964" s="21">
        <v>3</v>
      </c>
      <c r="AQ964" s="27" t="s">
        <v>82</v>
      </c>
      <c r="AV964" s="32">
        <v>44673</v>
      </c>
    </row>
    <row r="965" spans="2:48" ht="27" x14ac:dyDescent="0.25">
      <c r="B965" s="30" t="s">
        <v>1060</v>
      </c>
      <c r="C965" s="30" t="s">
        <v>129</v>
      </c>
      <c r="D965" s="30" t="s">
        <v>1775</v>
      </c>
      <c r="H965" s="30" t="s">
        <v>81</v>
      </c>
      <c r="K965" s="30" t="s">
        <v>133</v>
      </c>
      <c r="L965" s="30">
        <v>8</v>
      </c>
      <c r="M965" s="30" t="s">
        <v>89</v>
      </c>
      <c r="O965" s="30">
        <v>0.48</v>
      </c>
      <c r="P965" s="30">
        <v>1.52</v>
      </c>
      <c r="Q965" s="30">
        <v>1.53</v>
      </c>
      <c r="R965" s="30">
        <v>8.17</v>
      </c>
      <c r="V965" s="30" t="b">
        <v>1</v>
      </c>
      <c r="W965" s="30">
        <v>5</v>
      </c>
      <c r="X965" s="30">
        <v>5</v>
      </c>
      <c r="Z965" s="30">
        <v>256</v>
      </c>
      <c r="AB965" s="30" t="b">
        <v>1</v>
      </c>
      <c r="AC965" s="30">
        <v>18</v>
      </c>
      <c r="AD965" s="30" t="s">
        <v>82</v>
      </c>
      <c r="AF965" s="30">
        <v>280</v>
      </c>
      <c r="AI965" s="30">
        <v>8</v>
      </c>
      <c r="AJ965" s="30">
        <v>4.0999999999999996</v>
      </c>
      <c r="AK965" s="30">
        <v>146</v>
      </c>
      <c r="AL965" s="27">
        <v>1</v>
      </c>
      <c r="AM965" s="21">
        <v>1</v>
      </c>
      <c r="AQ965" s="27" t="s">
        <v>82</v>
      </c>
      <c r="AV965" s="32">
        <v>45099</v>
      </c>
    </row>
    <row r="966" spans="2:48" ht="27" x14ac:dyDescent="0.25">
      <c r="B966" s="30" t="s">
        <v>1015</v>
      </c>
      <c r="C966" s="30" t="s">
        <v>1016</v>
      </c>
      <c r="D966" s="30" t="s">
        <v>1776</v>
      </c>
      <c r="H966" s="30" t="s">
        <v>81</v>
      </c>
      <c r="K966" s="30" t="s">
        <v>1018</v>
      </c>
      <c r="L966" s="30">
        <v>16</v>
      </c>
      <c r="M966" s="30" t="s">
        <v>1014</v>
      </c>
      <c r="O966" s="30">
        <v>0.24</v>
      </c>
      <c r="P966" s="30">
        <v>1.79</v>
      </c>
      <c r="Q966" s="30">
        <v>3.07</v>
      </c>
      <c r="R966" s="30">
        <v>7.53</v>
      </c>
      <c r="V966" s="30" t="b">
        <v>1</v>
      </c>
      <c r="W966" s="30">
        <v>30</v>
      </c>
      <c r="X966" s="30">
        <v>15</v>
      </c>
      <c r="Z966" s="30">
        <v>352</v>
      </c>
      <c r="AB966" s="30" t="b">
        <v>0</v>
      </c>
      <c r="AC966" s="30">
        <v>15.6</v>
      </c>
      <c r="AD966" s="30" t="s">
        <v>935</v>
      </c>
      <c r="AF966" s="30">
        <v>180</v>
      </c>
      <c r="AI966" s="30">
        <v>16</v>
      </c>
      <c r="AJ966" s="30">
        <v>2.1</v>
      </c>
      <c r="AK966" s="30">
        <v>104</v>
      </c>
      <c r="AL966" s="27">
        <v>1</v>
      </c>
      <c r="AM966" s="21">
        <v>1</v>
      </c>
      <c r="AQ966" s="27" t="s">
        <v>82</v>
      </c>
      <c r="AV966" s="32">
        <v>44859</v>
      </c>
    </row>
    <row r="967" spans="2:48" ht="27" x14ac:dyDescent="0.25">
      <c r="B967" s="30" t="s">
        <v>1090</v>
      </c>
      <c r="C967" s="30" t="s">
        <v>117</v>
      </c>
      <c r="D967" s="30" t="s">
        <v>512</v>
      </c>
      <c r="H967" s="30" t="s">
        <v>81</v>
      </c>
      <c r="K967" s="30" t="s">
        <v>133</v>
      </c>
      <c r="L967" s="30">
        <v>32</v>
      </c>
      <c r="M967" s="30" t="s">
        <v>89</v>
      </c>
      <c r="O967" s="30">
        <v>0.52</v>
      </c>
      <c r="P967" s="30">
        <v>3.44</v>
      </c>
      <c r="Q967" s="30">
        <v>3.44</v>
      </c>
      <c r="R967" s="30">
        <v>5.16</v>
      </c>
      <c r="V967" s="30" t="b">
        <v>0</v>
      </c>
      <c r="W967" s="30">
        <v>10</v>
      </c>
      <c r="X967" s="30">
        <v>5</v>
      </c>
      <c r="Z967" s="30">
        <v>176</v>
      </c>
      <c r="AB967" s="30"/>
      <c r="AC967" s="30">
        <v>14</v>
      </c>
      <c r="AD967" s="30" t="s">
        <v>935</v>
      </c>
      <c r="AF967" s="30">
        <v>100</v>
      </c>
      <c r="AI967" s="30">
        <v>32</v>
      </c>
      <c r="AJ967" s="30">
        <v>2.1</v>
      </c>
      <c r="AK967" s="30">
        <v>84</v>
      </c>
      <c r="AL967" s="27">
        <v>1</v>
      </c>
      <c r="AM967" s="21">
        <v>1</v>
      </c>
      <c r="AQ967" s="27" t="s">
        <v>82</v>
      </c>
      <c r="AV967" s="32">
        <v>44516</v>
      </c>
    </row>
    <row r="968" spans="2:48" ht="27" x14ac:dyDescent="0.25">
      <c r="B968" s="30" t="s">
        <v>1060</v>
      </c>
      <c r="C968" s="30" t="s">
        <v>129</v>
      </c>
      <c r="D968" s="30" t="s">
        <v>247</v>
      </c>
      <c r="H968" s="30" t="s">
        <v>81</v>
      </c>
      <c r="K968" s="30" t="s">
        <v>84</v>
      </c>
      <c r="L968" s="30">
        <v>32</v>
      </c>
      <c r="M968" s="30" t="s">
        <v>89</v>
      </c>
      <c r="O968" s="30">
        <v>0.46</v>
      </c>
      <c r="P968" s="30">
        <v>0.69</v>
      </c>
      <c r="Q968" s="30">
        <v>0.57999999999999996</v>
      </c>
      <c r="R968" s="30">
        <v>9.34</v>
      </c>
      <c r="V968" s="30" t="b">
        <v>0</v>
      </c>
      <c r="W968" s="30">
        <v>10</v>
      </c>
      <c r="X968" s="30">
        <v>5</v>
      </c>
      <c r="Z968" s="30">
        <v>176.03</v>
      </c>
      <c r="AB968" s="30"/>
      <c r="AC968" s="30">
        <v>16</v>
      </c>
      <c r="AD968" s="30" t="s">
        <v>935</v>
      </c>
      <c r="AF968" s="30">
        <v>150</v>
      </c>
      <c r="AI968" s="30">
        <v>32</v>
      </c>
      <c r="AJ968" s="30">
        <v>9.1999999999999993</v>
      </c>
      <c r="AK968" s="30">
        <v>115</v>
      </c>
      <c r="AL968" s="27">
        <v>1</v>
      </c>
      <c r="AM968" s="21">
        <v>2</v>
      </c>
      <c r="AQ968" s="27" t="s">
        <v>82</v>
      </c>
      <c r="AV968" s="32">
        <v>45077</v>
      </c>
    </row>
    <row r="969" spans="2:48" ht="27" x14ac:dyDescent="0.25">
      <c r="B969" s="30" t="s">
        <v>1008</v>
      </c>
      <c r="C969" s="30" t="s">
        <v>78</v>
      </c>
      <c r="D969" s="30" t="s">
        <v>410</v>
      </c>
      <c r="H969" s="30" t="s">
        <v>81</v>
      </c>
      <c r="K969" s="30" t="s">
        <v>84</v>
      </c>
      <c r="L969" s="30">
        <v>32</v>
      </c>
      <c r="M969" s="30" t="s">
        <v>89</v>
      </c>
      <c r="O969" s="30">
        <v>0.42</v>
      </c>
      <c r="P969" s="30">
        <v>0.6</v>
      </c>
      <c r="Q969" s="30">
        <v>0.6</v>
      </c>
      <c r="R969" s="30">
        <v>9.4700000000000006</v>
      </c>
      <c r="V969" s="30" t="b">
        <v>0</v>
      </c>
      <c r="W969" s="30">
        <v>10</v>
      </c>
      <c r="X969" s="30">
        <v>10</v>
      </c>
      <c r="Z969" s="30">
        <v>96.02</v>
      </c>
      <c r="AB969" s="30"/>
      <c r="AC969" s="30">
        <v>16</v>
      </c>
      <c r="AD969" s="30" t="s">
        <v>82</v>
      </c>
      <c r="AF969" s="30">
        <v>65</v>
      </c>
      <c r="AI969" s="30">
        <v>32</v>
      </c>
      <c r="AJ969" s="30">
        <v>9.1999999999999993</v>
      </c>
      <c r="AK969" s="30">
        <v>115</v>
      </c>
      <c r="AL969" s="27">
        <v>1</v>
      </c>
      <c r="AM969" s="21">
        <v>1</v>
      </c>
      <c r="AQ969" s="27" t="s">
        <v>82</v>
      </c>
      <c r="AV969" s="32">
        <v>44606</v>
      </c>
    </row>
    <row r="970" spans="2:48" ht="27" x14ac:dyDescent="0.25">
      <c r="B970" s="30" t="s">
        <v>1042</v>
      </c>
      <c r="C970" s="30" t="s">
        <v>104</v>
      </c>
      <c r="D970" s="30" t="s">
        <v>1777</v>
      </c>
      <c r="H970" s="30" t="s">
        <v>81</v>
      </c>
      <c r="K970" s="30" t="s">
        <v>84</v>
      </c>
      <c r="L970" s="30">
        <v>16</v>
      </c>
      <c r="M970" s="30" t="s">
        <v>89</v>
      </c>
      <c r="O970" s="30">
        <v>0.26</v>
      </c>
      <c r="P970" s="30">
        <v>2.38</v>
      </c>
      <c r="Q970" s="30">
        <v>2.7</v>
      </c>
      <c r="R970" s="30">
        <v>6.7</v>
      </c>
      <c r="V970" s="30" t="b">
        <v>0</v>
      </c>
      <c r="W970" s="30">
        <v>10</v>
      </c>
      <c r="X970" s="30">
        <v>10</v>
      </c>
      <c r="Z970" s="30">
        <v>80</v>
      </c>
      <c r="AB970" s="30"/>
      <c r="AC970" s="30">
        <v>14</v>
      </c>
      <c r="AD970" s="30" t="s">
        <v>82</v>
      </c>
      <c r="AF970" s="30">
        <v>65</v>
      </c>
      <c r="AI970" s="30">
        <v>16</v>
      </c>
      <c r="AJ970" s="30">
        <v>5.2</v>
      </c>
      <c r="AK970" s="30">
        <v>88</v>
      </c>
      <c r="AL970" s="27">
        <v>1</v>
      </c>
      <c r="AM970" s="21">
        <v>1</v>
      </c>
      <c r="AQ970" s="27" t="s">
        <v>82</v>
      </c>
      <c r="AV970" s="32">
        <v>44537</v>
      </c>
    </row>
    <row r="971" spans="2:48" x14ac:dyDescent="0.25">
      <c r="B971" s="30" t="s">
        <v>1060</v>
      </c>
      <c r="C971" s="30" t="s">
        <v>129</v>
      </c>
      <c r="D971" s="30" t="s">
        <v>677</v>
      </c>
      <c r="H971" s="30" t="s">
        <v>81</v>
      </c>
      <c r="K971" s="30" t="s">
        <v>1378</v>
      </c>
      <c r="L971" s="30">
        <v>16</v>
      </c>
      <c r="M971" s="30" t="s">
        <v>89</v>
      </c>
      <c r="O971" s="30">
        <v>0.32</v>
      </c>
      <c r="P971" s="30">
        <v>1.31</v>
      </c>
      <c r="Q971" s="30">
        <v>1.29</v>
      </c>
      <c r="R971" s="30">
        <v>8.3699999999999992</v>
      </c>
      <c r="V971" s="30" t="b">
        <v>0</v>
      </c>
      <c r="W971" s="30">
        <v>10</v>
      </c>
      <c r="X971" s="30">
        <v>5</v>
      </c>
      <c r="Z971" s="30">
        <v>80.02</v>
      </c>
      <c r="AB971" s="30"/>
      <c r="AC971" s="30">
        <v>14</v>
      </c>
      <c r="AD971" s="30" t="s">
        <v>935</v>
      </c>
      <c r="AF971" s="30">
        <v>100</v>
      </c>
      <c r="AI971" s="30">
        <v>16</v>
      </c>
      <c r="AJ971" s="30">
        <v>5.4</v>
      </c>
      <c r="AK971" s="30">
        <v>83</v>
      </c>
      <c r="AL971" s="27">
        <v>1</v>
      </c>
      <c r="AM971" s="21">
        <v>2</v>
      </c>
      <c r="AQ971" s="27" t="s">
        <v>82</v>
      </c>
      <c r="AV971" s="32">
        <v>44476</v>
      </c>
    </row>
    <row r="972" spans="2:48" ht="27" x14ac:dyDescent="0.25">
      <c r="B972" s="30" t="s">
        <v>1067</v>
      </c>
      <c r="C972" s="30" t="s">
        <v>173</v>
      </c>
      <c r="D972" s="30" t="s">
        <v>1778</v>
      </c>
      <c r="H972" s="30" t="s">
        <v>81</v>
      </c>
      <c r="K972" s="30" t="s">
        <v>133</v>
      </c>
      <c r="L972" s="30">
        <v>16</v>
      </c>
      <c r="M972" s="30" t="s">
        <v>89</v>
      </c>
      <c r="O972" s="30">
        <v>0.53</v>
      </c>
      <c r="P972" s="30">
        <v>0.6</v>
      </c>
      <c r="Q972" s="30">
        <v>2.58</v>
      </c>
      <c r="R972" s="30">
        <v>8.5399999999999991</v>
      </c>
      <c r="V972" s="30" t="b">
        <v>0</v>
      </c>
      <c r="W972" s="30">
        <v>10</v>
      </c>
      <c r="X972" s="30">
        <v>10</v>
      </c>
      <c r="Z972" s="30">
        <v>188</v>
      </c>
      <c r="AB972" s="30"/>
      <c r="AC972" s="30">
        <v>14.5</v>
      </c>
      <c r="AD972" s="30" t="s">
        <v>935</v>
      </c>
      <c r="AF972" s="30">
        <v>100</v>
      </c>
      <c r="AI972" s="30">
        <v>16</v>
      </c>
      <c r="AJ972" s="30">
        <v>4.0999999999999996</v>
      </c>
      <c r="AK972" s="30">
        <v>94</v>
      </c>
      <c r="AL972" s="27">
        <v>1</v>
      </c>
      <c r="AM972" s="21">
        <v>1</v>
      </c>
      <c r="AQ972" s="27" t="s">
        <v>82</v>
      </c>
      <c r="AV972" s="32">
        <v>45009</v>
      </c>
    </row>
    <row r="973" spans="2:48" ht="27" x14ac:dyDescent="0.25">
      <c r="B973" s="30" t="s">
        <v>1060</v>
      </c>
      <c r="C973" s="30" t="s">
        <v>129</v>
      </c>
      <c r="D973" s="30" t="s">
        <v>325</v>
      </c>
      <c r="H973" s="30" t="s">
        <v>81</v>
      </c>
      <c r="K973" s="30" t="s">
        <v>84</v>
      </c>
      <c r="L973" s="30">
        <v>32</v>
      </c>
      <c r="M973" s="30" t="s">
        <v>89</v>
      </c>
      <c r="O973" s="30">
        <v>0.41</v>
      </c>
      <c r="P973" s="30">
        <v>0.81</v>
      </c>
      <c r="Q973" s="30">
        <v>0.8</v>
      </c>
      <c r="R973" s="30">
        <v>8.7799999999999994</v>
      </c>
      <c r="V973" s="30" t="b">
        <v>0</v>
      </c>
      <c r="W973" s="30">
        <v>10</v>
      </c>
      <c r="X973" s="30">
        <v>5</v>
      </c>
      <c r="Z973" s="30">
        <v>176.03</v>
      </c>
      <c r="AB973" s="30"/>
      <c r="AC973" s="30">
        <v>16</v>
      </c>
      <c r="AD973" s="30" t="s">
        <v>935</v>
      </c>
      <c r="AF973" s="30">
        <v>150</v>
      </c>
      <c r="AI973" s="30">
        <v>32</v>
      </c>
      <c r="AJ973" s="30">
        <v>9.1999999999999993</v>
      </c>
      <c r="AK973" s="30">
        <v>115</v>
      </c>
      <c r="AL973" s="27">
        <v>1</v>
      </c>
      <c r="AM973" s="21">
        <v>2</v>
      </c>
      <c r="AQ973" s="27" t="s">
        <v>82</v>
      </c>
      <c r="AV973" s="32">
        <v>44673</v>
      </c>
    </row>
    <row r="974" spans="2:48" ht="27" x14ac:dyDescent="0.25">
      <c r="B974" s="30" t="s">
        <v>1060</v>
      </c>
      <c r="C974" s="30" t="s">
        <v>129</v>
      </c>
      <c r="D974" s="30" t="s">
        <v>265</v>
      </c>
      <c r="H974" s="30" t="s">
        <v>81</v>
      </c>
      <c r="K974" s="30" t="s">
        <v>84</v>
      </c>
      <c r="L974" s="30">
        <v>16</v>
      </c>
      <c r="M974" s="30" t="s">
        <v>89</v>
      </c>
      <c r="O974" s="30">
        <v>0.42</v>
      </c>
      <c r="P974" s="30">
        <v>0.78</v>
      </c>
      <c r="Q974" s="30">
        <v>0.78</v>
      </c>
      <c r="R974" s="30">
        <v>8.7200000000000006</v>
      </c>
      <c r="V974" s="30" t="b">
        <v>0</v>
      </c>
      <c r="W974" s="30">
        <v>10</v>
      </c>
      <c r="X974" s="30">
        <v>10</v>
      </c>
      <c r="Z974" s="30">
        <v>176</v>
      </c>
      <c r="AB974" s="30"/>
      <c r="AC974" s="30">
        <v>14</v>
      </c>
      <c r="AD974" s="30" t="s">
        <v>935</v>
      </c>
      <c r="AF974" s="30">
        <v>150</v>
      </c>
      <c r="AI974" s="30">
        <v>16</v>
      </c>
      <c r="AJ974" s="30">
        <v>5.2</v>
      </c>
      <c r="AK974" s="30">
        <v>83</v>
      </c>
      <c r="AL974" s="27">
        <v>1</v>
      </c>
      <c r="AM974" s="21">
        <v>1</v>
      </c>
      <c r="AQ974" s="27" t="s">
        <v>82</v>
      </c>
      <c r="AV974" s="32">
        <v>45085</v>
      </c>
    </row>
    <row r="975" spans="2:48" ht="27" x14ac:dyDescent="0.25">
      <c r="B975" s="30" t="s">
        <v>1704</v>
      </c>
      <c r="C975" s="30" t="s">
        <v>1705</v>
      </c>
      <c r="D975" s="30" t="s">
        <v>1779</v>
      </c>
      <c r="H975" s="30" t="s">
        <v>81</v>
      </c>
      <c r="K975" s="30" t="s">
        <v>84</v>
      </c>
      <c r="L975" s="30">
        <v>16</v>
      </c>
      <c r="M975" s="30" t="s">
        <v>1014</v>
      </c>
      <c r="O975" s="30">
        <v>0.72</v>
      </c>
      <c r="P975" s="30">
        <v>1</v>
      </c>
      <c r="Q975" s="30">
        <v>1.01</v>
      </c>
      <c r="R975" s="30">
        <v>7.93</v>
      </c>
      <c r="V975" s="30" t="b">
        <v>0</v>
      </c>
      <c r="W975" s="30">
        <v>10</v>
      </c>
      <c r="X975" s="30">
        <v>10</v>
      </c>
      <c r="Z975" s="30">
        <v>448</v>
      </c>
      <c r="AB975" s="30"/>
      <c r="AC975" s="30">
        <v>14</v>
      </c>
      <c r="AD975" s="30" t="s">
        <v>82</v>
      </c>
      <c r="AF975" s="30">
        <v>230</v>
      </c>
      <c r="AI975" s="30">
        <v>16</v>
      </c>
      <c r="AJ975" s="30">
        <v>3.7</v>
      </c>
      <c r="AK975" s="30">
        <v>83</v>
      </c>
      <c r="AL975" s="27">
        <v>1</v>
      </c>
      <c r="AM975" s="21">
        <v>1</v>
      </c>
      <c r="AQ975" s="27" t="s">
        <v>82</v>
      </c>
      <c r="AV975" s="32">
        <v>44571</v>
      </c>
    </row>
    <row r="976" spans="2:48" ht="27" x14ac:dyDescent="0.25">
      <c r="B976" s="30" t="s">
        <v>1067</v>
      </c>
      <c r="C976" s="30" t="s">
        <v>173</v>
      </c>
      <c r="D976" s="30" t="s">
        <v>1780</v>
      </c>
      <c r="H976" s="30" t="s">
        <v>81</v>
      </c>
      <c r="K976" s="30" t="s">
        <v>84</v>
      </c>
      <c r="L976" s="30">
        <v>16</v>
      </c>
      <c r="M976" s="30" t="s">
        <v>89</v>
      </c>
      <c r="O976" s="30">
        <v>0.54</v>
      </c>
      <c r="P976" s="30">
        <v>1.26</v>
      </c>
      <c r="Q976" s="30">
        <v>3.42</v>
      </c>
      <c r="R976" s="30">
        <v>6.94</v>
      </c>
      <c r="V976" s="30" t="b">
        <v>1</v>
      </c>
      <c r="W976" s="30">
        <v>5</v>
      </c>
      <c r="X976" s="30">
        <v>10</v>
      </c>
      <c r="Z976" s="30">
        <v>256</v>
      </c>
      <c r="AB976" s="30" t="b">
        <v>1</v>
      </c>
      <c r="AC976" s="30">
        <v>17.3</v>
      </c>
      <c r="AD976" s="30" t="s">
        <v>935</v>
      </c>
      <c r="AF976" s="30">
        <v>330</v>
      </c>
      <c r="AI976" s="30">
        <v>16</v>
      </c>
      <c r="AJ976" s="30">
        <v>2.1</v>
      </c>
      <c r="AK976" s="30">
        <v>127</v>
      </c>
      <c r="AL976" s="27">
        <v>1</v>
      </c>
      <c r="AM976" s="21">
        <v>1</v>
      </c>
      <c r="AQ976" s="27" t="s">
        <v>82</v>
      </c>
      <c r="AV976" s="32">
        <v>44993</v>
      </c>
    </row>
    <row r="977" spans="2:48" x14ac:dyDescent="0.25">
      <c r="B977" s="30" t="s">
        <v>291</v>
      </c>
      <c r="C977" s="30" t="s">
        <v>292</v>
      </c>
      <c r="D977" s="30" t="s">
        <v>1781</v>
      </c>
      <c r="H977" s="30" t="s">
        <v>81</v>
      </c>
      <c r="K977" s="30" t="s">
        <v>1100</v>
      </c>
      <c r="L977" s="30">
        <v>64</v>
      </c>
      <c r="M977" s="30" t="s">
        <v>89</v>
      </c>
      <c r="O977" s="30">
        <v>0.41</v>
      </c>
      <c r="P977" s="30">
        <v>1.38</v>
      </c>
      <c r="Q977" s="30">
        <v>1.38</v>
      </c>
      <c r="R977" s="30">
        <v>7.52</v>
      </c>
      <c r="V977" s="30"/>
      <c r="W977" s="30">
        <v>10</v>
      </c>
      <c r="X977" s="30">
        <v>10</v>
      </c>
      <c r="Z977" s="30">
        <v>80</v>
      </c>
      <c r="AB977" s="30" t="b">
        <v>1</v>
      </c>
      <c r="AC977" s="30">
        <v>15.6</v>
      </c>
      <c r="AD977" s="30" t="s">
        <v>935</v>
      </c>
      <c r="AF977" s="30">
        <v>65</v>
      </c>
      <c r="AI977" s="30">
        <v>64</v>
      </c>
      <c r="AJ977" s="30">
        <v>2.1</v>
      </c>
      <c r="AK977" s="30">
        <v>104</v>
      </c>
      <c r="AL977" s="27">
        <v>1</v>
      </c>
      <c r="AM977" s="21">
        <v>1</v>
      </c>
      <c r="AQ977" s="27" t="s">
        <v>82</v>
      </c>
      <c r="AV977" s="32">
        <v>44628</v>
      </c>
    </row>
    <row r="978" spans="2:48" ht="27" x14ac:dyDescent="0.25">
      <c r="B978" s="30" t="s">
        <v>1090</v>
      </c>
      <c r="C978" s="30" t="s">
        <v>117</v>
      </c>
      <c r="D978" s="30" t="s">
        <v>1782</v>
      </c>
      <c r="H978" s="30" t="s">
        <v>81</v>
      </c>
      <c r="K978" s="30" t="s">
        <v>133</v>
      </c>
      <c r="L978" s="30">
        <v>16</v>
      </c>
      <c r="M978" s="30" t="s">
        <v>89</v>
      </c>
      <c r="O978" s="30">
        <v>0.28000000000000003</v>
      </c>
      <c r="P978" s="30">
        <v>1.04</v>
      </c>
      <c r="Q978" s="30">
        <v>1.04</v>
      </c>
      <c r="R978" s="30">
        <v>8.11</v>
      </c>
      <c r="V978" s="30" t="b">
        <v>1</v>
      </c>
      <c r="W978" s="30">
        <v>10</v>
      </c>
      <c r="X978" s="30">
        <v>5</v>
      </c>
      <c r="Z978" s="30">
        <v>112</v>
      </c>
      <c r="AB978" s="30" t="b">
        <v>1</v>
      </c>
      <c r="AC978" s="30">
        <v>15.6</v>
      </c>
      <c r="AD978" s="30" t="s">
        <v>935</v>
      </c>
      <c r="AF978" s="30">
        <v>180</v>
      </c>
      <c r="AI978" s="30">
        <v>16</v>
      </c>
      <c r="AJ978" s="30">
        <v>2.1</v>
      </c>
      <c r="AK978" s="30">
        <v>104</v>
      </c>
      <c r="AL978" s="27">
        <v>1</v>
      </c>
      <c r="AM978" s="21">
        <v>1</v>
      </c>
      <c r="AQ978" s="27" t="s">
        <v>82</v>
      </c>
      <c r="AV978" s="32">
        <v>45063</v>
      </c>
    </row>
    <row r="979" spans="2:48" ht="27" x14ac:dyDescent="0.25">
      <c r="B979" s="30" t="s">
        <v>1060</v>
      </c>
      <c r="C979" s="30" t="s">
        <v>129</v>
      </c>
      <c r="D979" s="30" t="s">
        <v>1783</v>
      </c>
      <c r="H979" s="30" t="s">
        <v>81</v>
      </c>
      <c r="K979" s="30" t="s">
        <v>84</v>
      </c>
      <c r="L979" s="30">
        <v>16</v>
      </c>
      <c r="M979" s="30" t="s">
        <v>89</v>
      </c>
      <c r="O979" s="30">
        <v>0.34</v>
      </c>
      <c r="P979" s="30">
        <v>0.78</v>
      </c>
      <c r="Q979" s="30">
        <v>1.1100000000000001</v>
      </c>
      <c r="R979" s="30">
        <v>8.27</v>
      </c>
      <c r="V979" s="30" t="b">
        <v>0</v>
      </c>
      <c r="W979" s="30">
        <v>10</v>
      </c>
      <c r="X979" s="30">
        <v>5</v>
      </c>
      <c r="Z979" s="30">
        <v>176.03</v>
      </c>
      <c r="AB979" s="30"/>
      <c r="AC979" s="30">
        <v>15.6</v>
      </c>
      <c r="AD979" s="30" t="s">
        <v>935</v>
      </c>
      <c r="AF979" s="30">
        <v>120</v>
      </c>
      <c r="AI979" s="30">
        <v>16</v>
      </c>
      <c r="AJ979" s="30">
        <v>4.5</v>
      </c>
      <c r="AK979" s="30">
        <v>103</v>
      </c>
      <c r="AL979" s="27">
        <v>1</v>
      </c>
      <c r="AM979" s="21">
        <v>2</v>
      </c>
      <c r="AQ979" s="27" t="s">
        <v>82</v>
      </c>
      <c r="AV979" s="32">
        <v>44673</v>
      </c>
    </row>
    <row r="980" spans="2:48" ht="27" x14ac:dyDescent="0.25">
      <c r="B980" s="30" t="s">
        <v>1072</v>
      </c>
      <c r="C980" s="30" t="s">
        <v>255</v>
      </c>
      <c r="D980" s="30" t="s">
        <v>1784</v>
      </c>
      <c r="H980" s="30" t="s">
        <v>81</v>
      </c>
      <c r="K980" s="30" t="s">
        <v>84</v>
      </c>
      <c r="L980" s="30">
        <v>16</v>
      </c>
      <c r="M980" s="30" t="s">
        <v>89</v>
      </c>
      <c r="O980" s="30">
        <v>0.37</v>
      </c>
      <c r="P980" s="30">
        <v>1.3</v>
      </c>
      <c r="Q980" s="30">
        <v>3.99</v>
      </c>
      <c r="R980" s="30">
        <v>6.6</v>
      </c>
      <c r="V980" s="30"/>
      <c r="W980" s="30">
        <v>10</v>
      </c>
      <c r="X980" s="30">
        <v>10</v>
      </c>
      <c r="Z980" s="30">
        <v>128</v>
      </c>
      <c r="AB980" s="30" t="b">
        <v>0</v>
      </c>
      <c r="AC980" s="30">
        <v>17</v>
      </c>
      <c r="AD980" s="30" t="s">
        <v>935</v>
      </c>
      <c r="AF980" s="30">
        <v>150</v>
      </c>
      <c r="AI980" s="30">
        <v>16</v>
      </c>
      <c r="AJ980" s="30">
        <v>4.0999999999999996</v>
      </c>
      <c r="AK980" s="30">
        <v>140</v>
      </c>
      <c r="AL980" s="27">
        <v>1</v>
      </c>
      <c r="AM980" s="21">
        <v>2</v>
      </c>
      <c r="AQ980" s="27" t="s">
        <v>82</v>
      </c>
      <c r="AV980" s="32">
        <v>44701</v>
      </c>
    </row>
    <row r="981" spans="2:48" ht="27" x14ac:dyDescent="0.25">
      <c r="B981" s="30" t="s">
        <v>1042</v>
      </c>
      <c r="C981" s="30" t="s">
        <v>104</v>
      </c>
      <c r="D981" s="30" t="s">
        <v>1785</v>
      </c>
      <c r="H981" s="30" t="s">
        <v>81</v>
      </c>
      <c r="K981" s="30" t="s">
        <v>84</v>
      </c>
      <c r="L981" s="30">
        <v>32</v>
      </c>
      <c r="M981" s="30" t="s">
        <v>89</v>
      </c>
      <c r="O981" s="30">
        <v>0.3</v>
      </c>
      <c r="P981" s="30">
        <v>0.5</v>
      </c>
      <c r="Q981" s="30">
        <v>3.53</v>
      </c>
      <c r="R981" s="30">
        <v>7.77</v>
      </c>
      <c r="V981" s="30"/>
      <c r="W981" s="30">
        <v>10</v>
      </c>
      <c r="X981" s="30">
        <v>10</v>
      </c>
      <c r="Z981" s="30">
        <v>192</v>
      </c>
      <c r="AB981" s="30" t="b">
        <v>0</v>
      </c>
      <c r="AC981" s="30">
        <v>16</v>
      </c>
      <c r="AD981" s="30" t="s">
        <v>935</v>
      </c>
      <c r="AF981" s="30">
        <v>230</v>
      </c>
      <c r="AI981" s="30">
        <v>32</v>
      </c>
      <c r="AJ981" s="30">
        <v>4.0999999999999996</v>
      </c>
      <c r="AK981" s="30">
        <v>115</v>
      </c>
      <c r="AL981" s="27">
        <v>1</v>
      </c>
      <c r="AM981" s="21">
        <v>1</v>
      </c>
      <c r="AQ981" s="27" t="s">
        <v>82</v>
      </c>
      <c r="AV981" s="32">
        <v>44671</v>
      </c>
    </row>
    <row r="982" spans="2:48" ht="27" x14ac:dyDescent="0.25">
      <c r="B982" s="30" t="s">
        <v>1090</v>
      </c>
      <c r="C982" s="30" t="s">
        <v>117</v>
      </c>
      <c r="D982" s="30" t="s">
        <v>1786</v>
      </c>
      <c r="H982" s="30" t="s">
        <v>81</v>
      </c>
      <c r="K982" s="30" t="s">
        <v>133</v>
      </c>
      <c r="L982" s="30">
        <v>16</v>
      </c>
      <c r="M982" s="30" t="s">
        <v>1014</v>
      </c>
      <c r="O982" s="30">
        <v>0.56000000000000005</v>
      </c>
      <c r="P982" s="30">
        <v>1.04</v>
      </c>
      <c r="Q982" s="30">
        <v>1.04</v>
      </c>
      <c r="R982" s="30">
        <v>7.67</v>
      </c>
      <c r="V982" s="30" t="b">
        <v>1</v>
      </c>
      <c r="W982" s="30">
        <v>10</v>
      </c>
      <c r="X982" s="30">
        <v>5</v>
      </c>
      <c r="Z982" s="30">
        <v>256</v>
      </c>
      <c r="AB982" s="30" t="b">
        <v>1</v>
      </c>
      <c r="AC982" s="30">
        <v>15.6</v>
      </c>
      <c r="AD982" s="30" t="s">
        <v>935</v>
      </c>
      <c r="AF982" s="30">
        <v>100</v>
      </c>
      <c r="AI982" s="30">
        <v>16</v>
      </c>
      <c r="AJ982" s="30">
        <v>2.1</v>
      </c>
      <c r="AK982" s="30">
        <v>104</v>
      </c>
      <c r="AL982" s="27">
        <v>1</v>
      </c>
      <c r="AM982" s="21">
        <v>1</v>
      </c>
      <c r="AQ982" s="27" t="s">
        <v>82</v>
      </c>
      <c r="AV982" s="32">
        <v>45261</v>
      </c>
    </row>
    <row r="983" spans="2:48" ht="27" x14ac:dyDescent="0.25">
      <c r="B983" s="30" t="s">
        <v>291</v>
      </c>
      <c r="C983" s="30" t="s">
        <v>292</v>
      </c>
      <c r="D983" s="30" t="s">
        <v>1787</v>
      </c>
      <c r="H983" s="30" t="s">
        <v>81</v>
      </c>
      <c r="K983" s="30" t="s">
        <v>84</v>
      </c>
      <c r="L983" s="30">
        <v>64</v>
      </c>
      <c r="M983" s="30" t="s">
        <v>89</v>
      </c>
      <c r="O983" s="30">
        <v>0.4</v>
      </c>
      <c r="P983" s="30">
        <v>1.42</v>
      </c>
      <c r="Q983" s="30">
        <v>4.34</v>
      </c>
      <c r="R983" s="30">
        <v>6.23</v>
      </c>
      <c r="V983" s="30" t="b">
        <v>1</v>
      </c>
      <c r="W983" s="30">
        <v>10</v>
      </c>
      <c r="X983" s="30">
        <v>10</v>
      </c>
      <c r="Z983" s="30">
        <v>175</v>
      </c>
      <c r="AB983" s="30" t="b">
        <v>1</v>
      </c>
      <c r="AC983" s="30">
        <v>15.6</v>
      </c>
      <c r="AD983" s="30" t="s">
        <v>935</v>
      </c>
      <c r="AF983" s="30">
        <v>150</v>
      </c>
      <c r="AI983" s="30">
        <v>64</v>
      </c>
      <c r="AJ983" s="30">
        <v>8.3000000000000007</v>
      </c>
      <c r="AK983" s="30">
        <v>104</v>
      </c>
      <c r="AL983" s="27">
        <v>1</v>
      </c>
      <c r="AM983" s="21">
        <v>2</v>
      </c>
      <c r="AQ983" s="27" t="s">
        <v>82</v>
      </c>
      <c r="AV983" s="32">
        <v>44631</v>
      </c>
    </row>
    <row r="984" spans="2:48" ht="27" x14ac:dyDescent="0.25">
      <c r="B984" s="30" t="s">
        <v>291</v>
      </c>
      <c r="C984" s="30" t="s">
        <v>292</v>
      </c>
      <c r="D984" s="30" t="s">
        <v>1788</v>
      </c>
      <c r="H984" s="30" t="s">
        <v>81</v>
      </c>
      <c r="K984" s="30" t="s">
        <v>84</v>
      </c>
      <c r="L984" s="30">
        <v>64</v>
      </c>
      <c r="M984" s="30" t="s">
        <v>89</v>
      </c>
      <c r="O984" s="30">
        <v>0.4</v>
      </c>
      <c r="P984" s="30">
        <v>1.42</v>
      </c>
      <c r="Q984" s="30">
        <v>4.34</v>
      </c>
      <c r="R984" s="30">
        <v>6.23</v>
      </c>
      <c r="V984" s="30" t="b">
        <v>1</v>
      </c>
      <c r="W984" s="30">
        <v>10</v>
      </c>
      <c r="X984" s="30">
        <v>10</v>
      </c>
      <c r="Z984" s="30">
        <v>175</v>
      </c>
      <c r="AB984" s="30" t="b">
        <v>1</v>
      </c>
      <c r="AC984" s="30">
        <v>15.6</v>
      </c>
      <c r="AD984" s="30" t="s">
        <v>935</v>
      </c>
      <c r="AF984" s="30">
        <v>150</v>
      </c>
      <c r="AI984" s="30">
        <v>64</v>
      </c>
      <c r="AJ984" s="30">
        <v>8.3000000000000007</v>
      </c>
      <c r="AK984" s="30">
        <v>104</v>
      </c>
      <c r="AL984" s="27">
        <v>1</v>
      </c>
      <c r="AM984" s="21">
        <v>2</v>
      </c>
      <c r="AQ984" s="27" t="s">
        <v>82</v>
      </c>
      <c r="AV984" s="32">
        <v>44993</v>
      </c>
    </row>
    <row r="985" spans="2:48" ht="27" x14ac:dyDescent="0.25">
      <c r="B985" s="30" t="s">
        <v>291</v>
      </c>
      <c r="C985" s="30" t="s">
        <v>292</v>
      </c>
      <c r="D985" s="30" t="s">
        <v>1789</v>
      </c>
      <c r="H985" s="30" t="s">
        <v>81</v>
      </c>
      <c r="K985" s="30" t="s">
        <v>84</v>
      </c>
      <c r="L985" s="30">
        <v>16</v>
      </c>
      <c r="M985" s="30" t="s">
        <v>89</v>
      </c>
      <c r="O985" s="30">
        <v>0.24</v>
      </c>
      <c r="P985" s="30">
        <v>0.95</v>
      </c>
      <c r="Q985" s="30">
        <v>0.98</v>
      </c>
      <c r="R985" s="30">
        <v>8.0500000000000007</v>
      </c>
      <c r="V985" s="30" t="b">
        <v>1</v>
      </c>
      <c r="W985" s="30">
        <v>10</v>
      </c>
      <c r="X985" s="30">
        <v>10</v>
      </c>
      <c r="Z985" s="30">
        <v>192</v>
      </c>
      <c r="AB985" s="30" t="b">
        <v>1</v>
      </c>
      <c r="AC985" s="30">
        <v>15.6</v>
      </c>
      <c r="AD985" s="30" t="s">
        <v>935</v>
      </c>
      <c r="AF985" s="30">
        <v>150</v>
      </c>
      <c r="AI985" s="30">
        <v>16</v>
      </c>
      <c r="AJ985" s="30">
        <v>2.1</v>
      </c>
      <c r="AK985" s="30">
        <v>103</v>
      </c>
      <c r="AL985" s="27">
        <v>1</v>
      </c>
      <c r="AM985" s="21">
        <v>2</v>
      </c>
      <c r="AQ985" s="27" t="s">
        <v>82</v>
      </c>
      <c r="AV985" s="32">
        <v>44630</v>
      </c>
    </row>
    <row r="986" spans="2:48" ht="27" x14ac:dyDescent="0.25">
      <c r="B986" s="30" t="s">
        <v>291</v>
      </c>
      <c r="C986" s="30" t="s">
        <v>292</v>
      </c>
      <c r="D986" s="30" t="s">
        <v>1790</v>
      </c>
      <c r="H986" s="30" t="s">
        <v>81</v>
      </c>
      <c r="K986" s="30" t="s">
        <v>532</v>
      </c>
      <c r="L986" s="30">
        <v>64</v>
      </c>
      <c r="M986" s="30" t="s">
        <v>89</v>
      </c>
      <c r="O986" s="30">
        <v>0.42</v>
      </c>
      <c r="P986" s="30">
        <v>1.45</v>
      </c>
      <c r="Q986" s="30">
        <v>4.5599999999999996</v>
      </c>
      <c r="R986" s="30">
        <v>6.11</v>
      </c>
      <c r="V986" s="30" t="b">
        <v>1</v>
      </c>
      <c r="W986" s="30">
        <v>10</v>
      </c>
      <c r="X986" s="30">
        <v>10</v>
      </c>
      <c r="Z986" s="30">
        <v>160</v>
      </c>
      <c r="AB986" s="30" t="b">
        <v>1</v>
      </c>
      <c r="AC986" s="30">
        <v>15.6</v>
      </c>
      <c r="AD986" s="30" t="s">
        <v>935</v>
      </c>
      <c r="AF986" s="30">
        <v>150</v>
      </c>
      <c r="AI986" s="30">
        <v>64</v>
      </c>
      <c r="AJ986" s="30">
        <v>8.3000000000000007</v>
      </c>
      <c r="AK986" s="30">
        <v>104</v>
      </c>
      <c r="AL986" s="27">
        <v>1</v>
      </c>
      <c r="AM986" s="21">
        <v>1</v>
      </c>
      <c r="AQ986" s="27" t="s">
        <v>82</v>
      </c>
      <c r="AV986" s="32">
        <v>44627</v>
      </c>
    </row>
    <row r="987" spans="2:48" ht="27" x14ac:dyDescent="0.25">
      <c r="B987" s="30" t="s">
        <v>1090</v>
      </c>
      <c r="C987" s="30" t="s">
        <v>117</v>
      </c>
      <c r="D987" s="30" t="s">
        <v>1791</v>
      </c>
      <c r="H987" s="30" t="s">
        <v>81</v>
      </c>
      <c r="K987" s="30" t="s">
        <v>133</v>
      </c>
      <c r="L987" s="30">
        <v>32</v>
      </c>
      <c r="M987" s="30" t="s">
        <v>89</v>
      </c>
      <c r="O987" s="30">
        <v>0.23</v>
      </c>
      <c r="P987" s="30">
        <v>2.27</v>
      </c>
      <c r="Q987" s="30">
        <v>2.27</v>
      </c>
      <c r="R987" s="30">
        <v>6.07</v>
      </c>
      <c r="V987" s="30" t="b">
        <v>1</v>
      </c>
      <c r="W987" s="30">
        <v>10</v>
      </c>
      <c r="X987" s="30">
        <v>10</v>
      </c>
      <c r="Z987" s="30">
        <v>256</v>
      </c>
      <c r="AB987" s="30" t="b">
        <v>1</v>
      </c>
      <c r="AC987" s="30">
        <v>14</v>
      </c>
      <c r="AD987" s="30" t="s">
        <v>935</v>
      </c>
      <c r="AF987" s="30">
        <v>140</v>
      </c>
      <c r="AI987" s="30">
        <v>32</v>
      </c>
      <c r="AJ987" s="30">
        <v>5.2</v>
      </c>
      <c r="AK987" s="30">
        <v>88</v>
      </c>
      <c r="AL987" s="27">
        <v>1</v>
      </c>
      <c r="AM987" s="21">
        <v>1</v>
      </c>
      <c r="AQ987" s="27" t="s">
        <v>82</v>
      </c>
      <c r="AV987" s="32">
        <v>45288</v>
      </c>
    </row>
    <row r="988" spans="2:48" ht="27" x14ac:dyDescent="0.25">
      <c r="B988" s="30" t="s">
        <v>1067</v>
      </c>
      <c r="C988" s="30" t="s">
        <v>173</v>
      </c>
      <c r="D988" s="30" t="s">
        <v>1792</v>
      </c>
      <c r="H988" s="30" t="s">
        <v>81</v>
      </c>
      <c r="K988" s="30" t="s">
        <v>84</v>
      </c>
      <c r="L988" s="30">
        <v>16</v>
      </c>
      <c r="M988" s="30" t="s">
        <v>89</v>
      </c>
      <c r="O988" s="30">
        <v>0.32</v>
      </c>
      <c r="P988" s="30">
        <v>2.16</v>
      </c>
      <c r="Q988" s="30">
        <v>2.16</v>
      </c>
      <c r="R988" s="30">
        <v>6</v>
      </c>
      <c r="V988" s="30" t="b">
        <v>1</v>
      </c>
      <c r="W988" s="30">
        <v>10</v>
      </c>
      <c r="X988" s="30">
        <v>10</v>
      </c>
      <c r="Z988" s="30">
        <v>96</v>
      </c>
      <c r="AB988" s="30" t="b">
        <v>1</v>
      </c>
      <c r="AC988" s="30">
        <v>17.3</v>
      </c>
      <c r="AD988" s="30" t="s">
        <v>935</v>
      </c>
      <c r="AF988" s="30">
        <v>90</v>
      </c>
      <c r="AI988" s="30">
        <v>16</v>
      </c>
      <c r="AJ988" s="30">
        <v>2.1</v>
      </c>
      <c r="AK988" s="30">
        <v>127</v>
      </c>
      <c r="AL988" s="27">
        <v>1</v>
      </c>
      <c r="AM988" s="21">
        <v>1</v>
      </c>
      <c r="AQ988" s="27" t="s">
        <v>82</v>
      </c>
      <c r="AV988" s="32">
        <v>45009</v>
      </c>
    </row>
    <row r="989" spans="2:48" x14ac:dyDescent="0.25">
      <c r="B989" s="30" t="s">
        <v>291</v>
      </c>
      <c r="C989" s="30" t="s">
        <v>292</v>
      </c>
      <c r="D989" s="30" t="s">
        <v>1793</v>
      </c>
      <c r="H989" s="30" t="s">
        <v>81</v>
      </c>
      <c r="K989" s="30" t="s">
        <v>1794</v>
      </c>
      <c r="L989" s="30">
        <v>32</v>
      </c>
      <c r="M989" s="30" t="s">
        <v>1014</v>
      </c>
      <c r="O989" s="30">
        <v>0.21</v>
      </c>
      <c r="P989" s="30">
        <v>0.89</v>
      </c>
      <c r="Q989" s="30">
        <v>4.8</v>
      </c>
      <c r="R989" s="30">
        <v>6.68</v>
      </c>
      <c r="V989" s="30" t="b">
        <v>1</v>
      </c>
      <c r="W989" s="30">
        <v>10</v>
      </c>
      <c r="X989" s="30">
        <v>10</v>
      </c>
      <c r="Z989" s="30">
        <v>96</v>
      </c>
      <c r="AB989" s="30" t="b">
        <v>1</v>
      </c>
      <c r="AC989" s="30">
        <v>15.6</v>
      </c>
      <c r="AD989" s="30" t="s">
        <v>935</v>
      </c>
      <c r="AF989" s="30">
        <v>65</v>
      </c>
      <c r="AI989" s="30">
        <v>32</v>
      </c>
      <c r="AJ989" s="30">
        <v>2.1</v>
      </c>
      <c r="AK989" s="30">
        <v>104</v>
      </c>
      <c r="AL989" s="27">
        <v>1</v>
      </c>
      <c r="AM989" s="21">
        <v>2</v>
      </c>
      <c r="AQ989" s="27" t="s">
        <v>82</v>
      </c>
      <c r="AV989" s="32">
        <v>44685</v>
      </c>
    </row>
    <row r="990" spans="2:48" ht="27" x14ac:dyDescent="0.25">
      <c r="B990" s="30" t="s">
        <v>291</v>
      </c>
      <c r="C990" s="30" t="s">
        <v>292</v>
      </c>
      <c r="D990" s="30" t="s">
        <v>1795</v>
      </c>
      <c r="H990" s="30" t="s">
        <v>81</v>
      </c>
      <c r="K990" s="30" t="s">
        <v>532</v>
      </c>
      <c r="L990" s="30">
        <v>32</v>
      </c>
      <c r="M990" s="30" t="s">
        <v>1014</v>
      </c>
      <c r="O990" s="30">
        <v>0.36</v>
      </c>
      <c r="P990" s="30">
        <v>0.64</v>
      </c>
      <c r="Q990" s="30">
        <v>4.03</v>
      </c>
      <c r="R990" s="30">
        <v>7.09</v>
      </c>
      <c r="V990" s="30" t="b">
        <v>1</v>
      </c>
      <c r="W990" s="30">
        <v>20</v>
      </c>
      <c r="X990" s="30">
        <v>10</v>
      </c>
      <c r="Z990" s="30">
        <v>336</v>
      </c>
      <c r="AB990" s="30" t="b">
        <v>1</v>
      </c>
      <c r="AC990" s="30">
        <v>16.100000000000001</v>
      </c>
      <c r="AD990" s="30" t="s">
        <v>935</v>
      </c>
      <c r="AF990" s="30">
        <v>200</v>
      </c>
      <c r="AI990" s="30">
        <v>32</v>
      </c>
      <c r="AJ990" s="30">
        <v>2.1</v>
      </c>
      <c r="AK990" s="30">
        <v>110</v>
      </c>
      <c r="AL990" s="27">
        <v>1</v>
      </c>
      <c r="AM990" s="21">
        <v>2</v>
      </c>
      <c r="AQ990" s="27" t="s">
        <v>82</v>
      </c>
      <c r="AV990" s="32">
        <v>44631</v>
      </c>
    </row>
    <row r="991" spans="2:48" ht="27" x14ac:dyDescent="0.25">
      <c r="B991" s="30" t="s">
        <v>291</v>
      </c>
      <c r="C991" s="30" t="s">
        <v>292</v>
      </c>
      <c r="D991" s="30" t="s">
        <v>1796</v>
      </c>
      <c r="H991" s="30" t="s">
        <v>81</v>
      </c>
      <c r="K991" s="30" t="s">
        <v>84</v>
      </c>
      <c r="L991" s="30">
        <v>32</v>
      </c>
      <c r="M991" s="30" t="s">
        <v>89</v>
      </c>
      <c r="O991" s="30">
        <v>0.19</v>
      </c>
      <c r="P991" s="30">
        <v>1.46</v>
      </c>
      <c r="Q991" s="30">
        <v>1.58</v>
      </c>
      <c r="R991" s="30">
        <v>7.07</v>
      </c>
      <c r="V991" s="30" t="b">
        <v>0</v>
      </c>
      <c r="W991" s="30">
        <v>5</v>
      </c>
      <c r="X991" s="30">
        <v>5</v>
      </c>
      <c r="Z991" s="30">
        <v>96</v>
      </c>
      <c r="AB991" s="30"/>
      <c r="AC991" s="30">
        <v>15.6</v>
      </c>
      <c r="AD991" s="30" t="s">
        <v>935</v>
      </c>
      <c r="AF991" s="30">
        <v>65</v>
      </c>
      <c r="AI991" s="30">
        <v>32</v>
      </c>
      <c r="AJ991" s="30">
        <v>2.1</v>
      </c>
      <c r="AK991" s="30">
        <v>103</v>
      </c>
      <c r="AL991" s="27">
        <v>1</v>
      </c>
      <c r="AM991" s="21">
        <v>1</v>
      </c>
      <c r="AQ991" s="27" t="s">
        <v>82</v>
      </c>
      <c r="AV991" s="32">
        <v>44932</v>
      </c>
    </row>
    <row r="992" spans="2:48" ht="27" x14ac:dyDescent="0.25">
      <c r="B992" s="30" t="s">
        <v>1060</v>
      </c>
      <c r="C992" s="30" t="s">
        <v>129</v>
      </c>
      <c r="D992" s="30" t="s">
        <v>375</v>
      </c>
      <c r="H992" s="30" t="s">
        <v>81</v>
      </c>
      <c r="K992" s="30" t="s">
        <v>84</v>
      </c>
      <c r="L992" s="30">
        <v>16</v>
      </c>
      <c r="M992" s="30" t="s">
        <v>89</v>
      </c>
      <c r="O992" s="30">
        <v>0.4</v>
      </c>
      <c r="P992" s="30">
        <v>0.73</v>
      </c>
      <c r="Q992" s="30">
        <v>0.72</v>
      </c>
      <c r="R992" s="30">
        <v>8.02</v>
      </c>
      <c r="V992" s="30" t="b">
        <v>0</v>
      </c>
      <c r="W992" s="30">
        <v>10</v>
      </c>
      <c r="X992" s="30">
        <v>5</v>
      </c>
      <c r="Z992" s="30">
        <v>176.03</v>
      </c>
      <c r="AB992" s="30"/>
      <c r="AC992" s="30">
        <v>15.6</v>
      </c>
      <c r="AD992" s="30" t="s">
        <v>935</v>
      </c>
      <c r="AF992" s="30">
        <v>150</v>
      </c>
      <c r="AI992" s="30">
        <v>16</v>
      </c>
      <c r="AJ992" s="30">
        <v>4.7</v>
      </c>
      <c r="AK992" s="30">
        <v>103</v>
      </c>
      <c r="AL992" s="27">
        <v>1</v>
      </c>
      <c r="AM992" s="21">
        <v>2</v>
      </c>
      <c r="AQ992" s="27" t="s">
        <v>82</v>
      </c>
      <c r="AV992" s="32">
        <v>44673</v>
      </c>
    </row>
    <row r="993" spans="2:48" ht="27" x14ac:dyDescent="0.25">
      <c r="B993" s="30" t="s">
        <v>1008</v>
      </c>
      <c r="C993" s="30" t="s">
        <v>78</v>
      </c>
      <c r="D993" s="30" t="s">
        <v>268</v>
      </c>
      <c r="H993" s="30" t="s">
        <v>81</v>
      </c>
      <c r="K993" s="30" t="s">
        <v>84</v>
      </c>
      <c r="L993" s="30">
        <v>64</v>
      </c>
      <c r="M993" s="30" t="s">
        <v>89</v>
      </c>
      <c r="O993" s="30">
        <v>0.43</v>
      </c>
      <c r="P993" s="30">
        <v>1.38</v>
      </c>
      <c r="Q993" s="30">
        <v>1.38</v>
      </c>
      <c r="R993" s="30">
        <v>7</v>
      </c>
      <c r="V993" s="30" t="b">
        <v>0</v>
      </c>
      <c r="W993" s="30">
        <v>10</v>
      </c>
      <c r="X993" s="30">
        <v>10</v>
      </c>
      <c r="Z993" s="30">
        <v>288.05</v>
      </c>
      <c r="AB993" s="30"/>
      <c r="AC993" s="30">
        <v>16</v>
      </c>
      <c r="AD993" s="30" t="s">
        <v>82</v>
      </c>
      <c r="AF993" s="30">
        <v>130</v>
      </c>
      <c r="AI993" s="30">
        <v>64</v>
      </c>
      <c r="AJ993" s="30">
        <v>5.9</v>
      </c>
      <c r="AK993" s="30">
        <v>115</v>
      </c>
      <c r="AL993" s="27">
        <v>1</v>
      </c>
      <c r="AM993" s="21">
        <v>1</v>
      </c>
      <c r="AQ993" s="27" t="s">
        <v>82</v>
      </c>
      <c r="AV993" s="32">
        <v>44644</v>
      </c>
    </row>
    <row r="994" spans="2:48" ht="27" x14ac:dyDescent="0.25">
      <c r="B994" s="30" t="s">
        <v>1008</v>
      </c>
      <c r="C994" s="30" t="s">
        <v>78</v>
      </c>
      <c r="D994" s="30" t="s">
        <v>1797</v>
      </c>
      <c r="H994" s="30" t="s">
        <v>81</v>
      </c>
      <c r="K994" s="30" t="s">
        <v>84</v>
      </c>
      <c r="L994" s="30">
        <v>40</v>
      </c>
      <c r="M994" s="30" t="s">
        <v>89</v>
      </c>
      <c r="O994" s="30">
        <v>0.43</v>
      </c>
      <c r="P994" s="30">
        <v>1.38</v>
      </c>
      <c r="Q994" s="30">
        <v>1.38</v>
      </c>
      <c r="R994" s="30">
        <v>7</v>
      </c>
      <c r="V994" s="30" t="b">
        <v>0</v>
      </c>
      <c r="W994" s="30">
        <v>10</v>
      </c>
      <c r="X994" s="30">
        <v>10</v>
      </c>
      <c r="Z994" s="30">
        <v>176.03</v>
      </c>
      <c r="AB994" s="30"/>
      <c r="AC994" s="30">
        <v>16</v>
      </c>
      <c r="AD994" s="30" t="s">
        <v>82</v>
      </c>
      <c r="AF994" s="30">
        <v>130</v>
      </c>
      <c r="AI994" s="30">
        <v>40</v>
      </c>
      <c r="AJ994" s="30">
        <v>5.9</v>
      </c>
      <c r="AK994" s="30">
        <v>115</v>
      </c>
      <c r="AL994" s="27">
        <v>1</v>
      </c>
      <c r="AM994" s="21">
        <v>1</v>
      </c>
      <c r="AQ994" s="27" t="s">
        <v>82</v>
      </c>
      <c r="AV994" s="32">
        <v>44644</v>
      </c>
    </row>
    <row r="995" spans="2:48" ht="27" x14ac:dyDescent="0.25">
      <c r="B995" s="30" t="s">
        <v>1042</v>
      </c>
      <c r="C995" s="30" t="s">
        <v>104</v>
      </c>
      <c r="D995" s="30" t="s">
        <v>1798</v>
      </c>
      <c r="H995" s="30" t="s">
        <v>81</v>
      </c>
      <c r="K995" s="30" t="s">
        <v>84</v>
      </c>
      <c r="L995" s="30">
        <v>16</v>
      </c>
      <c r="M995" s="30" t="s">
        <v>89</v>
      </c>
      <c r="O995" s="30">
        <v>0.27</v>
      </c>
      <c r="P995" s="30">
        <v>0.78</v>
      </c>
      <c r="Q995" s="30">
        <v>3.51</v>
      </c>
      <c r="R995" s="30">
        <v>7.03</v>
      </c>
      <c r="V995" s="30"/>
      <c r="W995" s="30">
        <v>10</v>
      </c>
      <c r="X995" s="30">
        <v>10</v>
      </c>
      <c r="Z995" s="30">
        <v>96</v>
      </c>
      <c r="AB995" s="30" t="b">
        <v>0</v>
      </c>
      <c r="AC995" s="30">
        <v>15.6</v>
      </c>
      <c r="AD995" s="30" t="s">
        <v>935</v>
      </c>
      <c r="AF995" s="30">
        <v>100</v>
      </c>
      <c r="AI995" s="30">
        <v>16</v>
      </c>
      <c r="AJ995" s="30">
        <v>2.1</v>
      </c>
      <c r="AK995" s="30">
        <v>103</v>
      </c>
      <c r="AL995" s="27">
        <v>1</v>
      </c>
      <c r="AM995" s="21">
        <v>3</v>
      </c>
      <c r="AQ995" s="27" t="s">
        <v>82</v>
      </c>
      <c r="AV995" s="32">
        <v>44636</v>
      </c>
    </row>
    <row r="996" spans="2:48" ht="27" x14ac:dyDescent="0.25">
      <c r="B996" s="30" t="s">
        <v>291</v>
      </c>
      <c r="C996" s="30" t="s">
        <v>292</v>
      </c>
      <c r="D996" s="30" t="s">
        <v>1799</v>
      </c>
      <c r="H996" s="30" t="s">
        <v>81</v>
      </c>
      <c r="K996" s="30" t="s">
        <v>84</v>
      </c>
      <c r="L996" s="30">
        <v>64</v>
      </c>
      <c r="M996" s="30" t="s">
        <v>89</v>
      </c>
      <c r="O996" s="30">
        <v>0.34</v>
      </c>
      <c r="P996" s="30">
        <v>1.29</v>
      </c>
      <c r="Q996" s="30">
        <v>4.05</v>
      </c>
      <c r="R996" s="30">
        <v>6.15</v>
      </c>
      <c r="V996" s="30" t="b">
        <v>0</v>
      </c>
      <c r="W996" s="30">
        <v>10</v>
      </c>
      <c r="X996" s="30">
        <v>10</v>
      </c>
      <c r="Z996" s="30">
        <v>96</v>
      </c>
      <c r="AB996" s="30"/>
      <c r="AC996" s="30">
        <v>14</v>
      </c>
      <c r="AD996" s="30" t="s">
        <v>935</v>
      </c>
      <c r="AF996" s="30">
        <v>65</v>
      </c>
      <c r="AI996" s="30">
        <v>64</v>
      </c>
      <c r="AJ996" s="30">
        <v>2.2999999999999998</v>
      </c>
      <c r="AK996" s="30">
        <v>88</v>
      </c>
      <c r="AL996" s="27">
        <v>1</v>
      </c>
      <c r="AM996" s="21">
        <v>1</v>
      </c>
      <c r="AQ996" s="27" t="s">
        <v>82</v>
      </c>
      <c r="AV996" s="32">
        <v>44636</v>
      </c>
    </row>
    <row r="997" spans="2:48" ht="27" x14ac:dyDescent="0.25">
      <c r="B997" s="30" t="s">
        <v>1042</v>
      </c>
      <c r="C997" s="30" t="s">
        <v>104</v>
      </c>
      <c r="D997" s="30" t="s">
        <v>1800</v>
      </c>
      <c r="H997" s="30" t="s">
        <v>81</v>
      </c>
      <c r="K997" s="30" t="s">
        <v>84</v>
      </c>
      <c r="L997" s="30">
        <v>32</v>
      </c>
      <c r="M997" s="30" t="s">
        <v>89</v>
      </c>
      <c r="O997" s="30">
        <v>0.28000000000000003</v>
      </c>
      <c r="P997" s="30">
        <v>0.63</v>
      </c>
      <c r="Q997" s="30">
        <v>2.81</v>
      </c>
      <c r="R997" s="30">
        <v>7.37</v>
      </c>
      <c r="V997" s="30" t="b">
        <v>0</v>
      </c>
      <c r="W997" s="30">
        <v>10</v>
      </c>
      <c r="X997" s="30">
        <v>10</v>
      </c>
      <c r="Z997" s="30">
        <v>96</v>
      </c>
      <c r="AB997" s="30"/>
      <c r="AC997" s="30">
        <v>14</v>
      </c>
      <c r="AD997" s="30" t="s">
        <v>82</v>
      </c>
      <c r="AF997" s="30">
        <v>65</v>
      </c>
      <c r="AI997" s="30">
        <v>32</v>
      </c>
      <c r="AJ997" s="30">
        <v>9.1</v>
      </c>
      <c r="AK997" s="30">
        <v>88</v>
      </c>
      <c r="AL997" s="27">
        <v>1</v>
      </c>
      <c r="AM997" s="21">
        <v>1</v>
      </c>
      <c r="AQ997" s="27" t="s">
        <v>82</v>
      </c>
      <c r="AV997" s="32">
        <v>44644</v>
      </c>
    </row>
    <row r="998" spans="2:48" ht="27" x14ac:dyDescent="0.25">
      <c r="B998" s="30" t="s">
        <v>291</v>
      </c>
      <c r="C998" s="30" t="s">
        <v>292</v>
      </c>
      <c r="D998" s="30" t="s">
        <v>1801</v>
      </c>
      <c r="H998" s="30" t="s">
        <v>81</v>
      </c>
      <c r="K998" s="30" t="s">
        <v>84</v>
      </c>
      <c r="L998" s="30">
        <v>32</v>
      </c>
      <c r="M998" s="30" t="s">
        <v>89</v>
      </c>
      <c r="O998" s="30">
        <v>0.42</v>
      </c>
      <c r="P998" s="30">
        <v>0.71</v>
      </c>
      <c r="Q998" s="30">
        <v>0.71</v>
      </c>
      <c r="R998" s="30">
        <v>7.6</v>
      </c>
      <c r="V998" s="30" t="b">
        <v>0</v>
      </c>
      <c r="W998" s="30">
        <v>5</v>
      </c>
      <c r="X998" s="30">
        <v>5</v>
      </c>
      <c r="Z998" s="30">
        <v>192</v>
      </c>
      <c r="AB998" s="30"/>
      <c r="AC998" s="30">
        <v>16</v>
      </c>
      <c r="AD998" s="30" t="s">
        <v>935</v>
      </c>
      <c r="AF998" s="30">
        <v>140</v>
      </c>
      <c r="AI998" s="30">
        <v>32</v>
      </c>
      <c r="AJ998" s="30">
        <v>5.2</v>
      </c>
      <c r="AK998" s="30">
        <v>115</v>
      </c>
      <c r="AL998" s="27">
        <v>1</v>
      </c>
      <c r="AM998" s="21">
        <v>1</v>
      </c>
      <c r="AQ998" s="27" t="s">
        <v>82</v>
      </c>
      <c r="AV998" s="32">
        <v>45215</v>
      </c>
    </row>
    <row r="999" spans="2:48" ht="27" x14ac:dyDescent="0.25">
      <c r="B999" s="30" t="s">
        <v>1042</v>
      </c>
      <c r="C999" s="30" t="s">
        <v>104</v>
      </c>
      <c r="D999" s="30" t="s">
        <v>1802</v>
      </c>
      <c r="H999" s="30" t="s">
        <v>81</v>
      </c>
      <c r="K999" s="30" t="s">
        <v>532</v>
      </c>
      <c r="L999" s="30">
        <v>48</v>
      </c>
      <c r="M999" s="30" t="s">
        <v>89</v>
      </c>
      <c r="O999" s="30">
        <v>0.39</v>
      </c>
      <c r="P999" s="30">
        <v>1.79</v>
      </c>
      <c r="Q999" s="30">
        <v>1.79</v>
      </c>
      <c r="R999" s="30">
        <v>6.78</v>
      </c>
      <c r="V999" s="30" t="b">
        <v>1</v>
      </c>
      <c r="W999" s="30">
        <v>10</v>
      </c>
      <c r="X999" s="30">
        <v>10</v>
      </c>
      <c r="Z999" s="30">
        <v>96</v>
      </c>
      <c r="AB999" s="30" t="b">
        <v>1</v>
      </c>
      <c r="AC999" s="30">
        <v>16</v>
      </c>
      <c r="AD999" s="30" t="s">
        <v>935</v>
      </c>
      <c r="AF999" s="30">
        <v>135</v>
      </c>
      <c r="AI999" s="30">
        <v>48</v>
      </c>
      <c r="AJ999" s="30">
        <v>2.2999999999999998</v>
      </c>
      <c r="AK999" s="30">
        <v>115</v>
      </c>
      <c r="AL999" s="27">
        <v>1</v>
      </c>
      <c r="AM999" s="21">
        <v>1</v>
      </c>
      <c r="AQ999" s="27" t="s">
        <v>82</v>
      </c>
      <c r="AV999" s="32">
        <v>44579</v>
      </c>
    </row>
    <row r="1000" spans="2:48" x14ac:dyDescent="0.25">
      <c r="B1000" s="30" t="s">
        <v>291</v>
      </c>
      <c r="C1000" s="30" t="s">
        <v>292</v>
      </c>
      <c r="D1000" s="30" t="s">
        <v>1803</v>
      </c>
      <c r="H1000" s="30" t="s">
        <v>81</v>
      </c>
      <c r="K1000" s="30" t="s">
        <v>1083</v>
      </c>
      <c r="L1000" s="30">
        <v>32</v>
      </c>
      <c r="M1000" s="30" t="s">
        <v>1014</v>
      </c>
      <c r="O1000" s="30">
        <v>0.34</v>
      </c>
      <c r="P1000" s="30">
        <v>0.72</v>
      </c>
      <c r="Q1000" s="30">
        <v>3.76</v>
      </c>
      <c r="R1000" s="30">
        <v>6.59</v>
      </c>
      <c r="V1000" s="30" t="b">
        <v>1</v>
      </c>
      <c r="W1000" s="30">
        <v>20</v>
      </c>
      <c r="X1000" s="30">
        <v>10</v>
      </c>
      <c r="Z1000" s="30">
        <v>192</v>
      </c>
      <c r="AB1000" s="30" t="b">
        <v>1</v>
      </c>
      <c r="AC1000" s="30">
        <v>15.6</v>
      </c>
      <c r="AD1000" s="30" t="s">
        <v>935</v>
      </c>
      <c r="AF1000" s="30">
        <v>150</v>
      </c>
      <c r="AI1000" s="30">
        <v>32</v>
      </c>
      <c r="AJ1000" s="30">
        <v>2.1</v>
      </c>
      <c r="AK1000" s="30">
        <v>104</v>
      </c>
      <c r="AL1000" s="27">
        <v>1</v>
      </c>
      <c r="AM1000" s="21">
        <v>2</v>
      </c>
      <c r="AQ1000" s="27" t="s">
        <v>82</v>
      </c>
      <c r="AV1000" s="32">
        <v>44642</v>
      </c>
    </row>
    <row r="1001" spans="2:48" ht="27" x14ac:dyDescent="0.25">
      <c r="B1001" s="30" t="s">
        <v>291</v>
      </c>
      <c r="C1001" s="30" t="s">
        <v>292</v>
      </c>
      <c r="D1001" s="30" t="s">
        <v>1804</v>
      </c>
      <c r="H1001" s="30" t="s">
        <v>81</v>
      </c>
      <c r="K1001" s="30" t="s">
        <v>84</v>
      </c>
      <c r="L1001" s="30">
        <v>64</v>
      </c>
      <c r="M1001" s="30" t="s">
        <v>89</v>
      </c>
      <c r="O1001" s="30">
        <v>0.49</v>
      </c>
      <c r="P1001" s="30">
        <v>1.62</v>
      </c>
      <c r="Q1001" s="30">
        <v>3.86</v>
      </c>
      <c r="R1001" s="30">
        <v>5.37</v>
      </c>
      <c r="V1001" s="30" t="b">
        <v>0</v>
      </c>
      <c r="W1001" s="30">
        <v>10</v>
      </c>
      <c r="X1001" s="30">
        <v>10</v>
      </c>
      <c r="Z1001" s="30">
        <v>96</v>
      </c>
      <c r="AB1001" s="30"/>
      <c r="AC1001" s="30">
        <v>16</v>
      </c>
      <c r="AD1001" s="30" t="s">
        <v>935</v>
      </c>
      <c r="AF1001" s="30">
        <v>110</v>
      </c>
      <c r="AI1001" s="30">
        <v>64</v>
      </c>
      <c r="AJ1001" s="30">
        <v>2.2999999999999998</v>
      </c>
      <c r="AK1001" s="30">
        <v>109</v>
      </c>
      <c r="AL1001" s="27">
        <v>1</v>
      </c>
      <c r="AM1001" s="21">
        <v>1</v>
      </c>
      <c r="AQ1001" s="27" t="s">
        <v>82</v>
      </c>
      <c r="AV1001" s="32">
        <v>44636</v>
      </c>
    </row>
    <row r="1002" spans="2:48" ht="27" x14ac:dyDescent="0.25">
      <c r="B1002" s="30" t="s">
        <v>1060</v>
      </c>
      <c r="C1002" s="30" t="s">
        <v>129</v>
      </c>
      <c r="D1002" s="30" t="s">
        <v>131</v>
      </c>
      <c r="H1002" s="30" t="s">
        <v>81</v>
      </c>
      <c r="K1002" s="30" t="s">
        <v>133</v>
      </c>
      <c r="L1002" s="30">
        <v>32</v>
      </c>
      <c r="M1002" s="30" t="s">
        <v>89</v>
      </c>
      <c r="O1002" s="30">
        <v>0.4</v>
      </c>
      <c r="P1002" s="30">
        <v>0.6</v>
      </c>
      <c r="Q1002" s="30">
        <v>0.61</v>
      </c>
      <c r="R1002" s="30">
        <v>7.68</v>
      </c>
      <c r="V1002" s="30" t="b">
        <v>0</v>
      </c>
      <c r="W1002" s="30">
        <v>5</v>
      </c>
      <c r="X1002" s="30">
        <v>5</v>
      </c>
      <c r="Z1002" s="30">
        <v>96</v>
      </c>
      <c r="AB1002" s="30"/>
      <c r="AC1002" s="30">
        <v>14.5</v>
      </c>
      <c r="AD1002" s="30" t="s">
        <v>82</v>
      </c>
      <c r="AF1002" s="30">
        <v>100</v>
      </c>
      <c r="AI1002" s="30">
        <v>32</v>
      </c>
      <c r="AJ1002" s="30">
        <v>5.2</v>
      </c>
      <c r="AK1002" s="30">
        <v>94</v>
      </c>
      <c r="AL1002" s="27">
        <v>1</v>
      </c>
      <c r="AM1002" s="21">
        <v>1</v>
      </c>
      <c r="AQ1002" s="27" t="s">
        <v>82</v>
      </c>
      <c r="AV1002" s="32">
        <v>45099</v>
      </c>
    </row>
    <row r="1003" spans="2:48" ht="27" x14ac:dyDescent="0.25">
      <c r="B1003" s="30" t="s">
        <v>1008</v>
      </c>
      <c r="C1003" s="30" t="s">
        <v>78</v>
      </c>
      <c r="D1003" s="30" t="s">
        <v>379</v>
      </c>
      <c r="H1003" s="30" t="s">
        <v>81</v>
      </c>
      <c r="K1003" s="30" t="s">
        <v>84</v>
      </c>
      <c r="L1003" s="30">
        <v>64</v>
      </c>
      <c r="M1003" s="30" t="s">
        <v>89</v>
      </c>
      <c r="O1003" s="30">
        <v>0.26</v>
      </c>
      <c r="P1003" s="30">
        <v>1.4</v>
      </c>
      <c r="Q1003" s="30">
        <v>1.4</v>
      </c>
      <c r="R1003" s="30">
        <v>7.46</v>
      </c>
      <c r="V1003" s="30" t="b">
        <v>1</v>
      </c>
      <c r="W1003" s="30">
        <v>10</v>
      </c>
      <c r="X1003" s="30">
        <v>10</v>
      </c>
      <c r="Z1003" s="30">
        <v>96.02</v>
      </c>
      <c r="AB1003" s="30" t="b">
        <v>0</v>
      </c>
      <c r="AC1003" s="30">
        <v>15.6</v>
      </c>
      <c r="AD1003" s="30" t="s">
        <v>935</v>
      </c>
      <c r="AF1003" s="30">
        <v>90</v>
      </c>
      <c r="AI1003" s="30">
        <v>64</v>
      </c>
      <c r="AJ1003" s="30">
        <v>2.1</v>
      </c>
      <c r="AK1003" s="30">
        <v>103</v>
      </c>
      <c r="AL1003" s="27">
        <v>1</v>
      </c>
      <c r="AM1003" s="21">
        <v>2</v>
      </c>
      <c r="AQ1003" s="27" t="s">
        <v>82</v>
      </c>
      <c r="AV1003" s="32">
        <v>44607</v>
      </c>
    </row>
    <row r="1004" spans="2:48" ht="27" x14ac:dyDescent="0.25">
      <c r="B1004" s="30" t="s">
        <v>356</v>
      </c>
      <c r="C1004" s="30" t="s">
        <v>357</v>
      </c>
      <c r="D1004" s="30" t="s">
        <v>1805</v>
      </c>
      <c r="H1004" s="30" t="s">
        <v>81</v>
      </c>
      <c r="K1004" s="30" t="s">
        <v>532</v>
      </c>
      <c r="L1004" s="30">
        <v>32</v>
      </c>
      <c r="M1004" s="30" t="s">
        <v>89</v>
      </c>
      <c r="O1004" s="30">
        <v>0.52</v>
      </c>
      <c r="P1004" s="30">
        <v>0.82</v>
      </c>
      <c r="Q1004" s="30">
        <v>4.01</v>
      </c>
      <c r="R1004" s="30">
        <v>6.04</v>
      </c>
      <c r="V1004" s="30" t="b">
        <v>1</v>
      </c>
      <c r="W1004" s="30">
        <v>10</v>
      </c>
      <c r="X1004" s="30">
        <v>10</v>
      </c>
      <c r="Z1004" s="30">
        <v>176</v>
      </c>
      <c r="AB1004" s="30" t="b">
        <v>0</v>
      </c>
      <c r="AC1004" s="30">
        <v>15.6</v>
      </c>
      <c r="AD1004" s="30" t="s">
        <v>935</v>
      </c>
      <c r="AF1004" s="30">
        <v>135</v>
      </c>
      <c r="AI1004" s="30">
        <v>32</v>
      </c>
      <c r="AJ1004" s="30">
        <v>2.1</v>
      </c>
      <c r="AK1004" s="30">
        <v>103</v>
      </c>
      <c r="AL1004" s="27">
        <v>1</v>
      </c>
      <c r="AM1004" s="21">
        <v>2</v>
      </c>
      <c r="AQ1004" s="27" t="s">
        <v>82</v>
      </c>
      <c r="AV1004" s="32">
        <v>44417</v>
      </c>
    </row>
    <row r="1005" spans="2:48" ht="27" x14ac:dyDescent="0.25">
      <c r="B1005" s="30" t="s">
        <v>1042</v>
      </c>
      <c r="C1005" s="30" t="s">
        <v>103</v>
      </c>
      <c r="D1005" s="30" t="s">
        <v>1806</v>
      </c>
      <c r="H1005" s="30" t="s">
        <v>81</v>
      </c>
      <c r="K1005" s="30" t="s">
        <v>133</v>
      </c>
      <c r="L1005" s="30">
        <v>40</v>
      </c>
      <c r="M1005" s="30" t="s">
        <v>1014</v>
      </c>
      <c r="O1005" s="30">
        <v>0.36</v>
      </c>
      <c r="P1005" s="30">
        <v>0.98</v>
      </c>
      <c r="Q1005" s="30">
        <v>3.58</v>
      </c>
      <c r="R1005" s="30">
        <v>6.11</v>
      </c>
      <c r="V1005" s="30" t="b">
        <v>1</v>
      </c>
      <c r="W1005" s="30">
        <v>20</v>
      </c>
      <c r="X1005" s="30">
        <v>10</v>
      </c>
      <c r="Z1005" s="30">
        <v>64</v>
      </c>
      <c r="AB1005" s="30" t="b">
        <v>1</v>
      </c>
      <c r="AC1005" s="30">
        <v>15.6</v>
      </c>
      <c r="AD1005" s="30" t="s">
        <v>935</v>
      </c>
      <c r="AF1005" s="30">
        <v>65</v>
      </c>
      <c r="AI1005" s="30">
        <v>40</v>
      </c>
      <c r="AJ1005" s="30">
        <v>2.1</v>
      </c>
      <c r="AK1005" s="30">
        <v>103</v>
      </c>
      <c r="AL1005" s="27">
        <v>1</v>
      </c>
      <c r="AM1005" s="21">
        <v>2</v>
      </c>
      <c r="AQ1005" s="27" t="s">
        <v>82</v>
      </c>
      <c r="AV1005" s="32">
        <v>44580</v>
      </c>
    </row>
    <row r="1006" spans="2:48" ht="27" x14ac:dyDescent="0.25">
      <c r="B1006" s="30" t="s">
        <v>1042</v>
      </c>
      <c r="C1006" s="30" t="s">
        <v>104</v>
      </c>
      <c r="D1006" s="30" t="s">
        <v>1807</v>
      </c>
      <c r="H1006" s="30" t="s">
        <v>81</v>
      </c>
      <c r="K1006" s="30" t="s">
        <v>84</v>
      </c>
      <c r="L1006" s="30">
        <v>32</v>
      </c>
      <c r="M1006" s="30" t="s">
        <v>89</v>
      </c>
      <c r="O1006" s="30">
        <v>0.27</v>
      </c>
      <c r="P1006" s="30">
        <v>0.75</v>
      </c>
      <c r="Q1006" s="30">
        <v>2.17</v>
      </c>
      <c r="R1006" s="30">
        <v>6.91</v>
      </c>
      <c r="V1006" s="30" t="b">
        <v>0</v>
      </c>
      <c r="W1006" s="30">
        <v>10</v>
      </c>
      <c r="X1006" s="30">
        <v>10</v>
      </c>
      <c r="Z1006" s="30">
        <v>176</v>
      </c>
      <c r="AB1006" s="30"/>
      <c r="AC1006" s="30">
        <v>14.5</v>
      </c>
      <c r="AD1006" s="30" t="s">
        <v>82</v>
      </c>
      <c r="AF1006" s="30">
        <v>100</v>
      </c>
      <c r="AI1006" s="30">
        <v>32</v>
      </c>
      <c r="AJ1006" s="30">
        <v>5.9</v>
      </c>
      <c r="AK1006" s="30">
        <v>113</v>
      </c>
      <c r="AL1006" s="27">
        <v>1</v>
      </c>
      <c r="AM1006" s="21">
        <v>1</v>
      </c>
      <c r="AQ1006" s="27" t="s">
        <v>82</v>
      </c>
      <c r="AV1006" s="32">
        <v>44644</v>
      </c>
    </row>
    <row r="1007" spans="2:48" ht="27" x14ac:dyDescent="0.25">
      <c r="B1007" s="30" t="s">
        <v>1042</v>
      </c>
      <c r="C1007" s="30" t="s">
        <v>104</v>
      </c>
      <c r="D1007" s="30" t="s">
        <v>1808</v>
      </c>
      <c r="H1007" s="30" t="s">
        <v>81</v>
      </c>
      <c r="K1007" s="30" t="s">
        <v>84</v>
      </c>
      <c r="L1007" s="30">
        <v>32</v>
      </c>
      <c r="M1007" s="30" t="s">
        <v>89</v>
      </c>
      <c r="O1007" s="30">
        <v>0.42</v>
      </c>
      <c r="P1007" s="30">
        <v>0.64</v>
      </c>
      <c r="Q1007" s="30">
        <v>1.48</v>
      </c>
      <c r="R1007" s="30">
        <v>6.9</v>
      </c>
      <c r="V1007" s="30"/>
      <c r="W1007" s="30">
        <v>10</v>
      </c>
      <c r="X1007" s="30">
        <v>10</v>
      </c>
      <c r="Z1007" s="30">
        <v>176.03</v>
      </c>
      <c r="AB1007" s="30" t="b">
        <v>0</v>
      </c>
      <c r="AC1007" s="30">
        <v>14.5</v>
      </c>
      <c r="AD1007" s="30" t="s">
        <v>935</v>
      </c>
      <c r="AF1007" s="30">
        <v>100</v>
      </c>
      <c r="AI1007" s="30">
        <v>32</v>
      </c>
      <c r="AJ1007" s="30">
        <v>5.9</v>
      </c>
      <c r="AK1007" s="30">
        <v>94</v>
      </c>
      <c r="AL1007" s="27">
        <v>1</v>
      </c>
      <c r="AM1007" s="21">
        <v>1</v>
      </c>
      <c r="AQ1007" s="27" t="s">
        <v>82</v>
      </c>
      <c r="AV1007" s="32">
        <v>44648</v>
      </c>
    </row>
    <row r="1008" spans="2:48" x14ac:dyDescent="0.25">
      <c r="B1008" s="30" t="s">
        <v>291</v>
      </c>
      <c r="C1008" s="30" t="s">
        <v>292</v>
      </c>
      <c r="D1008" s="30" t="s">
        <v>1809</v>
      </c>
      <c r="H1008" s="30" t="s">
        <v>81</v>
      </c>
      <c r="K1008" s="30" t="s">
        <v>1100</v>
      </c>
      <c r="L1008" s="30">
        <v>32</v>
      </c>
      <c r="M1008" s="30" t="s">
        <v>89</v>
      </c>
      <c r="O1008" s="30">
        <v>0.31</v>
      </c>
      <c r="P1008" s="30">
        <v>1.1499999999999999</v>
      </c>
      <c r="Q1008" s="30">
        <v>1.1499999999999999</v>
      </c>
      <c r="R1008" s="30">
        <v>6.53</v>
      </c>
      <c r="V1008" s="30"/>
      <c r="W1008" s="30">
        <v>10</v>
      </c>
      <c r="X1008" s="30">
        <v>10</v>
      </c>
      <c r="Z1008" s="30">
        <v>80</v>
      </c>
      <c r="AB1008" s="30" t="b">
        <v>1</v>
      </c>
      <c r="AC1008" s="30">
        <v>14</v>
      </c>
      <c r="AD1008" s="30" t="s">
        <v>935</v>
      </c>
      <c r="AF1008" s="30">
        <v>65</v>
      </c>
      <c r="AI1008" s="30">
        <v>32</v>
      </c>
      <c r="AJ1008" s="30">
        <v>2.1</v>
      </c>
      <c r="AK1008" s="30">
        <v>83</v>
      </c>
      <c r="AL1008" s="27">
        <v>1</v>
      </c>
      <c r="AM1008" s="21">
        <v>1</v>
      </c>
      <c r="AQ1008" s="27" t="s">
        <v>82</v>
      </c>
      <c r="AV1008" s="32">
        <v>44628</v>
      </c>
    </row>
    <row r="1009" spans="2:48" ht="27" x14ac:dyDescent="0.25">
      <c r="B1009" s="30" t="s">
        <v>1090</v>
      </c>
      <c r="C1009" s="30" t="s">
        <v>117</v>
      </c>
      <c r="D1009" s="30" t="s">
        <v>1810</v>
      </c>
      <c r="H1009" s="30" t="s">
        <v>81</v>
      </c>
      <c r="K1009" s="30" t="s">
        <v>133</v>
      </c>
      <c r="L1009" s="30">
        <v>16</v>
      </c>
      <c r="M1009" s="30" t="s">
        <v>89</v>
      </c>
      <c r="O1009" s="30">
        <v>0.26</v>
      </c>
      <c r="P1009" s="30">
        <v>1.1299999999999999</v>
      </c>
      <c r="Q1009" s="30">
        <v>1.1299999999999999</v>
      </c>
      <c r="R1009" s="30">
        <v>6.6</v>
      </c>
      <c r="V1009" s="30" t="b">
        <v>0</v>
      </c>
      <c r="W1009" s="30">
        <v>10</v>
      </c>
      <c r="X1009" s="30">
        <v>10</v>
      </c>
      <c r="Z1009" s="30">
        <v>256</v>
      </c>
      <c r="AB1009" s="30"/>
      <c r="AC1009" s="30">
        <v>16</v>
      </c>
      <c r="AD1009" s="30" t="s">
        <v>82</v>
      </c>
      <c r="AF1009" s="30">
        <v>140</v>
      </c>
      <c r="AI1009" s="30">
        <v>16</v>
      </c>
      <c r="AJ1009" s="30">
        <v>4.0999999999999996</v>
      </c>
      <c r="AK1009" s="30">
        <v>115</v>
      </c>
      <c r="AL1009" s="27">
        <v>1</v>
      </c>
      <c r="AM1009" s="21">
        <v>1</v>
      </c>
      <c r="AQ1009" s="27" t="s">
        <v>82</v>
      </c>
      <c r="AV1009" s="32">
        <v>45268</v>
      </c>
    </row>
    <row r="1010" spans="2:48" ht="27" x14ac:dyDescent="0.25">
      <c r="B1010" s="30" t="s">
        <v>1042</v>
      </c>
      <c r="C1010" s="30" t="s">
        <v>104</v>
      </c>
      <c r="D1010" s="30" t="s">
        <v>1811</v>
      </c>
      <c r="H1010" s="30" t="s">
        <v>81</v>
      </c>
      <c r="K1010" s="30" t="s">
        <v>84</v>
      </c>
      <c r="L1010" s="30">
        <v>32</v>
      </c>
      <c r="M1010" s="30" t="s">
        <v>89</v>
      </c>
      <c r="O1010" s="30">
        <v>0.3</v>
      </c>
      <c r="P1010" s="30">
        <v>0.57999999999999996</v>
      </c>
      <c r="Q1010" s="30">
        <v>2.75</v>
      </c>
      <c r="R1010" s="30">
        <v>6.55</v>
      </c>
      <c r="V1010" s="30"/>
      <c r="W1010" s="30">
        <v>10</v>
      </c>
      <c r="X1010" s="30">
        <v>10</v>
      </c>
      <c r="Z1010" s="30">
        <v>112</v>
      </c>
      <c r="AB1010" s="30" t="b">
        <v>0</v>
      </c>
      <c r="AC1010" s="30">
        <v>16</v>
      </c>
      <c r="AD1010" s="30" t="s">
        <v>935</v>
      </c>
      <c r="AF1010" s="30">
        <v>100</v>
      </c>
      <c r="AI1010" s="30">
        <v>32</v>
      </c>
      <c r="AJ1010" s="30">
        <v>4</v>
      </c>
      <c r="AK1010" s="30">
        <v>115</v>
      </c>
      <c r="AL1010" s="27">
        <v>1</v>
      </c>
      <c r="AM1010" s="21">
        <v>2</v>
      </c>
      <c r="AQ1010" s="27" t="s">
        <v>82</v>
      </c>
      <c r="AV1010" s="32">
        <v>44615</v>
      </c>
    </row>
    <row r="1011" spans="2:48" ht="27" x14ac:dyDescent="0.25">
      <c r="B1011" s="30" t="s">
        <v>291</v>
      </c>
      <c r="C1011" s="30" t="s">
        <v>292</v>
      </c>
      <c r="D1011" s="30" t="s">
        <v>1812</v>
      </c>
      <c r="H1011" s="30" t="s">
        <v>81</v>
      </c>
      <c r="K1011" s="30" t="s">
        <v>84</v>
      </c>
      <c r="L1011" s="30">
        <v>16</v>
      </c>
      <c r="M1011" s="30" t="s">
        <v>89</v>
      </c>
      <c r="O1011" s="30">
        <v>0.33</v>
      </c>
      <c r="P1011" s="30">
        <v>0.76</v>
      </c>
      <c r="Q1011" s="30">
        <v>3.48</v>
      </c>
      <c r="R1011" s="30">
        <v>6.15</v>
      </c>
      <c r="V1011" s="30" t="b">
        <v>1</v>
      </c>
      <c r="W1011" s="30">
        <v>5</v>
      </c>
      <c r="X1011" s="30">
        <v>5</v>
      </c>
      <c r="Z1011" s="30">
        <v>192</v>
      </c>
      <c r="AB1011" s="30" t="b">
        <v>1</v>
      </c>
      <c r="AC1011" s="30">
        <v>15.6</v>
      </c>
      <c r="AD1011" s="30" t="s">
        <v>935</v>
      </c>
      <c r="AF1011" s="30">
        <v>200</v>
      </c>
      <c r="AI1011" s="30">
        <v>16</v>
      </c>
      <c r="AJ1011" s="30">
        <v>2.1</v>
      </c>
      <c r="AK1011" s="30">
        <v>103</v>
      </c>
      <c r="AL1011" s="27">
        <v>1</v>
      </c>
      <c r="AM1011" s="21">
        <v>1</v>
      </c>
      <c r="AQ1011" s="27" t="s">
        <v>82</v>
      </c>
      <c r="AV1011" s="32">
        <v>44938</v>
      </c>
    </row>
    <row r="1012" spans="2:48" ht="27" x14ac:dyDescent="0.25">
      <c r="B1012" s="30" t="s">
        <v>1090</v>
      </c>
      <c r="C1012" s="30" t="s">
        <v>117</v>
      </c>
      <c r="D1012" s="30" t="s">
        <v>1813</v>
      </c>
      <c r="H1012" s="30" t="s">
        <v>81</v>
      </c>
      <c r="K1012" s="30" t="s">
        <v>572</v>
      </c>
      <c r="L1012" s="30">
        <v>16</v>
      </c>
      <c r="M1012" s="30" t="s">
        <v>89</v>
      </c>
      <c r="O1012" s="30">
        <v>0.43</v>
      </c>
      <c r="P1012" s="30">
        <v>0.97</v>
      </c>
      <c r="Q1012" s="30">
        <v>0.97</v>
      </c>
      <c r="R1012" s="30">
        <v>6.57</v>
      </c>
      <c r="V1012" s="30" t="b">
        <v>0</v>
      </c>
      <c r="W1012" s="30">
        <v>10</v>
      </c>
      <c r="X1012" s="30">
        <v>5</v>
      </c>
      <c r="Z1012" s="30">
        <v>56</v>
      </c>
      <c r="AB1012" s="30"/>
      <c r="AC1012" s="30">
        <v>15.6</v>
      </c>
      <c r="AD1012" s="30" t="s">
        <v>935</v>
      </c>
      <c r="AF1012" s="30">
        <v>90</v>
      </c>
      <c r="AI1012" s="30">
        <v>16</v>
      </c>
      <c r="AJ1012" s="30">
        <v>2.1</v>
      </c>
      <c r="AK1012" s="30">
        <v>104</v>
      </c>
      <c r="AL1012" s="27">
        <v>1</v>
      </c>
      <c r="AM1012" s="21">
        <v>2</v>
      </c>
      <c r="AQ1012" s="27" t="s">
        <v>82</v>
      </c>
      <c r="AV1012" s="32">
        <v>44412</v>
      </c>
    </row>
    <row r="1013" spans="2:48" ht="27" x14ac:dyDescent="0.25">
      <c r="B1013" s="30" t="s">
        <v>1067</v>
      </c>
      <c r="C1013" s="30" t="s">
        <v>173</v>
      </c>
      <c r="D1013" s="30" t="s">
        <v>1814</v>
      </c>
      <c r="H1013" s="30" t="s">
        <v>81</v>
      </c>
      <c r="K1013" s="30" t="s">
        <v>572</v>
      </c>
      <c r="L1013" s="30">
        <v>16</v>
      </c>
      <c r="M1013" s="30" t="s">
        <v>1014</v>
      </c>
      <c r="O1013" s="30">
        <v>0.28999999999999998</v>
      </c>
      <c r="P1013" s="30">
        <v>1.84</v>
      </c>
      <c r="Q1013" s="30">
        <v>2.2599999999999998</v>
      </c>
      <c r="R1013" s="30">
        <v>5.17</v>
      </c>
      <c r="V1013" s="30"/>
      <c r="W1013" s="30">
        <v>30</v>
      </c>
      <c r="X1013" s="30">
        <v>10</v>
      </c>
      <c r="Z1013" s="30">
        <v>56.1</v>
      </c>
      <c r="AB1013" s="30" t="b">
        <v>0</v>
      </c>
      <c r="AC1013" s="30">
        <v>14</v>
      </c>
      <c r="AD1013" s="30" t="s">
        <v>935</v>
      </c>
      <c r="AF1013" s="30">
        <v>65</v>
      </c>
      <c r="AI1013" s="30">
        <v>16</v>
      </c>
      <c r="AJ1013" s="30">
        <v>2.1</v>
      </c>
      <c r="AK1013" s="30">
        <v>86</v>
      </c>
      <c r="AL1013" s="27">
        <v>1</v>
      </c>
      <c r="AM1013" s="21">
        <v>2</v>
      </c>
      <c r="AQ1013" s="27" t="s">
        <v>82</v>
      </c>
      <c r="AV1013" s="32">
        <v>44413</v>
      </c>
    </row>
    <row r="1014" spans="2:48" ht="27" x14ac:dyDescent="0.25">
      <c r="B1014" s="30" t="s">
        <v>291</v>
      </c>
      <c r="C1014" s="30" t="s">
        <v>292</v>
      </c>
      <c r="D1014" s="30" t="s">
        <v>1815</v>
      </c>
      <c r="H1014" s="30" t="s">
        <v>81</v>
      </c>
      <c r="K1014" s="30" t="s">
        <v>84</v>
      </c>
      <c r="L1014" s="30">
        <v>16</v>
      </c>
      <c r="M1014" s="30" t="s">
        <v>89</v>
      </c>
      <c r="O1014" s="30">
        <v>0.25</v>
      </c>
      <c r="P1014" s="30">
        <v>0.38</v>
      </c>
      <c r="Q1014" s="30">
        <v>0.38</v>
      </c>
      <c r="R1014" s="30">
        <v>7.45</v>
      </c>
      <c r="V1014" s="30" t="b">
        <v>0</v>
      </c>
      <c r="W1014" s="30">
        <v>5</v>
      </c>
      <c r="X1014" s="30">
        <v>5</v>
      </c>
      <c r="Z1014" s="30">
        <v>132.02000000000001</v>
      </c>
      <c r="AB1014" s="30"/>
      <c r="AC1014" s="30">
        <v>16</v>
      </c>
      <c r="AD1014" s="30" t="s">
        <v>935</v>
      </c>
      <c r="AF1014" s="30">
        <v>135</v>
      </c>
      <c r="AI1014" s="30">
        <v>16</v>
      </c>
      <c r="AJ1014" s="30">
        <v>4.0999999999999996</v>
      </c>
      <c r="AK1014" s="30">
        <v>115</v>
      </c>
      <c r="AL1014" s="27">
        <v>1</v>
      </c>
      <c r="AM1014" s="21">
        <v>1</v>
      </c>
      <c r="AQ1014" s="27" t="s">
        <v>82</v>
      </c>
      <c r="AV1014" s="32">
        <v>45146</v>
      </c>
    </row>
    <row r="1015" spans="2:48" ht="27" x14ac:dyDescent="0.25">
      <c r="B1015" s="30" t="s">
        <v>1090</v>
      </c>
      <c r="C1015" s="30" t="s">
        <v>117</v>
      </c>
      <c r="D1015" s="30" t="s">
        <v>1816</v>
      </c>
      <c r="H1015" s="30" t="s">
        <v>81</v>
      </c>
      <c r="K1015" s="30" t="s">
        <v>133</v>
      </c>
      <c r="L1015" s="30">
        <v>16</v>
      </c>
      <c r="M1015" s="30" t="s">
        <v>89</v>
      </c>
      <c r="O1015" s="30">
        <v>1</v>
      </c>
      <c r="P1015" s="30">
        <v>0.96</v>
      </c>
      <c r="Q1015" s="30">
        <v>0.96</v>
      </c>
      <c r="R1015" s="30">
        <v>5.65</v>
      </c>
      <c r="V1015" s="30"/>
      <c r="W1015" s="30">
        <v>10</v>
      </c>
      <c r="X1015" s="30">
        <v>5</v>
      </c>
      <c r="Z1015" s="30">
        <v>96</v>
      </c>
      <c r="AB1015" s="30"/>
      <c r="AC1015" s="30">
        <v>14</v>
      </c>
      <c r="AD1015" s="30" t="s">
        <v>82</v>
      </c>
      <c r="AF1015" s="30">
        <v>100</v>
      </c>
      <c r="AI1015" s="30">
        <v>16</v>
      </c>
      <c r="AJ1015" s="30">
        <v>2.2999999999999998</v>
      </c>
      <c r="AK1015" s="30">
        <v>88</v>
      </c>
      <c r="AL1015" s="27">
        <v>1</v>
      </c>
      <c r="AM1015" s="21">
        <v>1</v>
      </c>
      <c r="AQ1015" s="27" t="s">
        <v>82</v>
      </c>
      <c r="AV1015" s="32">
        <v>45079</v>
      </c>
    </row>
    <row r="1016" spans="2:48" ht="27" x14ac:dyDescent="0.25">
      <c r="B1016" s="30" t="s">
        <v>291</v>
      </c>
      <c r="C1016" s="30" t="s">
        <v>292</v>
      </c>
      <c r="D1016" s="30" t="s">
        <v>1817</v>
      </c>
      <c r="H1016" s="30" t="s">
        <v>81</v>
      </c>
      <c r="K1016" s="30" t="s">
        <v>532</v>
      </c>
      <c r="L1016" s="30">
        <v>32</v>
      </c>
      <c r="M1016" s="30" t="s">
        <v>89</v>
      </c>
      <c r="O1016" s="30">
        <v>0.37</v>
      </c>
      <c r="P1016" s="30">
        <v>0.77</v>
      </c>
      <c r="Q1016" s="30">
        <v>3.87</v>
      </c>
      <c r="R1016" s="30">
        <v>5.44</v>
      </c>
      <c r="V1016" s="30" t="b">
        <v>1</v>
      </c>
      <c r="W1016" s="30">
        <v>10</v>
      </c>
      <c r="X1016" s="30">
        <v>10</v>
      </c>
      <c r="Z1016" s="30">
        <v>56</v>
      </c>
      <c r="AB1016" s="30" t="b">
        <v>1</v>
      </c>
      <c r="AC1016" s="30">
        <v>15.6</v>
      </c>
      <c r="AD1016" s="30" t="s">
        <v>935</v>
      </c>
      <c r="AF1016" s="30">
        <v>65</v>
      </c>
      <c r="AI1016" s="30">
        <v>32</v>
      </c>
      <c r="AJ1016" s="30">
        <v>2.1</v>
      </c>
      <c r="AK1016" s="30">
        <v>104</v>
      </c>
      <c r="AL1016" s="27">
        <v>1</v>
      </c>
      <c r="AM1016" s="21">
        <v>1</v>
      </c>
      <c r="AQ1016" s="27" t="s">
        <v>82</v>
      </c>
      <c r="AV1016" s="32">
        <v>44627</v>
      </c>
    </row>
    <row r="1017" spans="2:48" ht="27" x14ac:dyDescent="0.25">
      <c r="B1017" s="30" t="s">
        <v>1008</v>
      </c>
      <c r="C1017" s="30" t="s">
        <v>78</v>
      </c>
      <c r="D1017" s="30" t="s">
        <v>476</v>
      </c>
      <c r="H1017" s="30" t="s">
        <v>81</v>
      </c>
      <c r="K1017" s="30" t="s">
        <v>84</v>
      </c>
      <c r="L1017" s="30">
        <v>32</v>
      </c>
      <c r="M1017" s="30" t="s">
        <v>89</v>
      </c>
      <c r="O1017" s="30">
        <v>0.41</v>
      </c>
      <c r="P1017" s="30">
        <v>0.76</v>
      </c>
      <c r="Q1017" s="30">
        <v>0.76</v>
      </c>
      <c r="R1017" s="30">
        <v>6.43</v>
      </c>
      <c r="V1017" s="30" t="b">
        <v>0</v>
      </c>
      <c r="W1017" s="30">
        <v>10</v>
      </c>
      <c r="X1017" s="30">
        <v>10</v>
      </c>
      <c r="Z1017" s="30">
        <v>96.02</v>
      </c>
      <c r="AB1017" s="30"/>
      <c r="AC1017" s="30">
        <v>14</v>
      </c>
      <c r="AD1017" s="30" t="s">
        <v>935</v>
      </c>
      <c r="AF1017" s="30">
        <v>65</v>
      </c>
      <c r="AI1017" s="30">
        <v>32</v>
      </c>
      <c r="AJ1017" s="30">
        <v>2.2999999999999998</v>
      </c>
      <c r="AK1017" s="30">
        <v>88</v>
      </c>
      <c r="AL1017" s="27">
        <v>1</v>
      </c>
      <c r="AM1017" s="21">
        <v>1</v>
      </c>
      <c r="AQ1017" s="27" t="s">
        <v>82</v>
      </c>
      <c r="AV1017" s="32">
        <v>44547</v>
      </c>
    </row>
    <row r="1018" spans="2:48" ht="27" x14ac:dyDescent="0.25">
      <c r="B1018" s="30" t="s">
        <v>291</v>
      </c>
      <c r="C1018" s="30" t="s">
        <v>292</v>
      </c>
      <c r="D1018" s="30" t="s">
        <v>1818</v>
      </c>
      <c r="H1018" s="30" t="s">
        <v>81</v>
      </c>
      <c r="K1018" s="30" t="s">
        <v>532</v>
      </c>
      <c r="L1018" s="30">
        <v>16</v>
      </c>
      <c r="M1018" s="30" t="s">
        <v>89</v>
      </c>
      <c r="O1018" s="30">
        <v>0.28000000000000003</v>
      </c>
      <c r="P1018" s="30">
        <v>1.26</v>
      </c>
      <c r="Q1018" s="30">
        <v>1.28</v>
      </c>
      <c r="R1018" s="30">
        <v>5.75</v>
      </c>
      <c r="V1018" s="30" t="b">
        <v>0</v>
      </c>
      <c r="W1018" s="30">
        <v>10</v>
      </c>
      <c r="X1018" s="30">
        <v>10</v>
      </c>
      <c r="Z1018" s="30">
        <v>56</v>
      </c>
      <c r="AB1018" s="30"/>
      <c r="AC1018" s="30">
        <v>14</v>
      </c>
      <c r="AD1018" s="30" t="s">
        <v>935</v>
      </c>
      <c r="AF1018" s="30">
        <v>65</v>
      </c>
      <c r="AI1018" s="30">
        <v>16</v>
      </c>
      <c r="AJ1018" s="30">
        <v>2.1</v>
      </c>
      <c r="AK1018" s="30">
        <v>83</v>
      </c>
      <c r="AL1018" s="27">
        <v>1</v>
      </c>
      <c r="AM1018" s="21">
        <v>1</v>
      </c>
      <c r="AQ1018" s="27" t="s">
        <v>82</v>
      </c>
      <c r="AV1018" s="32">
        <v>44631</v>
      </c>
    </row>
    <row r="1019" spans="2:48" ht="27" x14ac:dyDescent="0.25">
      <c r="B1019" s="30" t="s">
        <v>1008</v>
      </c>
      <c r="C1019" s="30" t="s">
        <v>78</v>
      </c>
      <c r="D1019" s="30" t="s">
        <v>413</v>
      </c>
      <c r="H1019" s="30" t="s">
        <v>81</v>
      </c>
      <c r="K1019" s="30" t="s">
        <v>84</v>
      </c>
      <c r="L1019" s="30">
        <v>32</v>
      </c>
      <c r="M1019" s="30" t="s">
        <v>89</v>
      </c>
      <c r="O1019" s="30">
        <v>0.32</v>
      </c>
      <c r="P1019" s="30">
        <v>0.68</v>
      </c>
      <c r="Q1019" s="30">
        <v>0.68</v>
      </c>
      <c r="R1019" s="30">
        <v>6.58</v>
      </c>
      <c r="V1019" s="30" t="b">
        <v>0</v>
      </c>
      <c r="W1019" s="30">
        <v>10</v>
      </c>
      <c r="X1019" s="30">
        <v>10</v>
      </c>
      <c r="Z1019" s="30">
        <v>96.02</v>
      </c>
      <c r="AB1019" s="30"/>
      <c r="AC1019" s="30">
        <v>16</v>
      </c>
      <c r="AD1019" s="30" t="s">
        <v>82</v>
      </c>
      <c r="AF1019" s="30">
        <v>65</v>
      </c>
      <c r="AI1019" s="30">
        <v>32</v>
      </c>
      <c r="AJ1019" s="30">
        <v>5.9</v>
      </c>
      <c r="AK1019" s="30">
        <v>115</v>
      </c>
      <c r="AL1019" s="27">
        <v>1</v>
      </c>
      <c r="AM1019" s="21">
        <v>1</v>
      </c>
      <c r="AQ1019" s="27" t="s">
        <v>82</v>
      </c>
      <c r="AV1019" s="32">
        <v>44606</v>
      </c>
    </row>
    <row r="1020" spans="2:48" ht="27" x14ac:dyDescent="0.25">
      <c r="B1020" s="30" t="s">
        <v>1008</v>
      </c>
      <c r="C1020" s="30" t="s">
        <v>78</v>
      </c>
      <c r="D1020" s="30" t="s">
        <v>1819</v>
      </c>
      <c r="H1020" s="30" t="s">
        <v>81</v>
      </c>
      <c r="K1020" s="30" t="s">
        <v>84</v>
      </c>
      <c r="L1020" s="30">
        <v>32</v>
      </c>
      <c r="M1020" s="30" t="s">
        <v>89</v>
      </c>
      <c r="O1020" s="30">
        <v>0.32</v>
      </c>
      <c r="P1020" s="30">
        <v>0.68</v>
      </c>
      <c r="Q1020" s="30">
        <v>0.68</v>
      </c>
      <c r="R1020" s="30">
        <v>6.58</v>
      </c>
      <c r="V1020" s="30" t="b">
        <v>1</v>
      </c>
      <c r="W1020" s="30">
        <v>10</v>
      </c>
      <c r="X1020" s="30">
        <v>10</v>
      </c>
      <c r="Z1020" s="30">
        <v>96.02</v>
      </c>
      <c r="AB1020" s="30" t="b">
        <v>1</v>
      </c>
      <c r="AC1020" s="30">
        <v>16</v>
      </c>
      <c r="AD1020" s="30" t="s">
        <v>82</v>
      </c>
      <c r="AF1020" s="30">
        <v>65</v>
      </c>
      <c r="AI1020" s="30">
        <v>32</v>
      </c>
      <c r="AJ1020" s="30">
        <v>5.9</v>
      </c>
      <c r="AK1020" s="30">
        <v>115</v>
      </c>
      <c r="AL1020" s="27">
        <v>1</v>
      </c>
      <c r="AM1020" s="21">
        <v>1</v>
      </c>
      <c r="AQ1020" s="27" t="s">
        <v>82</v>
      </c>
      <c r="AV1020" s="32">
        <v>44606</v>
      </c>
    </row>
    <row r="1021" spans="2:48" ht="27" x14ac:dyDescent="0.25">
      <c r="B1021" s="30" t="s">
        <v>1008</v>
      </c>
      <c r="C1021" s="30" t="s">
        <v>78</v>
      </c>
      <c r="D1021" s="30" t="s">
        <v>1820</v>
      </c>
      <c r="H1021" s="30" t="s">
        <v>81</v>
      </c>
      <c r="K1021" s="30" t="s">
        <v>84</v>
      </c>
      <c r="L1021" s="30">
        <v>32</v>
      </c>
      <c r="M1021" s="30" t="s">
        <v>89</v>
      </c>
      <c r="O1021" s="30">
        <v>0.46</v>
      </c>
      <c r="P1021" s="30">
        <v>1.04</v>
      </c>
      <c r="Q1021" s="30">
        <v>3.35</v>
      </c>
      <c r="R1021" s="30">
        <v>5.15</v>
      </c>
      <c r="V1021" s="30" t="b">
        <v>0</v>
      </c>
      <c r="W1021" s="30">
        <v>10</v>
      </c>
      <c r="X1021" s="30">
        <v>10</v>
      </c>
      <c r="Z1021" s="30">
        <v>224</v>
      </c>
      <c r="AB1021" s="30"/>
      <c r="AC1021" s="30">
        <v>14</v>
      </c>
      <c r="AD1021" s="30" t="s">
        <v>935</v>
      </c>
      <c r="AF1021" s="30">
        <v>130</v>
      </c>
      <c r="AI1021" s="30">
        <v>32</v>
      </c>
      <c r="AJ1021" s="30">
        <v>4.0999999999999996</v>
      </c>
      <c r="AK1021" s="30">
        <v>88</v>
      </c>
      <c r="AL1021" s="27">
        <v>1</v>
      </c>
      <c r="AM1021" s="21">
        <v>1</v>
      </c>
      <c r="AQ1021" s="27" t="s">
        <v>82</v>
      </c>
      <c r="AV1021" s="32">
        <v>44602</v>
      </c>
    </row>
    <row r="1022" spans="2:48" ht="27" x14ac:dyDescent="0.25">
      <c r="B1022" s="30" t="s">
        <v>1090</v>
      </c>
      <c r="C1022" s="30" t="s">
        <v>117</v>
      </c>
      <c r="D1022" s="30" t="s">
        <v>220</v>
      </c>
      <c r="H1022" s="30" t="s">
        <v>81</v>
      </c>
      <c r="K1022" s="30" t="s">
        <v>1059</v>
      </c>
      <c r="L1022" s="30">
        <v>16</v>
      </c>
      <c r="M1022" s="30" t="s">
        <v>89</v>
      </c>
      <c r="O1022" s="30">
        <v>0.36</v>
      </c>
      <c r="P1022" s="30">
        <v>1.67</v>
      </c>
      <c r="Q1022" s="30">
        <v>1.67</v>
      </c>
      <c r="R1022" s="30">
        <v>4.99</v>
      </c>
      <c r="V1022" s="30" t="b">
        <v>0</v>
      </c>
      <c r="W1022" s="30">
        <v>10</v>
      </c>
      <c r="X1022" s="30">
        <v>5</v>
      </c>
      <c r="Z1022" s="30">
        <v>112</v>
      </c>
      <c r="AB1022" s="30"/>
      <c r="AC1022" s="30">
        <v>15.6</v>
      </c>
      <c r="AD1022" s="30" t="s">
        <v>935</v>
      </c>
      <c r="AF1022" s="30">
        <v>90</v>
      </c>
      <c r="AI1022" s="30">
        <v>16</v>
      </c>
      <c r="AJ1022" s="30">
        <v>2.1</v>
      </c>
      <c r="AK1022" s="30">
        <v>104</v>
      </c>
      <c r="AL1022" s="27">
        <v>1</v>
      </c>
      <c r="AM1022" s="21">
        <v>1</v>
      </c>
      <c r="AQ1022" s="27" t="s">
        <v>82</v>
      </c>
      <c r="AV1022" s="32">
        <v>44854</v>
      </c>
    </row>
    <row r="1023" spans="2:48" x14ac:dyDescent="0.25">
      <c r="B1023" s="30" t="s">
        <v>1067</v>
      </c>
      <c r="C1023" s="30" t="s">
        <v>1067</v>
      </c>
      <c r="D1023" s="30" t="s">
        <v>1821</v>
      </c>
      <c r="H1023" s="30" t="s">
        <v>81</v>
      </c>
      <c r="K1023" s="30" t="s">
        <v>1822</v>
      </c>
      <c r="L1023" s="30">
        <v>32</v>
      </c>
      <c r="M1023" s="30" t="s">
        <v>1014</v>
      </c>
      <c r="O1023" s="30">
        <v>0.24</v>
      </c>
      <c r="P1023" s="30">
        <v>1.95</v>
      </c>
      <c r="Q1023" s="30">
        <v>2.63</v>
      </c>
      <c r="R1023" s="30">
        <v>4.43</v>
      </c>
      <c r="V1023" s="30" t="b">
        <v>0</v>
      </c>
      <c r="W1023" s="30">
        <v>10</v>
      </c>
      <c r="X1023" s="30">
        <v>10</v>
      </c>
      <c r="Z1023" s="30">
        <v>160</v>
      </c>
      <c r="AB1023" s="30"/>
      <c r="AC1023" s="30">
        <v>14</v>
      </c>
      <c r="AD1023" s="30" t="s">
        <v>935</v>
      </c>
      <c r="AF1023" s="30">
        <v>90</v>
      </c>
      <c r="AI1023" s="30">
        <v>32</v>
      </c>
      <c r="AJ1023" s="30">
        <v>2.1</v>
      </c>
      <c r="AK1023" s="30">
        <v>84</v>
      </c>
      <c r="AL1023" s="27">
        <v>1</v>
      </c>
      <c r="AM1023" s="21">
        <v>3</v>
      </c>
      <c r="AQ1023" s="27" t="s">
        <v>82</v>
      </c>
      <c r="AV1023" s="32">
        <v>44424</v>
      </c>
    </row>
    <row r="1024" spans="2:48" ht="27" x14ac:dyDescent="0.25">
      <c r="B1024" s="30" t="s">
        <v>1008</v>
      </c>
      <c r="C1024" s="30" t="s">
        <v>78</v>
      </c>
      <c r="D1024" s="30" t="s">
        <v>1823</v>
      </c>
      <c r="H1024" s="30" t="s">
        <v>81</v>
      </c>
      <c r="K1024" s="30" t="s">
        <v>84</v>
      </c>
      <c r="L1024" s="30">
        <v>16</v>
      </c>
      <c r="M1024" s="30" t="s">
        <v>1014</v>
      </c>
      <c r="O1024" s="30">
        <v>0.22</v>
      </c>
      <c r="P1024" s="30">
        <v>0.59</v>
      </c>
      <c r="Q1024" s="30">
        <v>3.28</v>
      </c>
      <c r="R1024" s="30">
        <v>5.8</v>
      </c>
      <c r="V1024" s="30" t="b">
        <v>1</v>
      </c>
      <c r="W1024" s="30">
        <v>10</v>
      </c>
      <c r="X1024" s="30">
        <v>10</v>
      </c>
      <c r="Z1024" s="30">
        <v>96</v>
      </c>
      <c r="AB1024" s="30" t="b">
        <v>1</v>
      </c>
      <c r="AC1024" s="30">
        <v>15.6</v>
      </c>
      <c r="AD1024" s="30" t="s">
        <v>935</v>
      </c>
      <c r="AF1024" s="30">
        <v>65</v>
      </c>
      <c r="AI1024" s="30">
        <v>16</v>
      </c>
      <c r="AJ1024" s="30">
        <v>2.1</v>
      </c>
      <c r="AK1024" s="30">
        <v>104</v>
      </c>
      <c r="AL1024" s="27">
        <v>1</v>
      </c>
      <c r="AM1024" s="21">
        <v>2</v>
      </c>
      <c r="AQ1024" s="27" t="s">
        <v>82</v>
      </c>
      <c r="AV1024" s="32">
        <v>44579</v>
      </c>
    </row>
    <row r="1025" spans="2:48" ht="27" x14ac:dyDescent="0.25">
      <c r="B1025" s="30" t="s">
        <v>1090</v>
      </c>
      <c r="C1025" s="30" t="s">
        <v>117</v>
      </c>
      <c r="D1025" s="30" t="s">
        <v>1824</v>
      </c>
      <c r="H1025" s="30" t="s">
        <v>81</v>
      </c>
      <c r="K1025" s="30" t="s">
        <v>133</v>
      </c>
      <c r="L1025" s="30">
        <v>16</v>
      </c>
      <c r="M1025" s="30" t="s">
        <v>89</v>
      </c>
      <c r="O1025" s="30">
        <v>0.6</v>
      </c>
      <c r="P1025" s="30">
        <v>0.68</v>
      </c>
      <c r="Q1025" s="30">
        <v>0.68</v>
      </c>
      <c r="R1025" s="30">
        <v>6.21</v>
      </c>
      <c r="V1025" s="30" t="b">
        <v>0</v>
      </c>
      <c r="W1025" s="30">
        <v>10</v>
      </c>
      <c r="X1025" s="30">
        <v>5</v>
      </c>
      <c r="Z1025" s="30">
        <v>192</v>
      </c>
      <c r="AB1025" s="30"/>
      <c r="AC1025" s="30">
        <v>16</v>
      </c>
      <c r="AD1025" s="30" t="s">
        <v>935</v>
      </c>
      <c r="AF1025" s="30">
        <v>120</v>
      </c>
      <c r="AI1025" s="30">
        <v>16</v>
      </c>
      <c r="AJ1025" s="30">
        <v>2.2999999999999998</v>
      </c>
      <c r="AK1025" s="30">
        <v>115</v>
      </c>
      <c r="AL1025" s="27">
        <v>1</v>
      </c>
      <c r="AM1025" s="21">
        <v>1</v>
      </c>
      <c r="AQ1025" s="27" t="s">
        <v>82</v>
      </c>
      <c r="AV1025" s="32">
        <v>44943</v>
      </c>
    </row>
    <row r="1026" spans="2:48" ht="27" x14ac:dyDescent="0.25">
      <c r="B1026" s="30" t="s">
        <v>1825</v>
      </c>
      <c r="C1026" s="30" t="s">
        <v>103</v>
      </c>
      <c r="D1026" s="30" t="s">
        <v>1826</v>
      </c>
      <c r="H1026" s="30" t="s">
        <v>81</v>
      </c>
      <c r="K1026" s="30" t="s">
        <v>1094</v>
      </c>
      <c r="L1026" s="30">
        <v>16</v>
      </c>
      <c r="M1026" s="30" t="s">
        <v>89</v>
      </c>
      <c r="O1026" s="30">
        <v>0.23</v>
      </c>
      <c r="P1026" s="30">
        <v>0.56999999999999995</v>
      </c>
      <c r="Q1026" s="30">
        <v>0.64</v>
      </c>
      <c r="R1026" s="30">
        <v>6.62</v>
      </c>
      <c r="V1026" s="30" t="b">
        <v>0</v>
      </c>
      <c r="W1026" s="30">
        <v>10</v>
      </c>
      <c r="X1026" s="30">
        <v>10</v>
      </c>
      <c r="Z1026" s="30">
        <v>64</v>
      </c>
      <c r="AB1026" s="30"/>
      <c r="AC1026" s="30">
        <v>14</v>
      </c>
      <c r="AD1026" s="30" t="s">
        <v>935</v>
      </c>
      <c r="AF1026" s="30">
        <v>65</v>
      </c>
      <c r="AI1026" s="30">
        <v>16</v>
      </c>
      <c r="AJ1026" s="30">
        <v>5.2</v>
      </c>
      <c r="AK1026" s="30">
        <v>88</v>
      </c>
      <c r="AL1026" s="27">
        <v>1</v>
      </c>
      <c r="AM1026" s="21">
        <v>2</v>
      </c>
      <c r="AQ1026" s="27" t="s">
        <v>82</v>
      </c>
      <c r="AV1026" s="32">
        <v>44615</v>
      </c>
    </row>
    <row r="1027" spans="2:48" ht="27" x14ac:dyDescent="0.25">
      <c r="B1027" s="30" t="s">
        <v>1042</v>
      </c>
      <c r="C1027" s="30" t="s">
        <v>103</v>
      </c>
      <c r="D1027" s="30" t="s">
        <v>1827</v>
      </c>
      <c r="H1027" s="30" t="s">
        <v>81</v>
      </c>
      <c r="K1027" s="30" t="s">
        <v>133</v>
      </c>
      <c r="L1027" s="30">
        <v>40</v>
      </c>
      <c r="M1027" s="30" t="s">
        <v>1014</v>
      </c>
      <c r="O1027" s="30">
        <v>0.36</v>
      </c>
      <c r="P1027" s="30">
        <v>0.95</v>
      </c>
      <c r="Q1027" s="30">
        <v>3.52</v>
      </c>
      <c r="R1027" s="30">
        <v>5.0999999999999996</v>
      </c>
      <c r="V1027" s="30" t="b">
        <v>1</v>
      </c>
      <c r="W1027" s="30">
        <v>20</v>
      </c>
      <c r="X1027" s="30">
        <v>10</v>
      </c>
      <c r="Z1027" s="30">
        <v>64</v>
      </c>
      <c r="AB1027" s="30" t="b">
        <v>1</v>
      </c>
      <c r="AC1027" s="30">
        <v>14</v>
      </c>
      <c r="AD1027" s="30" t="s">
        <v>935</v>
      </c>
      <c r="AF1027" s="30">
        <v>65</v>
      </c>
      <c r="AI1027" s="30">
        <v>40</v>
      </c>
      <c r="AJ1027" s="30">
        <v>2.1</v>
      </c>
      <c r="AK1027" s="30">
        <v>83</v>
      </c>
      <c r="AL1027" s="27">
        <v>1</v>
      </c>
      <c r="AM1027" s="21">
        <v>2</v>
      </c>
      <c r="AQ1027" s="27" t="s">
        <v>82</v>
      </c>
      <c r="AV1027" s="32">
        <v>44580</v>
      </c>
    </row>
    <row r="1028" spans="2:48" ht="27" x14ac:dyDescent="0.25">
      <c r="B1028" s="30" t="s">
        <v>1025</v>
      </c>
      <c r="C1028" s="30" t="s">
        <v>1026</v>
      </c>
      <c r="D1028" s="30" t="s">
        <v>1828</v>
      </c>
      <c r="H1028" s="30" t="s">
        <v>81</v>
      </c>
      <c r="K1028" s="30" t="s">
        <v>133</v>
      </c>
      <c r="L1028" s="30">
        <v>8</v>
      </c>
      <c r="M1028" s="30" t="s">
        <v>1014</v>
      </c>
      <c r="O1028" s="30">
        <v>0.25</v>
      </c>
      <c r="P1028" s="30">
        <v>1.33</v>
      </c>
      <c r="Q1028" s="30">
        <v>2.5099999999999998</v>
      </c>
      <c r="R1028" s="30">
        <v>5.09</v>
      </c>
      <c r="V1028" s="30" t="b">
        <v>1</v>
      </c>
      <c r="W1028" s="30">
        <v>30</v>
      </c>
      <c r="X1028" s="30">
        <v>10</v>
      </c>
      <c r="Z1028" s="30">
        <v>28.01</v>
      </c>
      <c r="AB1028" s="30" t="b">
        <v>1</v>
      </c>
      <c r="AC1028" s="30">
        <v>14.1</v>
      </c>
      <c r="AD1028" s="30" t="s">
        <v>935</v>
      </c>
      <c r="AF1028" s="30">
        <v>120</v>
      </c>
      <c r="AI1028" s="30">
        <v>8</v>
      </c>
      <c r="AJ1028" s="30">
        <v>2.1</v>
      </c>
      <c r="AK1028" s="30">
        <v>84</v>
      </c>
      <c r="AL1028" s="27">
        <v>1</v>
      </c>
      <c r="AM1028" s="21">
        <v>1</v>
      </c>
      <c r="AQ1028" s="27" t="s">
        <v>82</v>
      </c>
      <c r="AV1028" s="32">
        <v>45175</v>
      </c>
    </row>
    <row r="1029" spans="2:48" ht="27" x14ac:dyDescent="0.25">
      <c r="B1029" s="30" t="s">
        <v>1060</v>
      </c>
      <c r="C1029" s="30" t="s">
        <v>129</v>
      </c>
      <c r="D1029" s="30" t="s">
        <v>1829</v>
      </c>
      <c r="H1029" s="30" t="s">
        <v>81</v>
      </c>
      <c r="K1029" s="30" t="s">
        <v>532</v>
      </c>
      <c r="L1029" s="30">
        <v>12</v>
      </c>
      <c r="M1029" s="30" t="s">
        <v>1014</v>
      </c>
      <c r="O1029" s="30">
        <v>0.28000000000000003</v>
      </c>
      <c r="P1029" s="30">
        <v>0.46</v>
      </c>
      <c r="Q1029" s="30">
        <v>3.51</v>
      </c>
      <c r="R1029" s="30">
        <v>5.73</v>
      </c>
      <c r="V1029" s="30" t="b">
        <v>0</v>
      </c>
      <c r="W1029" s="30">
        <v>30</v>
      </c>
      <c r="X1029" s="30">
        <v>10</v>
      </c>
      <c r="Z1029" s="30">
        <v>40</v>
      </c>
      <c r="AB1029" s="30"/>
      <c r="AC1029" s="30">
        <v>15.6</v>
      </c>
      <c r="AD1029" s="30" t="s">
        <v>935</v>
      </c>
      <c r="AF1029" s="30">
        <v>65</v>
      </c>
      <c r="AI1029" s="30">
        <v>12</v>
      </c>
      <c r="AJ1029" s="30">
        <v>1</v>
      </c>
      <c r="AK1029" s="30">
        <v>103</v>
      </c>
      <c r="AL1029" s="27">
        <v>1</v>
      </c>
      <c r="AM1029" s="21">
        <v>1</v>
      </c>
      <c r="AQ1029" s="27" t="s">
        <v>82</v>
      </c>
      <c r="AV1029" s="32">
        <v>45085</v>
      </c>
    </row>
    <row r="1030" spans="2:48" ht="27" x14ac:dyDescent="0.25">
      <c r="B1030" s="30" t="s">
        <v>1060</v>
      </c>
      <c r="C1030" s="30" t="s">
        <v>129</v>
      </c>
      <c r="D1030" s="30" t="s">
        <v>1830</v>
      </c>
      <c r="H1030" s="30" t="s">
        <v>81</v>
      </c>
      <c r="K1030" s="30" t="s">
        <v>84</v>
      </c>
      <c r="L1030" s="30">
        <v>32</v>
      </c>
      <c r="M1030" s="30" t="s">
        <v>89</v>
      </c>
      <c r="O1030" s="30">
        <v>0.4</v>
      </c>
      <c r="P1030" s="30">
        <v>0.79</v>
      </c>
      <c r="Q1030" s="30">
        <v>0.73</v>
      </c>
      <c r="R1030" s="30">
        <v>6.16</v>
      </c>
      <c r="V1030" s="30" t="b">
        <v>0</v>
      </c>
      <c r="W1030" s="30">
        <v>10</v>
      </c>
      <c r="X1030" s="30">
        <v>10</v>
      </c>
      <c r="Z1030" s="30">
        <v>176</v>
      </c>
      <c r="AB1030" s="30"/>
      <c r="AC1030" s="30">
        <v>13.4</v>
      </c>
      <c r="AD1030" s="30" t="s">
        <v>935</v>
      </c>
      <c r="AF1030" s="30">
        <v>100</v>
      </c>
      <c r="AI1030" s="30">
        <v>32</v>
      </c>
      <c r="AJ1030" s="30">
        <v>9.1999999999999993</v>
      </c>
      <c r="AK1030" s="30">
        <v>80</v>
      </c>
      <c r="AL1030" s="27">
        <v>1</v>
      </c>
      <c r="AM1030" s="21">
        <v>1</v>
      </c>
      <c r="AQ1030" s="27" t="s">
        <v>82</v>
      </c>
      <c r="AV1030" s="32">
        <v>44634</v>
      </c>
    </row>
    <row r="1031" spans="2:48" ht="27" x14ac:dyDescent="0.25">
      <c r="B1031" s="30" t="s">
        <v>291</v>
      </c>
      <c r="C1031" s="30" t="s">
        <v>292</v>
      </c>
      <c r="D1031" s="30" t="s">
        <v>1831</v>
      </c>
      <c r="H1031" s="30" t="s">
        <v>81</v>
      </c>
      <c r="K1031" s="30" t="s">
        <v>84</v>
      </c>
      <c r="L1031" s="30">
        <v>16</v>
      </c>
      <c r="M1031" s="30" t="s">
        <v>89</v>
      </c>
      <c r="O1031" s="30">
        <v>0.4</v>
      </c>
      <c r="P1031" s="30">
        <v>1</v>
      </c>
      <c r="Q1031" s="30">
        <v>1</v>
      </c>
      <c r="R1031" s="30">
        <v>5.8</v>
      </c>
      <c r="V1031" s="30" t="b">
        <v>1</v>
      </c>
      <c r="W1031" s="30">
        <v>10</v>
      </c>
      <c r="X1031" s="30">
        <v>10</v>
      </c>
      <c r="Z1031" s="30">
        <v>112</v>
      </c>
      <c r="AB1031" s="30" t="b">
        <v>1</v>
      </c>
      <c r="AC1031" s="30">
        <v>15.6</v>
      </c>
      <c r="AD1031" s="30" t="s">
        <v>935</v>
      </c>
      <c r="AF1031" s="30">
        <v>150</v>
      </c>
      <c r="AI1031" s="30">
        <v>16</v>
      </c>
      <c r="AJ1031" s="30">
        <v>2.1</v>
      </c>
      <c r="AK1031" s="30">
        <v>103</v>
      </c>
      <c r="AL1031" s="27">
        <v>1</v>
      </c>
      <c r="AM1031" s="21">
        <v>1</v>
      </c>
      <c r="AQ1031" s="27" t="s">
        <v>82</v>
      </c>
      <c r="AV1031" s="32">
        <v>45076</v>
      </c>
    </row>
    <row r="1032" spans="2:48" x14ac:dyDescent="0.25">
      <c r="B1032" s="30" t="s">
        <v>1067</v>
      </c>
      <c r="C1032" s="30" t="s">
        <v>173</v>
      </c>
      <c r="D1032" s="30" t="s">
        <v>1832</v>
      </c>
      <c r="H1032" s="30" t="s">
        <v>81</v>
      </c>
      <c r="K1032" s="30" t="s">
        <v>1069</v>
      </c>
      <c r="L1032" s="30">
        <v>32</v>
      </c>
      <c r="M1032" s="30" t="s">
        <v>1014</v>
      </c>
      <c r="O1032" s="30">
        <v>0.39</v>
      </c>
      <c r="P1032" s="30">
        <v>0.96</v>
      </c>
      <c r="Q1032" s="30">
        <v>2.11</v>
      </c>
      <c r="R1032" s="30">
        <v>5.42</v>
      </c>
      <c r="V1032" s="30" t="b">
        <v>1</v>
      </c>
      <c r="W1032" s="30">
        <v>10</v>
      </c>
      <c r="X1032" s="30">
        <v>10</v>
      </c>
      <c r="Z1032" s="30">
        <v>96</v>
      </c>
      <c r="AB1032" s="30" t="b">
        <v>1</v>
      </c>
      <c r="AC1032" s="30">
        <v>17.3</v>
      </c>
      <c r="AD1032" s="30" t="s">
        <v>935</v>
      </c>
      <c r="AF1032" s="30">
        <v>65</v>
      </c>
      <c r="AI1032" s="30">
        <v>32</v>
      </c>
      <c r="AJ1032" s="30">
        <v>1.4</v>
      </c>
      <c r="AK1032" s="30">
        <v>128</v>
      </c>
      <c r="AL1032" s="27">
        <v>1</v>
      </c>
      <c r="AM1032" s="21">
        <v>3</v>
      </c>
      <c r="AQ1032" s="27" t="s">
        <v>82</v>
      </c>
      <c r="AV1032" s="32">
        <v>44629</v>
      </c>
    </row>
    <row r="1033" spans="2:48" ht="27" x14ac:dyDescent="0.25">
      <c r="B1033" s="30" t="s">
        <v>291</v>
      </c>
      <c r="C1033" s="30" t="s">
        <v>292</v>
      </c>
      <c r="D1033" s="30" t="s">
        <v>1833</v>
      </c>
      <c r="H1033" s="30" t="s">
        <v>81</v>
      </c>
      <c r="K1033" s="30" t="s">
        <v>532</v>
      </c>
      <c r="L1033" s="30">
        <v>16</v>
      </c>
      <c r="M1033" s="30" t="s">
        <v>89</v>
      </c>
      <c r="O1033" s="30">
        <v>0.24</v>
      </c>
      <c r="P1033" s="30">
        <v>0.65</v>
      </c>
      <c r="Q1033" s="30">
        <v>0.67</v>
      </c>
      <c r="R1033" s="30">
        <v>6.36</v>
      </c>
      <c r="V1033" s="30" t="b">
        <v>0</v>
      </c>
      <c r="W1033" s="30">
        <v>10</v>
      </c>
      <c r="X1033" s="30">
        <v>10</v>
      </c>
      <c r="Z1033" s="30">
        <v>160</v>
      </c>
      <c r="AB1033" s="30"/>
      <c r="AC1033" s="30">
        <v>14</v>
      </c>
      <c r="AD1033" s="30" t="s">
        <v>935</v>
      </c>
      <c r="AF1033" s="30">
        <v>135</v>
      </c>
      <c r="AI1033" s="30">
        <v>16</v>
      </c>
      <c r="AJ1033" s="30">
        <v>2.1</v>
      </c>
      <c r="AK1033" s="30">
        <v>88</v>
      </c>
      <c r="AL1033" s="27">
        <v>1</v>
      </c>
      <c r="AM1033" s="21">
        <v>1</v>
      </c>
      <c r="AQ1033" s="27" t="s">
        <v>82</v>
      </c>
      <c r="AV1033" s="32">
        <v>44645</v>
      </c>
    </row>
    <row r="1034" spans="2:48" ht="27" x14ac:dyDescent="0.25">
      <c r="B1034" s="30" t="s">
        <v>291</v>
      </c>
      <c r="C1034" s="30" t="s">
        <v>292</v>
      </c>
      <c r="D1034" s="30" t="s">
        <v>1834</v>
      </c>
      <c r="H1034" s="30" t="s">
        <v>81</v>
      </c>
      <c r="K1034" s="30" t="s">
        <v>84</v>
      </c>
      <c r="L1034" s="30">
        <v>64</v>
      </c>
      <c r="M1034" s="30" t="s">
        <v>89</v>
      </c>
      <c r="O1034" s="30">
        <v>0.28999999999999998</v>
      </c>
      <c r="P1034" s="30">
        <v>0.91</v>
      </c>
      <c r="Q1034" s="30">
        <v>2.8</v>
      </c>
      <c r="R1034" s="30">
        <v>5.21</v>
      </c>
      <c r="V1034" s="30" t="b">
        <v>1</v>
      </c>
      <c r="W1034" s="30">
        <v>10</v>
      </c>
      <c r="X1034" s="30">
        <v>10</v>
      </c>
      <c r="Z1034" s="30">
        <v>96</v>
      </c>
      <c r="AB1034" s="30" t="b">
        <v>1</v>
      </c>
      <c r="AC1034" s="30">
        <v>15.6</v>
      </c>
      <c r="AD1034" s="30" t="s">
        <v>935</v>
      </c>
      <c r="AF1034" s="30">
        <v>65</v>
      </c>
      <c r="AI1034" s="30">
        <v>64</v>
      </c>
      <c r="AJ1034" s="30">
        <v>2.1</v>
      </c>
      <c r="AK1034" s="30">
        <v>104</v>
      </c>
      <c r="AL1034" s="27">
        <v>1</v>
      </c>
      <c r="AM1034" s="21">
        <v>2</v>
      </c>
      <c r="AQ1034" s="27" t="s">
        <v>82</v>
      </c>
      <c r="AV1034" s="32">
        <v>44631</v>
      </c>
    </row>
    <row r="1035" spans="2:48" ht="27" x14ac:dyDescent="0.25">
      <c r="B1035" s="30" t="s">
        <v>1008</v>
      </c>
      <c r="C1035" s="30" t="s">
        <v>78</v>
      </c>
      <c r="D1035" s="30" t="s">
        <v>1835</v>
      </c>
      <c r="H1035" s="30" t="s">
        <v>81</v>
      </c>
      <c r="K1035" s="30" t="s">
        <v>84</v>
      </c>
      <c r="L1035" s="30">
        <v>32</v>
      </c>
      <c r="M1035" s="30" t="s">
        <v>89</v>
      </c>
      <c r="O1035" s="30">
        <v>0.46</v>
      </c>
      <c r="P1035" s="30">
        <v>0.78</v>
      </c>
      <c r="Q1035" s="30">
        <v>0.78</v>
      </c>
      <c r="R1035" s="30">
        <v>5.81</v>
      </c>
      <c r="V1035" s="30" t="b">
        <v>1</v>
      </c>
      <c r="W1035" s="30">
        <v>10</v>
      </c>
      <c r="X1035" s="30">
        <v>10</v>
      </c>
      <c r="Z1035" s="30">
        <v>96.02</v>
      </c>
      <c r="AB1035" s="30" t="b">
        <v>1</v>
      </c>
      <c r="AC1035" s="30">
        <v>14</v>
      </c>
      <c r="AD1035" s="30" t="s">
        <v>935</v>
      </c>
      <c r="AF1035" s="30">
        <v>65</v>
      </c>
      <c r="AI1035" s="30">
        <v>32</v>
      </c>
      <c r="AJ1035" s="30">
        <v>2.2999999999999998</v>
      </c>
      <c r="AK1035" s="30">
        <v>115</v>
      </c>
      <c r="AL1035" s="27">
        <v>1</v>
      </c>
      <c r="AM1035" s="21">
        <v>1</v>
      </c>
      <c r="AQ1035" s="27" t="s">
        <v>82</v>
      </c>
      <c r="AV1035" s="32">
        <v>44547</v>
      </c>
    </row>
    <row r="1036" spans="2:48" x14ac:dyDescent="0.25">
      <c r="B1036" s="30" t="s">
        <v>1060</v>
      </c>
      <c r="C1036" s="30" t="s">
        <v>129</v>
      </c>
      <c r="D1036" s="30" t="s">
        <v>1836</v>
      </c>
      <c r="H1036" s="30" t="s">
        <v>81</v>
      </c>
      <c r="K1036" s="30" t="s">
        <v>1378</v>
      </c>
      <c r="L1036" s="30">
        <v>32</v>
      </c>
      <c r="M1036" s="30" t="s">
        <v>89</v>
      </c>
      <c r="O1036" s="30">
        <v>0.41</v>
      </c>
      <c r="P1036" s="30">
        <v>0.95</v>
      </c>
      <c r="Q1036" s="30">
        <v>0.96</v>
      </c>
      <c r="R1036" s="30">
        <v>5.57</v>
      </c>
      <c r="V1036" s="30" t="b">
        <v>0</v>
      </c>
      <c r="W1036" s="30">
        <v>10</v>
      </c>
      <c r="X1036" s="30">
        <v>10</v>
      </c>
      <c r="Z1036" s="30">
        <v>80.02</v>
      </c>
      <c r="AB1036" s="30"/>
      <c r="AC1036" s="30">
        <v>14</v>
      </c>
      <c r="AD1036" s="30" t="s">
        <v>935</v>
      </c>
      <c r="AF1036" s="30">
        <v>65</v>
      </c>
      <c r="AI1036" s="30">
        <v>32</v>
      </c>
      <c r="AJ1036" s="30">
        <v>2.1</v>
      </c>
      <c r="AK1036" s="30">
        <v>83</v>
      </c>
      <c r="AL1036" s="27">
        <v>1</v>
      </c>
      <c r="AM1036" s="21">
        <v>2</v>
      </c>
      <c r="AQ1036" s="27" t="s">
        <v>82</v>
      </c>
      <c r="AV1036" s="32">
        <v>44476</v>
      </c>
    </row>
    <row r="1037" spans="2:48" x14ac:dyDescent="0.25">
      <c r="B1037" s="30" t="s">
        <v>1060</v>
      </c>
      <c r="C1037" s="30" t="s">
        <v>129</v>
      </c>
      <c r="D1037" s="30" t="s">
        <v>556</v>
      </c>
      <c r="H1037" s="30" t="s">
        <v>81</v>
      </c>
      <c r="K1037" s="30" t="s">
        <v>1378</v>
      </c>
      <c r="L1037" s="30">
        <v>16</v>
      </c>
      <c r="M1037" s="30" t="s">
        <v>89</v>
      </c>
      <c r="O1037" s="30">
        <v>0.33</v>
      </c>
      <c r="P1037" s="30">
        <v>0.51</v>
      </c>
      <c r="Q1037" s="30">
        <v>0.46</v>
      </c>
      <c r="R1037" s="30">
        <v>6.23</v>
      </c>
      <c r="V1037" s="30" t="b">
        <v>0</v>
      </c>
      <c r="W1037" s="30">
        <v>10</v>
      </c>
      <c r="X1037" s="30">
        <v>10</v>
      </c>
      <c r="Z1037" s="30">
        <v>176.03200000000001</v>
      </c>
      <c r="AB1037" s="30"/>
      <c r="AC1037" s="30">
        <v>15.6</v>
      </c>
      <c r="AD1037" s="30" t="s">
        <v>935</v>
      </c>
      <c r="AF1037" s="30">
        <v>150</v>
      </c>
      <c r="AI1037" s="30">
        <v>16</v>
      </c>
      <c r="AJ1037" s="30">
        <v>2.1</v>
      </c>
      <c r="AK1037" s="30">
        <v>103</v>
      </c>
      <c r="AL1037" s="27">
        <v>1</v>
      </c>
      <c r="AM1037" s="21">
        <v>2</v>
      </c>
      <c r="AQ1037" s="27" t="s">
        <v>82</v>
      </c>
      <c r="AV1037" s="32">
        <v>44476</v>
      </c>
    </row>
    <row r="1038" spans="2:48" x14ac:dyDescent="0.25">
      <c r="B1038" s="30" t="s">
        <v>1067</v>
      </c>
      <c r="C1038" s="30" t="s">
        <v>1067</v>
      </c>
      <c r="D1038" s="30" t="s">
        <v>1837</v>
      </c>
      <c r="H1038" s="30" t="s">
        <v>81</v>
      </c>
      <c r="K1038" s="30" t="s">
        <v>1083</v>
      </c>
      <c r="L1038" s="30">
        <v>32</v>
      </c>
      <c r="M1038" s="30" t="s">
        <v>1014</v>
      </c>
      <c r="O1038" s="30">
        <v>0.26</v>
      </c>
      <c r="P1038" s="30">
        <v>0.52</v>
      </c>
      <c r="Q1038" s="30">
        <v>2.38</v>
      </c>
      <c r="R1038" s="30">
        <v>5.52</v>
      </c>
      <c r="V1038" s="30" t="b">
        <v>1</v>
      </c>
      <c r="W1038" s="30">
        <v>10</v>
      </c>
      <c r="X1038" s="30">
        <v>5</v>
      </c>
      <c r="Z1038" s="30">
        <v>192</v>
      </c>
      <c r="AB1038" s="30" t="b">
        <v>0</v>
      </c>
      <c r="AC1038" s="30">
        <v>15.6</v>
      </c>
      <c r="AD1038" s="30" t="s">
        <v>935</v>
      </c>
      <c r="AF1038" s="30">
        <v>135</v>
      </c>
      <c r="AI1038" s="30">
        <v>32</v>
      </c>
      <c r="AJ1038" s="30">
        <v>2.1</v>
      </c>
      <c r="AK1038" s="30">
        <v>104</v>
      </c>
      <c r="AL1038" s="27">
        <v>1</v>
      </c>
      <c r="AM1038" s="21">
        <v>2</v>
      </c>
      <c r="AQ1038" s="27" t="s">
        <v>82</v>
      </c>
      <c r="AV1038" s="32">
        <v>44424</v>
      </c>
    </row>
    <row r="1039" spans="2:48" ht="27" x14ac:dyDescent="0.25">
      <c r="B1039" s="30" t="s">
        <v>1008</v>
      </c>
      <c r="C1039" s="30" t="s">
        <v>78</v>
      </c>
      <c r="D1039" s="30" t="s">
        <v>272</v>
      </c>
      <c r="H1039" s="30" t="s">
        <v>81</v>
      </c>
      <c r="K1039" s="30" t="s">
        <v>84</v>
      </c>
      <c r="L1039" s="30">
        <v>40</v>
      </c>
      <c r="M1039" s="30" t="s">
        <v>89</v>
      </c>
      <c r="O1039" s="30">
        <v>0.4</v>
      </c>
      <c r="P1039" s="30">
        <v>0.82</v>
      </c>
      <c r="Q1039" s="30">
        <v>0.82</v>
      </c>
      <c r="R1039" s="30">
        <v>5.38</v>
      </c>
      <c r="V1039" s="30" t="b">
        <v>0</v>
      </c>
      <c r="W1039" s="30">
        <v>10</v>
      </c>
      <c r="X1039" s="30">
        <v>10</v>
      </c>
      <c r="Z1039" s="30">
        <v>176.03</v>
      </c>
      <c r="AB1039" s="30"/>
      <c r="AC1039" s="30">
        <v>14</v>
      </c>
      <c r="AD1039" s="30" t="s">
        <v>82</v>
      </c>
      <c r="AF1039" s="30">
        <v>130</v>
      </c>
      <c r="AI1039" s="30">
        <v>40</v>
      </c>
      <c r="AJ1039" s="30">
        <v>3.1</v>
      </c>
      <c r="AK1039" s="30">
        <v>88</v>
      </c>
      <c r="AL1039" s="27">
        <v>1</v>
      </c>
      <c r="AM1039" s="21">
        <v>1</v>
      </c>
      <c r="AQ1039" s="27" t="s">
        <v>82</v>
      </c>
      <c r="AV1039" s="32">
        <v>44644</v>
      </c>
    </row>
    <row r="1040" spans="2:48" ht="27" x14ac:dyDescent="0.25">
      <c r="B1040" s="30" t="s">
        <v>1008</v>
      </c>
      <c r="C1040" s="30" t="s">
        <v>78</v>
      </c>
      <c r="D1040" s="30" t="s">
        <v>1838</v>
      </c>
      <c r="H1040" s="30" t="s">
        <v>81</v>
      </c>
      <c r="K1040" s="30" t="s">
        <v>84</v>
      </c>
      <c r="L1040" s="30">
        <v>64</v>
      </c>
      <c r="M1040" s="30" t="s">
        <v>89</v>
      </c>
      <c r="O1040" s="30">
        <v>0.23</v>
      </c>
      <c r="P1040" s="30">
        <v>1.4</v>
      </c>
      <c r="Q1040" s="30">
        <v>1.4</v>
      </c>
      <c r="R1040" s="30">
        <v>4.4000000000000004</v>
      </c>
      <c r="V1040" s="30" t="b">
        <v>1</v>
      </c>
      <c r="W1040" s="30">
        <v>10</v>
      </c>
      <c r="X1040" s="30">
        <v>10</v>
      </c>
      <c r="Z1040" s="30">
        <v>80.02</v>
      </c>
      <c r="AB1040" s="30" t="b">
        <v>1</v>
      </c>
      <c r="AC1040" s="30">
        <v>14</v>
      </c>
      <c r="AD1040" s="30" t="s">
        <v>935</v>
      </c>
      <c r="AF1040" s="30">
        <v>90</v>
      </c>
      <c r="AI1040" s="30">
        <v>64</v>
      </c>
      <c r="AJ1040" s="30">
        <v>2.1</v>
      </c>
      <c r="AK1040" s="30">
        <v>84</v>
      </c>
      <c r="AL1040" s="27">
        <v>1</v>
      </c>
      <c r="AM1040" s="21">
        <v>2</v>
      </c>
      <c r="AQ1040" s="27" t="s">
        <v>82</v>
      </c>
      <c r="AV1040" s="32">
        <v>44501</v>
      </c>
    </row>
    <row r="1041" spans="2:48" ht="27" x14ac:dyDescent="0.25">
      <c r="B1041" s="30" t="s">
        <v>1042</v>
      </c>
      <c r="C1041" s="30" t="s">
        <v>104</v>
      </c>
      <c r="D1041" s="30" t="s">
        <v>1839</v>
      </c>
      <c r="H1041" s="30" t="s">
        <v>81</v>
      </c>
      <c r="K1041" s="30" t="s">
        <v>84</v>
      </c>
      <c r="L1041" s="30">
        <v>32</v>
      </c>
      <c r="M1041" s="30" t="s">
        <v>89</v>
      </c>
      <c r="O1041" s="30">
        <v>0.56000000000000005</v>
      </c>
      <c r="P1041" s="30">
        <v>0.83</v>
      </c>
      <c r="Q1041" s="30">
        <v>0.83</v>
      </c>
      <c r="R1041" s="30">
        <v>4.93</v>
      </c>
      <c r="V1041" s="30" t="b">
        <v>0</v>
      </c>
      <c r="W1041" s="30">
        <v>10</v>
      </c>
      <c r="X1041" s="30">
        <v>10</v>
      </c>
      <c r="Z1041" s="30">
        <v>128</v>
      </c>
      <c r="AB1041" s="30"/>
      <c r="AC1041" s="30">
        <v>16</v>
      </c>
      <c r="AD1041" s="30" t="s">
        <v>935</v>
      </c>
      <c r="AF1041" s="30">
        <v>135</v>
      </c>
      <c r="AI1041" s="30">
        <v>32</v>
      </c>
      <c r="AJ1041" s="30">
        <v>9.1999999999999993</v>
      </c>
      <c r="AK1041" s="30">
        <v>115</v>
      </c>
      <c r="AL1041" s="27">
        <v>1</v>
      </c>
      <c r="AM1041" s="21">
        <v>2</v>
      </c>
      <c r="AQ1041" s="27" t="s">
        <v>82</v>
      </c>
      <c r="AV1041" s="32">
        <v>44665</v>
      </c>
    </row>
    <row r="1042" spans="2:48" ht="27" x14ac:dyDescent="0.25">
      <c r="B1042" s="30" t="s">
        <v>1042</v>
      </c>
      <c r="C1042" s="30" t="s">
        <v>104</v>
      </c>
      <c r="D1042" s="30" t="s">
        <v>1840</v>
      </c>
      <c r="H1042" s="30" t="s">
        <v>81</v>
      </c>
      <c r="K1042" s="30" t="s">
        <v>84</v>
      </c>
      <c r="L1042" s="30">
        <v>16</v>
      </c>
      <c r="M1042" s="30" t="s">
        <v>89</v>
      </c>
      <c r="O1042" s="30">
        <v>0.17</v>
      </c>
      <c r="P1042" s="30">
        <v>0.41</v>
      </c>
      <c r="Q1042" s="30">
        <v>0.41</v>
      </c>
      <c r="R1042" s="30">
        <v>5.8</v>
      </c>
      <c r="V1042" s="30" t="b">
        <v>0</v>
      </c>
      <c r="W1042" s="30">
        <v>10</v>
      </c>
      <c r="X1042" s="30">
        <v>10</v>
      </c>
      <c r="Z1042" s="30">
        <v>80</v>
      </c>
      <c r="AB1042" s="30"/>
      <c r="AC1042" s="30">
        <v>14</v>
      </c>
      <c r="AD1042" s="30" t="s">
        <v>935</v>
      </c>
      <c r="AF1042" s="30">
        <v>95</v>
      </c>
      <c r="AI1042" s="30">
        <v>16</v>
      </c>
      <c r="AJ1042" s="30">
        <v>5.2</v>
      </c>
      <c r="AK1042" s="30">
        <v>88</v>
      </c>
      <c r="AL1042" s="27">
        <v>1</v>
      </c>
      <c r="AM1042" s="21">
        <v>1</v>
      </c>
      <c r="AQ1042" s="27" t="s">
        <v>82</v>
      </c>
      <c r="AV1042" s="32">
        <v>44573</v>
      </c>
    </row>
    <row r="1043" spans="2:48" ht="27" x14ac:dyDescent="0.25">
      <c r="B1043" s="30" t="s">
        <v>291</v>
      </c>
      <c r="C1043" s="30" t="s">
        <v>292</v>
      </c>
      <c r="D1043" s="30" t="s">
        <v>1841</v>
      </c>
      <c r="H1043" s="30" t="s">
        <v>81</v>
      </c>
      <c r="K1043" s="30" t="s">
        <v>532</v>
      </c>
      <c r="L1043" s="30">
        <v>16</v>
      </c>
      <c r="M1043" s="30" t="s">
        <v>89</v>
      </c>
      <c r="O1043" s="30">
        <v>0.4</v>
      </c>
      <c r="P1043" s="30">
        <v>1.04</v>
      </c>
      <c r="Q1043" s="30">
        <v>1.04</v>
      </c>
      <c r="R1043" s="30">
        <v>4.5999999999999996</v>
      </c>
      <c r="V1043" s="30" t="b">
        <v>1</v>
      </c>
      <c r="W1043" s="30">
        <v>10</v>
      </c>
      <c r="X1043" s="30">
        <v>10</v>
      </c>
      <c r="Z1043" s="30">
        <v>160</v>
      </c>
      <c r="AB1043" s="30" t="b">
        <v>1</v>
      </c>
      <c r="AC1043" s="30">
        <v>15.6</v>
      </c>
      <c r="AD1043" s="30" t="s">
        <v>935</v>
      </c>
      <c r="AF1043" s="30">
        <v>150</v>
      </c>
      <c r="AI1043" s="30">
        <v>16</v>
      </c>
      <c r="AJ1043" s="30">
        <v>2.1</v>
      </c>
      <c r="AK1043" s="30">
        <v>104</v>
      </c>
      <c r="AL1043" s="27">
        <v>1</v>
      </c>
      <c r="AM1043" s="21">
        <v>1</v>
      </c>
      <c r="AQ1043" s="27" t="s">
        <v>82</v>
      </c>
      <c r="AV1043" s="32">
        <v>44620</v>
      </c>
    </row>
    <row r="1044" spans="2:48" ht="27" x14ac:dyDescent="0.25">
      <c r="B1044" s="30" t="s">
        <v>291</v>
      </c>
      <c r="C1044" s="30" t="s">
        <v>292</v>
      </c>
      <c r="D1044" s="30" t="s">
        <v>1842</v>
      </c>
      <c r="H1044" s="30" t="s">
        <v>81</v>
      </c>
      <c r="K1044" s="30" t="s">
        <v>532</v>
      </c>
      <c r="L1044" s="30">
        <v>16</v>
      </c>
      <c r="M1044" s="30" t="s">
        <v>89</v>
      </c>
      <c r="O1044" s="30">
        <v>0.4</v>
      </c>
      <c r="P1044" s="30">
        <v>1.04</v>
      </c>
      <c r="Q1044" s="30">
        <v>1.04</v>
      </c>
      <c r="R1044" s="30">
        <v>4.5999999999999996</v>
      </c>
      <c r="V1044" s="30" t="b">
        <v>1</v>
      </c>
      <c r="W1044" s="30">
        <v>10</v>
      </c>
      <c r="X1044" s="30">
        <v>10</v>
      </c>
      <c r="Z1044" s="30">
        <v>160</v>
      </c>
      <c r="AB1044" s="30" t="b">
        <v>1</v>
      </c>
      <c r="AC1044" s="30">
        <v>15.6</v>
      </c>
      <c r="AD1044" s="30" t="s">
        <v>935</v>
      </c>
      <c r="AF1044" s="30">
        <v>150</v>
      </c>
      <c r="AI1044" s="30">
        <v>16</v>
      </c>
      <c r="AJ1044" s="30">
        <v>2.1</v>
      </c>
      <c r="AK1044" s="30">
        <v>104</v>
      </c>
      <c r="AL1044" s="27">
        <v>1</v>
      </c>
      <c r="AM1044" s="21">
        <v>1</v>
      </c>
      <c r="AQ1044" s="27" t="s">
        <v>82</v>
      </c>
      <c r="AV1044" s="32">
        <v>44620</v>
      </c>
    </row>
    <row r="1045" spans="2:48" ht="27" x14ac:dyDescent="0.25">
      <c r="B1045" s="30" t="s">
        <v>291</v>
      </c>
      <c r="C1045" s="30" t="s">
        <v>292</v>
      </c>
      <c r="D1045" s="30" t="s">
        <v>1843</v>
      </c>
      <c r="H1045" s="30" t="s">
        <v>81</v>
      </c>
      <c r="K1045" s="30" t="s">
        <v>532</v>
      </c>
      <c r="L1045" s="30">
        <v>16</v>
      </c>
      <c r="M1045" s="30" t="s">
        <v>89</v>
      </c>
      <c r="O1045" s="30">
        <v>0.4</v>
      </c>
      <c r="P1045" s="30">
        <v>1.04</v>
      </c>
      <c r="Q1045" s="30">
        <v>1.04</v>
      </c>
      <c r="R1045" s="30">
        <v>4.5999999999999996</v>
      </c>
      <c r="V1045" s="30" t="b">
        <v>1</v>
      </c>
      <c r="W1045" s="30">
        <v>10</v>
      </c>
      <c r="X1045" s="30">
        <v>10</v>
      </c>
      <c r="Z1045" s="30">
        <v>160</v>
      </c>
      <c r="AB1045" s="30" t="b">
        <v>1</v>
      </c>
      <c r="AC1045" s="30">
        <v>15.6</v>
      </c>
      <c r="AD1045" s="30" t="s">
        <v>935</v>
      </c>
      <c r="AF1045" s="30">
        <v>150</v>
      </c>
      <c r="AI1045" s="30">
        <v>16</v>
      </c>
      <c r="AJ1045" s="30">
        <v>2.1</v>
      </c>
      <c r="AK1045" s="30">
        <v>104</v>
      </c>
      <c r="AL1045" s="27">
        <v>1</v>
      </c>
      <c r="AM1045" s="21">
        <v>1</v>
      </c>
      <c r="AQ1045" s="27" t="s">
        <v>82</v>
      </c>
      <c r="AV1045" s="32">
        <v>44620</v>
      </c>
    </row>
    <row r="1046" spans="2:48" ht="27" x14ac:dyDescent="0.25">
      <c r="B1046" s="30" t="s">
        <v>291</v>
      </c>
      <c r="C1046" s="30" t="s">
        <v>292</v>
      </c>
      <c r="D1046" s="30" t="s">
        <v>1844</v>
      </c>
      <c r="H1046" s="30" t="s">
        <v>81</v>
      </c>
      <c r="K1046" s="30" t="s">
        <v>532</v>
      </c>
      <c r="L1046" s="30">
        <v>16</v>
      </c>
      <c r="M1046" s="30" t="s">
        <v>89</v>
      </c>
      <c r="O1046" s="30">
        <v>0.4</v>
      </c>
      <c r="P1046" s="30">
        <v>1.04</v>
      </c>
      <c r="Q1046" s="30">
        <v>1.04</v>
      </c>
      <c r="R1046" s="30">
        <v>4.5999999999999996</v>
      </c>
      <c r="V1046" s="30" t="b">
        <v>1</v>
      </c>
      <c r="W1046" s="30">
        <v>10</v>
      </c>
      <c r="X1046" s="30">
        <v>10</v>
      </c>
      <c r="Z1046" s="30">
        <v>160</v>
      </c>
      <c r="AB1046" s="30" t="b">
        <v>1</v>
      </c>
      <c r="AC1046" s="30">
        <v>15.6</v>
      </c>
      <c r="AD1046" s="30" t="s">
        <v>935</v>
      </c>
      <c r="AF1046" s="30">
        <v>150</v>
      </c>
      <c r="AI1046" s="30">
        <v>16</v>
      </c>
      <c r="AJ1046" s="30">
        <v>2.1</v>
      </c>
      <c r="AK1046" s="30">
        <v>104</v>
      </c>
      <c r="AL1046" s="27">
        <v>1</v>
      </c>
      <c r="AM1046" s="21">
        <v>1</v>
      </c>
      <c r="AQ1046" s="27" t="s">
        <v>82</v>
      </c>
      <c r="AV1046" s="32">
        <v>44620</v>
      </c>
    </row>
    <row r="1047" spans="2:48" ht="27" x14ac:dyDescent="0.25">
      <c r="B1047" s="30" t="s">
        <v>291</v>
      </c>
      <c r="C1047" s="30" t="s">
        <v>292</v>
      </c>
      <c r="D1047" s="30" t="s">
        <v>1845</v>
      </c>
      <c r="H1047" s="30" t="s">
        <v>81</v>
      </c>
      <c r="K1047" s="30" t="s">
        <v>532</v>
      </c>
      <c r="L1047" s="30">
        <v>16</v>
      </c>
      <c r="M1047" s="30" t="s">
        <v>89</v>
      </c>
      <c r="O1047" s="30">
        <v>0.4</v>
      </c>
      <c r="P1047" s="30">
        <v>1.04</v>
      </c>
      <c r="Q1047" s="30">
        <v>1.04</v>
      </c>
      <c r="R1047" s="30">
        <v>4.5999999999999996</v>
      </c>
      <c r="V1047" s="30" t="b">
        <v>1</v>
      </c>
      <c r="W1047" s="30">
        <v>10</v>
      </c>
      <c r="X1047" s="30">
        <v>10</v>
      </c>
      <c r="Z1047" s="30">
        <v>160</v>
      </c>
      <c r="AB1047" s="30" t="b">
        <v>1</v>
      </c>
      <c r="AC1047" s="30">
        <v>15.6</v>
      </c>
      <c r="AD1047" s="30" t="s">
        <v>935</v>
      </c>
      <c r="AF1047" s="30">
        <v>150</v>
      </c>
      <c r="AI1047" s="30">
        <v>16</v>
      </c>
      <c r="AJ1047" s="30">
        <v>2.1</v>
      </c>
      <c r="AK1047" s="30">
        <v>104</v>
      </c>
      <c r="AL1047" s="27">
        <v>1</v>
      </c>
      <c r="AM1047" s="21">
        <v>1</v>
      </c>
      <c r="AQ1047" s="27" t="s">
        <v>82</v>
      </c>
      <c r="AV1047" s="32">
        <v>44620</v>
      </c>
    </row>
    <row r="1048" spans="2:48" ht="27" x14ac:dyDescent="0.25">
      <c r="B1048" s="30" t="s">
        <v>291</v>
      </c>
      <c r="C1048" s="30" t="s">
        <v>292</v>
      </c>
      <c r="D1048" s="30" t="s">
        <v>1846</v>
      </c>
      <c r="H1048" s="30" t="s">
        <v>81</v>
      </c>
      <c r="K1048" s="30" t="s">
        <v>532</v>
      </c>
      <c r="L1048" s="30">
        <v>16</v>
      </c>
      <c r="M1048" s="30" t="s">
        <v>89</v>
      </c>
      <c r="O1048" s="30">
        <v>0.4</v>
      </c>
      <c r="P1048" s="30">
        <v>1.04</v>
      </c>
      <c r="Q1048" s="30">
        <v>1.04</v>
      </c>
      <c r="R1048" s="30">
        <v>4.5999999999999996</v>
      </c>
      <c r="V1048" s="30" t="b">
        <v>1</v>
      </c>
      <c r="W1048" s="30">
        <v>10</v>
      </c>
      <c r="X1048" s="30">
        <v>10</v>
      </c>
      <c r="Z1048" s="30">
        <v>160</v>
      </c>
      <c r="AB1048" s="30" t="b">
        <v>1</v>
      </c>
      <c r="AC1048" s="30">
        <v>15.6</v>
      </c>
      <c r="AD1048" s="30" t="s">
        <v>935</v>
      </c>
      <c r="AF1048" s="30">
        <v>150</v>
      </c>
      <c r="AI1048" s="30">
        <v>16</v>
      </c>
      <c r="AJ1048" s="30">
        <v>2.1</v>
      </c>
      <c r="AK1048" s="30">
        <v>104</v>
      </c>
      <c r="AL1048" s="27">
        <v>1</v>
      </c>
      <c r="AM1048" s="21">
        <v>1</v>
      </c>
      <c r="AQ1048" s="27" t="s">
        <v>82</v>
      </c>
      <c r="AV1048" s="32">
        <v>44620</v>
      </c>
    </row>
    <row r="1049" spans="2:48" ht="27" x14ac:dyDescent="0.25">
      <c r="B1049" s="30" t="s">
        <v>1067</v>
      </c>
      <c r="C1049" s="30" t="s">
        <v>173</v>
      </c>
      <c r="D1049" s="30" t="s">
        <v>1847</v>
      </c>
      <c r="H1049" s="30" t="s">
        <v>81</v>
      </c>
      <c r="K1049" s="30" t="s">
        <v>133</v>
      </c>
      <c r="L1049" s="30">
        <v>16</v>
      </c>
      <c r="M1049" s="30" t="s">
        <v>89</v>
      </c>
      <c r="O1049" s="30">
        <v>0.31</v>
      </c>
      <c r="P1049" s="30">
        <v>1.1299999999999999</v>
      </c>
      <c r="Q1049" s="30">
        <v>1.1299999999999999</v>
      </c>
      <c r="R1049" s="30">
        <v>4.25</v>
      </c>
      <c r="V1049" s="30" t="b">
        <v>1</v>
      </c>
      <c r="W1049" s="30">
        <v>10</v>
      </c>
      <c r="X1049" s="30">
        <v>10</v>
      </c>
      <c r="Z1049" s="30">
        <v>96.02</v>
      </c>
      <c r="AB1049" s="30" t="b">
        <v>0</v>
      </c>
      <c r="AC1049" s="30">
        <v>15.6</v>
      </c>
      <c r="AD1049" s="30" t="s">
        <v>935</v>
      </c>
      <c r="AF1049" s="30">
        <v>90</v>
      </c>
      <c r="AI1049" s="30">
        <v>16</v>
      </c>
      <c r="AJ1049" s="30">
        <v>2.1</v>
      </c>
      <c r="AK1049" s="30">
        <v>103</v>
      </c>
      <c r="AL1049" s="27">
        <v>1</v>
      </c>
      <c r="AM1049" s="21">
        <v>2</v>
      </c>
      <c r="AQ1049" s="27" t="s">
        <v>82</v>
      </c>
      <c r="AV1049" s="32">
        <v>45002</v>
      </c>
    </row>
    <row r="1050" spans="2:48" ht="27" x14ac:dyDescent="0.25">
      <c r="B1050" s="30" t="s">
        <v>515</v>
      </c>
      <c r="C1050" s="30" t="s">
        <v>516</v>
      </c>
      <c r="D1050" s="30">
        <v>2029</v>
      </c>
      <c r="H1050" s="30" t="s">
        <v>81</v>
      </c>
      <c r="K1050" s="30" t="s">
        <v>84</v>
      </c>
      <c r="L1050" s="30">
        <v>64</v>
      </c>
      <c r="M1050" s="30" t="s">
        <v>89</v>
      </c>
      <c r="O1050" s="30">
        <v>0.28999999999999998</v>
      </c>
      <c r="P1050" s="30">
        <v>0.56999999999999995</v>
      </c>
      <c r="Q1050" s="30">
        <v>2.35</v>
      </c>
      <c r="R1050" s="30">
        <v>4.51</v>
      </c>
      <c r="V1050" s="30" t="b">
        <v>0</v>
      </c>
      <c r="W1050" s="30">
        <v>5</v>
      </c>
      <c r="X1050" s="30">
        <v>5</v>
      </c>
      <c r="Z1050" s="30">
        <v>256</v>
      </c>
      <c r="AB1050" s="30"/>
      <c r="AC1050" s="30">
        <v>14.4</v>
      </c>
      <c r="AD1050" s="30" t="s">
        <v>935</v>
      </c>
      <c r="AF1050" s="30">
        <v>127</v>
      </c>
      <c r="AI1050" s="30">
        <v>64</v>
      </c>
      <c r="AJ1050" s="30">
        <v>3.8</v>
      </c>
      <c r="AK1050" s="30">
        <v>95</v>
      </c>
      <c r="AL1050" s="27">
        <v>1</v>
      </c>
      <c r="AM1050" s="21">
        <v>1</v>
      </c>
      <c r="AQ1050" s="27" t="s">
        <v>82</v>
      </c>
      <c r="AV1050" s="32">
        <v>45195</v>
      </c>
    </row>
    <row r="1051" spans="2:48" ht="27" x14ac:dyDescent="0.25">
      <c r="B1051" s="30" t="s">
        <v>1067</v>
      </c>
      <c r="C1051" s="30" t="s">
        <v>173</v>
      </c>
      <c r="D1051" s="30" t="s">
        <v>1848</v>
      </c>
      <c r="H1051" s="30" t="s">
        <v>81</v>
      </c>
      <c r="K1051" s="30" t="s">
        <v>572</v>
      </c>
      <c r="L1051" s="30">
        <v>12</v>
      </c>
      <c r="M1051" s="30" t="s">
        <v>1014</v>
      </c>
      <c r="O1051" s="30">
        <v>0.17</v>
      </c>
      <c r="P1051" s="30">
        <v>0.24</v>
      </c>
      <c r="Q1051" s="30">
        <v>3.82</v>
      </c>
      <c r="R1051" s="30">
        <v>6.96</v>
      </c>
      <c r="V1051" s="30"/>
      <c r="W1051" s="30">
        <v>30</v>
      </c>
      <c r="X1051" s="30">
        <v>10</v>
      </c>
      <c r="Z1051" s="30">
        <v>29.9</v>
      </c>
      <c r="AB1051" s="30" t="b">
        <v>0</v>
      </c>
      <c r="AC1051" s="30">
        <v>15.6</v>
      </c>
      <c r="AD1051" s="30" t="s">
        <v>935</v>
      </c>
      <c r="AF1051" s="30">
        <v>65</v>
      </c>
      <c r="AI1051" s="30">
        <v>12</v>
      </c>
      <c r="AJ1051" s="30">
        <v>2.1</v>
      </c>
      <c r="AK1051" s="30">
        <v>100</v>
      </c>
      <c r="AL1051" s="27">
        <v>1</v>
      </c>
      <c r="AM1051" s="21">
        <v>2</v>
      </c>
      <c r="AQ1051" s="27" t="s">
        <v>82</v>
      </c>
      <c r="AV1051" s="32">
        <v>44413</v>
      </c>
    </row>
    <row r="1052" spans="2:48" ht="27" x14ac:dyDescent="0.25">
      <c r="B1052" s="30" t="s">
        <v>356</v>
      </c>
      <c r="C1052" s="30" t="s">
        <v>357</v>
      </c>
      <c r="D1052" s="30" t="s">
        <v>1849</v>
      </c>
      <c r="H1052" s="30" t="s">
        <v>81</v>
      </c>
      <c r="K1052" s="30" t="s">
        <v>84</v>
      </c>
      <c r="L1052" s="30">
        <v>32</v>
      </c>
      <c r="M1052" s="30" t="s">
        <v>89</v>
      </c>
      <c r="O1052" s="30">
        <v>0.36</v>
      </c>
      <c r="P1052" s="30">
        <v>0.57999999999999996</v>
      </c>
      <c r="Q1052" s="30">
        <v>0.57999999999999996</v>
      </c>
      <c r="R1052" s="30">
        <v>4.83</v>
      </c>
      <c r="V1052" s="30" t="b">
        <v>0</v>
      </c>
      <c r="W1052" s="30">
        <v>5</v>
      </c>
      <c r="X1052" s="30">
        <v>5</v>
      </c>
      <c r="Z1052" s="30">
        <v>128</v>
      </c>
      <c r="AB1052" s="30"/>
      <c r="AC1052" s="30">
        <v>16</v>
      </c>
      <c r="AD1052" s="30" t="s">
        <v>82</v>
      </c>
      <c r="AF1052" s="30">
        <v>100</v>
      </c>
      <c r="AI1052" s="30">
        <v>32</v>
      </c>
      <c r="AJ1052" s="30">
        <v>5.2</v>
      </c>
      <c r="AK1052" s="30">
        <v>115</v>
      </c>
      <c r="AL1052" s="27">
        <v>1</v>
      </c>
      <c r="AM1052" s="21">
        <v>1</v>
      </c>
      <c r="AQ1052" s="27" t="s">
        <v>82</v>
      </c>
      <c r="AV1052" s="32">
        <v>45015</v>
      </c>
    </row>
    <row r="1053" spans="2:48" ht="27" x14ac:dyDescent="0.25">
      <c r="B1053" s="30" t="s">
        <v>1060</v>
      </c>
      <c r="C1053" s="30" t="s">
        <v>129</v>
      </c>
      <c r="D1053" s="30" t="s">
        <v>1850</v>
      </c>
      <c r="H1053" s="30" t="s">
        <v>81</v>
      </c>
      <c r="K1053" s="30" t="s">
        <v>532</v>
      </c>
      <c r="L1053" s="30">
        <v>16</v>
      </c>
      <c r="M1053" s="30" t="s">
        <v>89</v>
      </c>
      <c r="O1053" s="30">
        <v>0.25</v>
      </c>
      <c r="P1053" s="30">
        <v>0.6</v>
      </c>
      <c r="Q1053" s="30">
        <v>0.6</v>
      </c>
      <c r="R1053" s="30">
        <v>4.7300000000000004</v>
      </c>
      <c r="V1053" s="30" t="b">
        <v>0</v>
      </c>
      <c r="W1053" s="30">
        <v>10</v>
      </c>
      <c r="X1053" s="30">
        <v>10</v>
      </c>
      <c r="Z1053" s="30">
        <v>48.06</v>
      </c>
      <c r="AB1053" s="30"/>
      <c r="AC1053" s="30">
        <v>15.6</v>
      </c>
      <c r="AD1053" s="30" t="s">
        <v>935</v>
      </c>
      <c r="AF1053" s="30">
        <v>65</v>
      </c>
      <c r="AI1053" s="30">
        <v>16</v>
      </c>
      <c r="AJ1053" s="30">
        <v>2.1</v>
      </c>
      <c r="AK1053" s="30">
        <v>103</v>
      </c>
      <c r="AL1053" s="27">
        <v>1</v>
      </c>
      <c r="AM1053" s="21">
        <v>3</v>
      </c>
      <c r="AQ1053" s="27" t="s">
        <v>82</v>
      </c>
      <c r="AV1053" s="32">
        <v>44673</v>
      </c>
    </row>
    <row r="1054" spans="2:48" ht="27" x14ac:dyDescent="0.25">
      <c r="B1054" s="30" t="s">
        <v>291</v>
      </c>
      <c r="C1054" s="30" t="s">
        <v>292</v>
      </c>
      <c r="D1054" s="30" t="s">
        <v>1851</v>
      </c>
      <c r="H1054" s="30" t="s">
        <v>81</v>
      </c>
      <c r="K1054" s="30" t="s">
        <v>532</v>
      </c>
      <c r="L1054" s="30">
        <v>16</v>
      </c>
      <c r="M1054" s="30" t="s">
        <v>89</v>
      </c>
      <c r="O1054" s="30">
        <v>0.2</v>
      </c>
      <c r="P1054" s="30">
        <v>0.62</v>
      </c>
      <c r="Q1054" s="30">
        <v>0.62</v>
      </c>
      <c r="R1054" s="30">
        <v>4.7300000000000004</v>
      </c>
      <c r="V1054" s="30" t="b">
        <v>0</v>
      </c>
      <c r="W1054" s="30">
        <v>10</v>
      </c>
      <c r="X1054" s="30">
        <v>10</v>
      </c>
      <c r="Z1054" s="30">
        <v>56</v>
      </c>
      <c r="AB1054" s="30"/>
      <c r="AC1054" s="30">
        <v>14</v>
      </c>
      <c r="AD1054" s="30" t="s">
        <v>935</v>
      </c>
      <c r="AF1054" s="30">
        <v>65</v>
      </c>
      <c r="AI1054" s="30">
        <v>16</v>
      </c>
      <c r="AJ1054" s="30">
        <v>2.1</v>
      </c>
      <c r="AK1054" s="30">
        <v>83</v>
      </c>
      <c r="AL1054" s="27">
        <v>1</v>
      </c>
      <c r="AM1054" s="21">
        <v>1</v>
      </c>
      <c r="AQ1054" s="27" t="s">
        <v>82</v>
      </c>
      <c r="AV1054" s="32">
        <v>44630</v>
      </c>
    </row>
    <row r="1055" spans="2:48" ht="27" x14ac:dyDescent="0.25">
      <c r="B1055" s="30" t="s">
        <v>1025</v>
      </c>
      <c r="C1055" s="30" t="s">
        <v>1026</v>
      </c>
      <c r="D1055" s="30" t="s">
        <v>1852</v>
      </c>
      <c r="H1055" s="30" t="s">
        <v>81</v>
      </c>
      <c r="K1055" s="30" t="s">
        <v>532</v>
      </c>
      <c r="L1055" s="30">
        <v>8</v>
      </c>
      <c r="M1055" s="30" t="s">
        <v>1014</v>
      </c>
      <c r="O1055" s="30">
        <v>0.41</v>
      </c>
      <c r="P1055" s="30">
        <v>1.38</v>
      </c>
      <c r="Q1055" s="30">
        <v>3.29</v>
      </c>
      <c r="R1055" s="30">
        <v>3.76</v>
      </c>
      <c r="V1055" s="30"/>
      <c r="W1055" s="30">
        <v>30</v>
      </c>
      <c r="X1055" s="30">
        <v>15</v>
      </c>
      <c r="Z1055" s="30">
        <v>112</v>
      </c>
      <c r="AB1055" s="30" t="b">
        <v>0</v>
      </c>
      <c r="AC1055" s="30">
        <v>13.3</v>
      </c>
      <c r="AD1055" s="30" t="s">
        <v>935</v>
      </c>
      <c r="AF1055" s="30">
        <v>90</v>
      </c>
      <c r="AI1055" s="30">
        <v>8</v>
      </c>
      <c r="AJ1055" s="30">
        <v>2.1</v>
      </c>
      <c r="AK1055" s="30">
        <v>75</v>
      </c>
      <c r="AL1055" s="27">
        <v>1</v>
      </c>
      <c r="AM1055" s="21">
        <v>2</v>
      </c>
      <c r="AQ1055" s="27" t="s">
        <v>82</v>
      </c>
      <c r="AV1055" s="32">
        <v>45026</v>
      </c>
    </row>
    <row r="1056" spans="2:48" x14ac:dyDescent="0.25">
      <c r="B1056" s="30" t="s">
        <v>515</v>
      </c>
      <c r="C1056" s="30" t="s">
        <v>516</v>
      </c>
      <c r="D1056" s="30">
        <v>1964</v>
      </c>
      <c r="H1056" s="30" t="s">
        <v>81</v>
      </c>
      <c r="K1056" s="30" t="s">
        <v>1853</v>
      </c>
      <c r="L1056" s="30">
        <v>32</v>
      </c>
      <c r="M1056" s="30" t="s">
        <v>89</v>
      </c>
      <c r="O1056" s="30">
        <v>0.25</v>
      </c>
      <c r="P1056" s="30">
        <v>0.95</v>
      </c>
      <c r="Q1056" s="30">
        <v>0.95</v>
      </c>
      <c r="R1056" s="30">
        <v>3.98</v>
      </c>
      <c r="V1056" s="30" t="b">
        <v>0</v>
      </c>
      <c r="W1056" s="30">
        <v>10</v>
      </c>
      <c r="X1056" s="30">
        <v>10</v>
      </c>
      <c r="Z1056" s="30">
        <v>192</v>
      </c>
      <c r="AB1056" s="30"/>
      <c r="AC1056" s="30">
        <v>14.4</v>
      </c>
      <c r="AD1056" s="30" t="s">
        <v>82</v>
      </c>
      <c r="AF1056" s="30">
        <v>95</v>
      </c>
      <c r="AI1056" s="30">
        <v>32</v>
      </c>
      <c r="AJ1056" s="30">
        <v>1.9</v>
      </c>
      <c r="AK1056" s="30">
        <v>94</v>
      </c>
      <c r="AL1056" s="27">
        <v>1</v>
      </c>
      <c r="AM1056" s="21">
        <v>1</v>
      </c>
      <c r="AQ1056" s="27" t="s">
        <v>82</v>
      </c>
      <c r="AV1056" s="32">
        <v>44475</v>
      </c>
    </row>
    <row r="1057" spans="2:48" ht="27" x14ac:dyDescent="0.25">
      <c r="B1057" s="30" t="s">
        <v>1067</v>
      </c>
      <c r="C1057" s="30" t="s">
        <v>173</v>
      </c>
      <c r="D1057" s="30" t="s">
        <v>1854</v>
      </c>
      <c r="H1057" s="30" t="s">
        <v>81</v>
      </c>
      <c r="K1057" s="30" t="s">
        <v>133</v>
      </c>
      <c r="L1057" s="30">
        <v>32</v>
      </c>
      <c r="M1057" s="30" t="s">
        <v>89</v>
      </c>
      <c r="O1057" s="30">
        <v>0.6</v>
      </c>
      <c r="P1057" s="30">
        <v>0.96</v>
      </c>
      <c r="Q1057" s="30">
        <v>0.96</v>
      </c>
      <c r="R1057" s="30">
        <v>32.9</v>
      </c>
      <c r="V1057" s="30" t="b">
        <v>1</v>
      </c>
      <c r="W1057" s="30">
        <v>10</v>
      </c>
      <c r="X1057" s="30">
        <v>10</v>
      </c>
      <c r="Z1057" s="30">
        <v>252.8</v>
      </c>
      <c r="AB1057" s="30" t="b">
        <v>1</v>
      </c>
      <c r="AC1057" s="30">
        <v>16</v>
      </c>
      <c r="AD1057" s="30" t="s">
        <v>935</v>
      </c>
      <c r="AF1057" s="30">
        <v>330</v>
      </c>
      <c r="AI1057" s="30">
        <v>32</v>
      </c>
      <c r="AJ1057" s="30">
        <v>4.0999999999999996</v>
      </c>
      <c r="AK1057" s="30">
        <v>115</v>
      </c>
      <c r="AL1057" s="27">
        <v>1</v>
      </c>
      <c r="AM1057" s="21">
        <v>2</v>
      </c>
      <c r="AQ1057" s="27" t="s">
        <v>86</v>
      </c>
      <c r="AV1057" s="32">
        <v>45273</v>
      </c>
    </row>
    <row r="1058" spans="2:48" ht="27" x14ac:dyDescent="0.25">
      <c r="B1058" s="30" t="s">
        <v>1015</v>
      </c>
      <c r="C1058" s="30" t="s">
        <v>1016</v>
      </c>
      <c r="D1058" s="30" t="s">
        <v>1855</v>
      </c>
      <c r="H1058" s="30" t="s">
        <v>81</v>
      </c>
      <c r="K1058" s="30" t="s">
        <v>1856</v>
      </c>
      <c r="L1058" s="30">
        <v>128</v>
      </c>
      <c r="M1058" s="30" t="s">
        <v>1014</v>
      </c>
      <c r="O1058" s="30">
        <v>0.22</v>
      </c>
      <c r="P1058" s="30">
        <v>2.02</v>
      </c>
      <c r="Q1058" s="30">
        <v>14.27</v>
      </c>
      <c r="R1058" s="30">
        <v>30.97</v>
      </c>
      <c r="V1058" s="30" t="b">
        <v>1</v>
      </c>
      <c r="W1058" s="30">
        <v>30</v>
      </c>
      <c r="X1058" s="30">
        <v>15</v>
      </c>
      <c r="Z1058" s="30">
        <v>336</v>
      </c>
      <c r="AB1058" s="30" t="b">
        <v>0</v>
      </c>
      <c r="AC1058" s="30">
        <v>17.3</v>
      </c>
      <c r="AD1058" s="30" t="s">
        <v>935</v>
      </c>
      <c r="AF1058" s="30">
        <v>280</v>
      </c>
      <c r="AI1058" s="30">
        <v>128</v>
      </c>
      <c r="AJ1058" s="30">
        <v>2.1</v>
      </c>
      <c r="AK1058" s="30">
        <v>128</v>
      </c>
      <c r="AL1058" s="27">
        <v>1</v>
      </c>
      <c r="AM1058" s="21">
        <v>1</v>
      </c>
      <c r="AQ1058" s="27" t="s">
        <v>86</v>
      </c>
      <c r="AV1058" s="32">
        <v>44915</v>
      </c>
    </row>
    <row r="1059" spans="2:48" ht="27" x14ac:dyDescent="0.25">
      <c r="B1059" s="30" t="s">
        <v>1067</v>
      </c>
      <c r="C1059" s="30" t="s">
        <v>173</v>
      </c>
      <c r="D1059" s="30" t="s">
        <v>1857</v>
      </c>
      <c r="H1059" s="30" t="s">
        <v>81</v>
      </c>
      <c r="K1059" s="30" t="s">
        <v>133</v>
      </c>
      <c r="L1059" s="30">
        <v>32</v>
      </c>
      <c r="M1059" s="30" t="s">
        <v>89</v>
      </c>
      <c r="O1059" s="30">
        <v>0.56000000000000005</v>
      </c>
      <c r="P1059" s="30">
        <v>1.0900000000000001</v>
      </c>
      <c r="Q1059" s="30">
        <v>22.15</v>
      </c>
      <c r="R1059" s="30">
        <v>24.59</v>
      </c>
      <c r="V1059" s="30" t="b">
        <v>1</v>
      </c>
      <c r="W1059" s="30">
        <v>10</v>
      </c>
      <c r="X1059" s="30">
        <v>10</v>
      </c>
      <c r="Z1059" s="30">
        <v>432</v>
      </c>
      <c r="AB1059" s="30" t="b">
        <v>1</v>
      </c>
      <c r="AC1059" s="30">
        <v>18</v>
      </c>
      <c r="AD1059" s="30" t="s">
        <v>935</v>
      </c>
      <c r="AF1059" s="30">
        <v>330</v>
      </c>
      <c r="AI1059" s="30">
        <v>32</v>
      </c>
      <c r="AJ1059" s="30">
        <v>4.0999999999999996</v>
      </c>
      <c r="AK1059" s="30">
        <v>146</v>
      </c>
      <c r="AL1059" s="27">
        <v>1</v>
      </c>
      <c r="AM1059" s="21">
        <v>2</v>
      </c>
      <c r="AQ1059" s="27" t="s">
        <v>86</v>
      </c>
      <c r="AV1059" s="32">
        <v>45006</v>
      </c>
    </row>
    <row r="1060" spans="2:48" ht="27" x14ac:dyDescent="0.25">
      <c r="B1060" s="30" t="s">
        <v>1067</v>
      </c>
      <c r="C1060" s="30" t="s">
        <v>173</v>
      </c>
      <c r="D1060" s="30" t="s">
        <v>1858</v>
      </c>
      <c r="H1060" s="30" t="s">
        <v>81</v>
      </c>
      <c r="K1060" s="30" t="s">
        <v>133</v>
      </c>
      <c r="L1060" s="30">
        <v>64</v>
      </c>
      <c r="M1060" s="30" t="s">
        <v>89</v>
      </c>
      <c r="O1060" s="30">
        <v>0.61</v>
      </c>
      <c r="P1060" s="30">
        <v>1.03</v>
      </c>
      <c r="Q1060" s="30">
        <v>16.48</v>
      </c>
      <c r="R1060" s="30">
        <v>26.94</v>
      </c>
      <c r="V1060" s="30" t="b">
        <v>1</v>
      </c>
      <c r="W1060" s="30">
        <v>10</v>
      </c>
      <c r="X1060" s="30">
        <v>10</v>
      </c>
      <c r="Z1060" s="30">
        <v>576</v>
      </c>
      <c r="AB1060" s="30" t="b">
        <v>1</v>
      </c>
      <c r="AC1060" s="30">
        <v>17</v>
      </c>
      <c r="AD1060" s="30" t="s">
        <v>935</v>
      </c>
      <c r="AF1060" s="30">
        <v>330</v>
      </c>
      <c r="AI1060" s="30">
        <v>64</v>
      </c>
      <c r="AJ1060" s="30">
        <v>4.0999999999999996</v>
      </c>
      <c r="AK1060" s="30">
        <v>130</v>
      </c>
      <c r="AL1060" s="27">
        <v>1</v>
      </c>
      <c r="AM1060" s="21">
        <v>2</v>
      </c>
      <c r="AQ1060" s="27" t="s">
        <v>86</v>
      </c>
      <c r="AV1060" s="32">
        <v>44999</v>
      </c>
    </row>
    <row r="1061" spans="2:48" ht="27" x14ac:dyDescent="0.25">
      <c r="B1061" s="30" t="s">
        <v>1060</v>
      </c>
      <c r="C1061" s="30" t="s">
        <v>129</v>
      </c>
      <c r="D1061" s="30" t="s">
        <v>1859</v>
      </c>
      <c r="H1061" s="30" t="s">
        <v>81</v>
      </c>
      <c r="K1061" s="30" t="s">
        <v>133</v>
      </c>
      <c r="L1061" s="30">
        <v>64</v>
      </c>
      <c r="M1061" s="30" t="s">
        <v>89</v>
      </c>
      <c r="O1061" s="30">
        <v>0.57999999999999996</v>
      </c>
      <c r="P1061" s="30">
        <v>1.1599999999999999</v>
      </c>
      <c r="Q1061" s="30">
        <v>1.18</v>
      </c>
      <c r="R1061" s="30">
        <v>27.08</v>
      </c>
      <c r="V1061" s="30" t="b">
        <v>1</v>
      </c>
      <c r="W1061" s="30">
        <v>5</v>
      </c>
      <c r="X1061" s="30">
        <v>5</v>
      </c>
      <c r="Z1061" s="30">
        <v>576</v>
      </c>
      <c r="AB1061" s="30" t="b">
        <v>1</v>
      </c>
      <c r="AC1061" s="30">
        <v>16</v>
      </c>
      <c r="AD1061" s="30" t="s">
        <v>82</v>
      </c>
      <c r="AF1061" s="30">
        <v>330</v>
      </c>
      <c r="AI1061" s="30">
        <v>64</v>
      </c>
      <c r="AJ1061" s="30">
        <v>4.0999999999999996</v>
      </c>
      <c r="AK1061" s="30">
        <v>115</v>
      </c>
      <c r="AL1061" s="27">
        <v>1</v>
      </c>
      <c r="AM1061" s="21">
        <v>2</v>
      </c>
      <c r="AQ1061" s="27" t="s">
        <v>86</v>
      </c>
      <c r="AV1061" s="32">
        <v>45098</v>
      </c>
    </row>
    <row r="1062" spans="2:48" ht="27" x14ac:dyDescent="0.25">
      <c r="B1062" s="30" t="s">
        <v>1008</v>
      </c>
      <c r="C1062" s="30" t="s">
        <v>1648</v>
      </c>
      <c r="D1062" s="30" t="s">
        <v>1860</v>
      </c>
      <c r="H1062" s="30" t="s">
        <v>81</v>
      </c>
      <c r="K1062" s="30" t="s">
        <v>84</v>
      </c>
      <c r="L1062" s="30">
        <v>32</v>
      </c>
      <c r="M1062" s="30" t="s">
        <v>89</v>
      </c>
      <c r="O1062" s="30">
        <v>0.28000000000000003</v>
      </c>
      <c r="P1062" s="30">
        <v>1.28</v>
      </c>
      <c r="Q1062" s="30">
        <v>14.14</v>
      </c>
      <c r="R1062" s="30">
        <v>21.5</v>
      </c>
      <c r="V1062" s="30" t="b">
        <v>0</v>
      </c>
      <c r="W1062" s="30">
        <v>10</v>
      </c>
      <c r="X1062" s="30">
        <v>10</v>
      </c>
      <c r="Z1062" s="30">
        <v>448</v>
      </c>
      <c r="AB1062" s="30"/>
      <c r="AC1062" s="30">
        <v>15.6</v>
      </c>
      <c r="AD1062" s="30" t="s">
        <v>935</v>
      </c>
      <c r="AF1062" s="30">
        <v>240</v>
      </c>
      <c r="AI1062" s="30">
        <v>32</v>
      </c>
      <c r="AJ1062" s="30">
        <v>2.1</v>
      </c>
      <c r="AK1062" s="30">
        <v>104</v>
      </c>
      <c r="AL1062" s="27">
        <v>1</v>
      </c>
      <c r="AM1062" s="21">
        <v>1</v>
      </c>
      <c r="AQ1062" s="27" t="s">
        <v>86</v>
      </c>
      <c r="AV1062" s="32">
        <v>44558</v>
      </c>
    </row>
    <row r="1063" spans="2:48" ht="27" x14ac:dyDescent="0.25">
      <c r="B1063" s="30" t="s">
        <v>1008</v>
      </c>
      <c r="C1063" s="30" t="s">
        <v>1648</v>
      </c>
      <c r="D1063" s="30" t="s">
        <v>1861</v>
      </c>
      <c r="H1063" s="30" t="s">
        <v>81</v>
      </c>
      <c r="K1063" s="30" t="s">
        <v>84</v>
      </c>
      <c r="L1063" s="30">
        <v>64</v>
      </c>
      <c r="M1063" s="30" t="s">
        <v>89</v>
      </c>
      <c r="O1063" s="30">
        <v>0.38</v>
      </c>
      <c r="P1063" s="30">
        <v>1.46</v>
      </c>
      <c r="Q1063" s="30">
        <v>15.51</v>
      </c>
      <c r="R1063" s="30">
        <v>20.52</v>
      </c>
      <c r="V1063" s="30" t="b">
        <v>1</v>
      </c>
      <c r="W1063" s="30">
        <v>10</v>
      </c>
      <c r="X1063" s="30">
        <v>10</v>
      </c>
      <c r="Z1063" s="30">
        <v>512</v>
      </c>
      <c r="AB1063" s="30" t="b">
        <v>1</v>
      </c>
      <c r="AC1063" s="30">
        <v>17.3</v>
      </c>
      <c r="AD1063" s="30" t="s">
        <v>935</v>
      </c>
      <c r="AF1063" s="30">
        <v>240</v>
      </c>
      <c r="AI1063" s="30">
        <v>64</v>
      </c>
      <c r="AJ1063" s="30">
        <v>8.3000000000000007</v>
      </c>
      <c r="AK1063" s="30">
        <v>128</v>
      </c>
      <c r="AL1063" s="27">
        <v>1</v>
      </c>
      <c r="AM1063" s="21">
        <v>1</v>
      </c>
      <c r="AQ1063" s="27" t="s">
        <v>86</v>
      </c>
      <c r="AV1063" s="32">
        <v>44558</v>
      </c>
    </row>
    <row r="1064" spans="2:48" x14ac:dyDescent="0.25">
      <c r="B1064" s="30" t="s">
        <v>291</v>
      </c>
      <c r="C1064" s="30" t="s">
        <v>292</v>
      </c>
      <c r="D1064" s="30" t="s">
        <v>1862</v>
      </c>
      <c r="H1064" s="30" t="s">
        <v>81</v>
      </c>
      <c r="K1064" s="30" t="s">
        <v>1013</v>
      </c>
      <c r="L1064" s="30">
        <v>32</v>
      </c>
      <c r="M1064" s="30" t="s">
        <v>1014</v>
      </c>
      <c r="O1064" s="30">
        <v>0.35</v>
      </c>
      <c r="P1064" s="30">
        <v>0.81</v>
      </c>
      <c r="Q1064" s="30">
        <v>13.63</v>
      </c>
      <c r="R1064" s="30">
        <v>19.71</v>
      </c>
      <c r="V1064" s="30" t="b">
        <v>1</v>
      </c>
      <c r="W1064" s="30">
        <v>5</v>
      </c>
      <c r="X1064" s="30">
        <v>5</v>
      </c>
      <c r="Z1064" s="30">
        <v>256</v>
      </c>
      <c r="AB1064" s="30" t="b">
        <v>1</v>
      </c>
      <c r="AC1064" s="30">
        <v>16</v>
      </c>
      <c r="AD1064" s="30" t="s">
        <v>82</v>
      </c>
      <c r="AF1064" s="30">
        <v>230</v>
      </c>
      <c r="AI1064" s="30">
        <v>32</v>
      </c>
      <c r="AJ1064" s="30">
        <v>4.0999999999999996</v>
      </c>
      <c r="AK1064" s="30">
        <v>115</v>
      </c>
      <c r="AL1064" s="27">
        <v>1</v>
      </c>
      <c r="AM1064" s="21">
        <v>1</v>
      </c>
      <c r="AQ1064" s="27" t="s">
        <v>86</v>
      </c>
      <c r="AV1064" s="32">
        <v>45236</v>
      </c>
    </row>
    <row r="1065" spans="2:48" x14ac:dyDescent="0.25">
      <c r="B1065" s="30" t="s">
        <v>291</v>
      </c>
      <c r="C1065" s="30" t="s">
        <v>292</v>
      </c>
      <c r="D1065" s="30" t="s">
        <v>1863</v>
      </c>
      <c r="H1065" s="30" t="s">
        <v>81</v>
      </c>
      <c r="K1065" s="30" t="s">
        <v>1013</v>
      </c>
      <c r="L1065" s="30">
        <v>32</v>
      </c>
      <c r="M1065" s="30" t="s">
        <v>1014</v>
      </c>
      <c r="O1065" s="30">
        <v>0.31</v>
      </c>
      <c r="P1065" s="30">
        <v>0.91</v>
      </c>
      <c r="Q1065" s="30">
        <v>15.07</v>
      </c>
      <c r="R1065" s="30">
        <v>18.989999999999998</v>
      </c>
      <c r="V1065" s="30" t="b">
        <v>1</v>
      </c>
      <c r="W1065" s="30">
        <v>5</v>
      </c>
      <c r="X1065" s="30">
        <v>5</v>
      </c>
      <c r="Z1065" s="30">
        <v>432.05</v>
      </c>
      <c r="AB1065" s="30" t="b">
        <v>1</v>
      </c>
      <c r="AC1065" s="30">
        <v>16.100000000000001</v>
      </c>
      <c r="AD1065" s="30" t="s">
        <v>935</v>
      </c>
      <c r="AF1065" s="30">
        <v>280</v>
      </c>
      <c r="AI1065" s="30">
        <v>32</v>
      </c>
      <c r="AJ1065" s="30">
        <v>3.7</v>
      </c>
      <c r="AK1065" s="30">
        <v>111</v>
      </c>
      <c r="AL1065" s="27">
        <v>1</v>
      </c>
      <c r="AM1065" s="21">
        <v>2</v>
      </c>
      <c r="AQ1065" s="27" t="s">
        <v>86</v>
      </c>
      <c r="AV1065" s="32">
        <v>44978</v>
      </c>
    </row>
    <row r="1066" spans="2:48" ht="27" x14ac:dyDescent="0.25">
      <c r="B1066" s="30" t="s">
        <v>1008</v>
      </c>
      <c r="C1066" s="30" t="s">
        <v>1648</v>
      </c>
      <c r="D1066" s="30" t="s">
        <v>1864</v>
      </c>
      <c r="H1066" s="30" t="s">
        <v>81</v>
      </c>
      <c r="K1066" s="30" t="s">
        <v>84</v>
      </c>
      <c r="L1066" s="30">
        <v>32</v>
      </c>
      <c r="M1066" s="30" t="s">
        <v>89</v>
      </c>
      <c r="O1066" s="30">
        <v>0.38</v>
      </c>
      <c r="P1066" s="30">
        <v>0.7</v>
      </c>
      <c r="Q1066" s="30">
        <v>10.3</v>
      </c>
      <c r="R1066" s="30">
        <v>20.399999999999999</v>
      </c>
      <c r="V1066" s="30" t="b">
        <v>0</v>
      </c>
      <c r="W1066" s="30">
        <v>10</v>
      </c>
      <c r="X1066" s="30">
        <v>10</v>
      </c>
      <c r="Z1066" s="30">
        <v>576</v>
      </c>
      <c r="AB1066" s="30"/>
      <c r="AC1066" s="30">
        <v>16</v>
      </c>
      <c r="AD1066" s="30" t="s">
        <v>935</v>
      </c>
      <c r="AF1066" s="30">
        <v>240</v>
      </c>
      <c r="AI1066" s="30">
        <v>32</v>
      </c>
      <c r="AJ1066" s="30">
        <v>2.2999999999999998</v>
      </c>
      <c r="AK1066" s="30">
        <v>115</v>
      </c>
      <c r="AL1066" s="27">
        <v>1</v>
      </c>
      <c r="AM1066" s="21">
        <v>1</v>
      </c>
      <c r="AQ1066" s="27" t="s">
        <v>86</v>
      </c>
      <c r="AV1066" s="32">
        <v>45078</v>
      </c>
    </row>
    <row r="1067" spans="2:48" ht="27" x14ac:dyDescent="0.25">
      <c r="B1067" s="30" t="s">
        <v>1090</v>
      </c>
      <c r="C1067" s="30" t="s">
        <v>117</v>
      </c>
      <c r="D1067" s="30" t="s">
        <v>1865</v>
      </c>
      <c r="H1067" s="30" t="s">
        <v>81</v>
      </c>
      <c r="K1067" s="30" t="s">
        <v>1866</v>
      </c>
      <c r="L1067" s="30">
        <v>64</v>
      </c>
      <c r="M1067" s="30" t="s">
        <v>89</v>
      </c>
      <c r="O1067" s="30">
        <v>0.82</v>
      </c>
      <c r="P1067" s="30">
        <v>2.06</v>
      </c>
      <c r="Q1067" s="30">
        <v>2.06</v>
      </c>
      <c r="R1067" s="30">
        <v>22.97</v>
      </c>
      <c r="V1067" s="30" t="b">
        <v>1</v>
      </c>
      <c r="W1067" s="30">
        <v>10</v>
      </c>
      <c r="X1067" s="30">
        <v>5</v>
      </c>
      <c r="Z1067" s="30">
        <v>576</v>
      </c>
      <c r="AB1067" s="30" t="b">
        <v>1</v>
      </c>
      <c r="AC1067" s="30">
        <v>17.3</v>
      </c>
      <c r="AD1067" s="30" t="s">
        <v>935</v>
      </c>
      <c r="AF1067" s="30">
        <v>330</v>
      </c>
      <c r="AI1067" s="30">
        <v>64</v>
      </c>
      <c r="AJ1067" s="30">
        <v>8.3000000000000007</v>
      </c>
      <c r="AK1067" s="30">
        <v>128</v>
      </c>
      <c r="AL1067" s="27">
        <v>1</v>
      </c>
      <c r="AM1067" s="21">
        <v>2</v>
      </c>
      <c r="AQ1067" s="27" t="s">
        <v>86</v>
      </c>
      <c r="AV1067" s="32">
        <v>44924</v>
      </c>
    </row>
    <row r="1068" spans="2:48" ht="27" x14ac:dyDescent="0.25">
      <c r="B1068" s="30" t="s">
        <v>1090</v>
      </c>
      <c r="C1068" s="30" t="s">
        <v>117</v>
      </c>
      <c r="D1068" s="30" t="s">
        <v>1867</v>
      </c>
      <c r="H1068" s="30" t="s">
        <v>81</v>
      </c>
      <c r="K1068" s="30" t="s">
        <v>133</v>
      </c>
      <c r="L1068" s="30">
        <v>128</v>
      </c>
      <c r="M1068" s="30" t="s">
        <v>89</v>
      </c>
      <c r="O1068" s="30">
        <v>0.85</v>
      </c>
      <c r="P1068" s="30">
        <v>4</v>
      </c>
      <c r="Q1068" s="30">
        <v>4</v>
      </c>
      <c r="R1068" s="30">
        <v>21.19</v>
      </c>
      <c r="V1068" s="30" t="b">
        <v>1</v>
      </c>
      <c r="W1068" s="30">
        <v>10</v>
      </c>
      <c r="X1068" s="30">
        <v>5</v>
      </c>
      <c r="Z1068" s="30">
        <v>512</v>
      </c>
      <c r="AB1068" s="30" t="b">
        <v>1</v>
      </c>
      <c r="AC1068" s="30">
        <v>17.3</v>
      </c>
      <c r="AD1068" s="30" t="s">
        <v>935</v>
      </c>
      <c r="AF1068" s="30">
        <v>330</v>
      </c>
      <c r="AI1068" s="30">
        <v>128</v>
      </c>
      <c r="AJ1068" s="30">
        <v>2.1</v>
      </c>
      <c r="AK1068" s="30">
        <v>128</v>
      </c>
      <c r="AL1068" s="27">
        <v>1</v>
      </c>
      <c r="AM1068" s="21">
        <v>4</v>
      </c>
      <c r="AQ1068" s="27" t="s">
        <v>86</v>
      </c>
      <c r="AV1068" s="32">
        <v>44791</v>
      </c>
    </row>
    <row r="1069" spans="2:48" ht="27" x14ac:dyDescent="0.25">
      <c r="B1069" s="30" t="s">
        <v>1090</v>
      </c>
      <c r="C1069" s="30" t="s">
        <v>117</v>
      </c>
      <c r="D1069" s="30" t="s">
        <v>1868</v>
      </c>
      <c r="H1069" s="30" t="s">
        <v>81</v>
      </c>
      <c r="K1069" s="30" t="s">
        <v>1866</v>
      </c>
      <c r="L1069" s="30">
        <v>64</v>
      </c>
      <c r="M1069" s="30" t="s">
        <v>89</v>
      </c>
      <c r="O1069" s="30">
        <v>0.83</v>
      </c>
      <c r="P1069" s="30">
        <v>2.02</v>
      </c>
      <c r="Q1069" s="30">
        <v>2.02</v>
      </c>
      <c r="R1069" s="30">
        <v>21.59</v>
      </c>
      <c r="V1069" s="30" t="b">
        <v>1</v>
      </c>
      <c r="W1069" s="30">
        <v>10</v>
      </c>
      <c r="X1069" s="30">
        <v>5</v>
      </c>
      <c r="Z1069" s="30">
        <v>256</v>
      </c>
      <c r="AB1069" s="30" t="b">
        <v>1</v>
      </c>
      <c r="AC1069" s="30">
        <v>17</v>
      </c>
      <c r="AD1069" s="30" t="s">
        <v>935</v>
      </c>
      <c r="AF1069" s="30">
        <v>280</v>
      </c>
      <c r="AI1069" s="30">
        <v>64</v>
      </c>
      <c r="AJ1069" s="30">
        <v>4.0999999999999996</v>
      </c>
      <c r="AK1069" s="30">
        <v>130</v>
      </c>
      <c r="AL1069" s="27">
        <v>1</v>
      </c>
      <c r="AM1069" s="21">
        <v>2</v>
      </c>
      <c r="AQ1069" s="27" t="s">
        <v>86</v>
      </c>
      <c r="AV1069" s="32">
        <v>44993</v>
      </c>
    </row>
    <row r="1070" spans="2:48" ht="27" x14ac:dyDescent="0.25">
      <c r="B1070" s="30" t="s">
        <v>1090</v>
      </c>
      <c r="C1070" s="30" t="s">
        <v>117</v>
      </c>
      <c r="D1070" s="30" t="s">
        <v>1869</v>
      </c>
      <c r="H1070" s="30" t="s">
        <v>81</v>
      </c>
      <c r="K1070" s="30" t="s">
        <v>1866</v>
      </c>
      <c r="L1070" s="30">
        <v>32</v>
      </c>
      <c r="M1070" s="30" t="s">
        <v>89</v>
      </c>
      <c r="O1070" s="30">
        <v>0.78</v>
      </c>
      <c r="P1070" s="30">
        <v>1.88</v>
      </c>
      <c r="Q1070" s="30">
        <v>1.88</v>
      </c>
      <c r="R1070" s="30">
        <v>21.44</v>
      </c>
      <c r="V1070" s="30" t="b">
        <v>1</v>
      </c>
      <c r="W1070" s="30">
        <v>10</v>
      </c>
      <c r="X1070" s="30">
        <v>5</v>
      </c>
      <c r="Z1070" s="30">
        <v>256</v>
      </c>
      <c r="AB1070" s="30" t="b">
        <v>1</v>
      </c>
      <c r="AC1070" s="30">
        <v>16</v>
      </c>
      <c r="AD1070" s="30" t="s">
        <v>935</v>
      </c>
      <c r="AF1070" s="30">
        <v>280</v>
      </c>
      <c r="AI1070" s="30">
        <v>32</v>
      </c>
      <c r="AJ1070" s="30">
        <v>4.0999999999999996</v>
      </c>
      <c r="AK1070" s="30">
        <v>115</v>
      </c>
      <c r="AL1070" s="27">
        <v>1</v>
      </c>
      <c r="AM1070" s="21">
        <v>2</v>
      </c>
      <c r="AQ1070" s="27" t="s">
        <v>86</v>
      </c>
      <c r="AV1070" s="32">
        <v>44960</v>
      </c>
    </row>
    <row r="1071" spans="2:48" ht="27" x14ac:dyDescent="0.25">
      <c r="B1071" s="30" t="s">
        <v>1008</v>
      </c>
      <c r="C1071" s="30" t="s">
        <v>1648</v>
      </c>
      <c r="D1071" s="30" t="s">
        <v>1870</v>
      </c>
      <c r="H1071" s="30" t="s">
        <v>81</v>
      </c>
      <c r="K1071" s="30" t="s">
        <v>84</v>
      </c>
      <c r="L1071" s="30">
        <v>64</v>
      </c>
      <c r="M1071" s="30" t="s">
        <v>89</v>
      </c>
      <c r="O1071" s="30">
        <v>0.37</v>
      </c>
      <c r="P1071" s="30">
        <v>1.81</v>
      </c>
      <c r="Q1071" s="30">
        <v>1.81</v>
      </c>
      <c r="R1071" s="30">
        <v>21.73</v>
      </c>
      <c r="V1071" s="30" t="b">
        <v>1</v>
      </c>
      <c r="W1071" s="30">
        <v>10</v>
      </c>
      <c r="X1071" s="30">
        <v>10</v>
      </c>
      <c r="Z1071" s="30">
        <v>576.05999999999995</v>
      </c>
      <c r="AB1071" s="30" t="b">
        <v>1</v>
      </c>
      <c r="AC1071" s="30">
        <v>16</v>
      </c>
      <c r="AD1071" s="30" t="s">
        <v>935</v>
      </c>
      <c r="AF1071" s="30">
        <v>330</v>
      </c>
      <c r="AI1071" s="30">
        <v>64</v>
      </c>
      <c r="AJ1071" s="30">
        <v>4.0999999999999996</v>
      </c>
      <c r="AK1071" s="30">
        <v>115</v>
      </c>
      <c r="AL1071" s="27">
        <v>1</v>
      </c>
      <c r="AM1071" s="21">
        <v>2</v>
      </c>
      <c r="AQ1071" s="27" t="s">
        <v>86</v>
      </c>
      <c r="AV1071" s="32">
        <v>44988</v>
      </c>
    </row>
    <row r="1072" spans="2:48" ht="27" x14ac:dyDescent="0.25">
      <c r="B1072" s="30" t="s">
        <v>1090</v>
      </c>
      <c r="C1072" s="30" t="s">
        <v>117</v>
      </c>
      <c r="D1072" s="30" t="s">
        <v>1871</v>
      </c>
      <c r="H1072" s="30" t="s">
        <v>81</v>
      </c>
      <c r="K1072" s="30" t="s">
        <v>1866</v>
      </c>
      <c r="L1072" s="30">
        <v>32</v>
      </c>
      <c r="M1072" s="30" t="s">
        <v>89</v>
      </c>
      <c r="O1072" s="30">
        <v>0.74</v>
      </c>
      <c r="P1072" s="30">
        <v>1.86</v>
      </c>
      <c r="Q1072" s="30">
        <v>1.86</v>
      </c>
      <c r="R1072" s="30">
        <v>20.95</v>
      </c>
      <c r="V1072" s="30" t="b">
        <v>1</v>
      </c>
      <c r="W1072" s="30">
        <v>10</v>
      </c>
      <c r="X1072" s="30">
        <v>5</v>
      </c>
      <c r="Z1072" s="30">
        <v>576</v>
      </c>
      <c r="AB1072" s="30" t="b">
        <v>1</v>
      </c>
      <c r="AC1072" s="30">
        <v>17</v>
      </c>
      <c r="AD1072" s="30" t="s">
        <v>82</v>
      </c>
      <c r="AF1072" s="30">
        <v>330</v>
      </c>
      <c r="AI1072" s="30">
        <v>32</v>
      </c>
      <c r="AJ1072" s="30">
        <v>4.0999999999999996</v>
      </c>
      <c r="AK1072" s="30">
        <v>130</v>
      </c>
      <c r="AL1072" s="27">
        <v>1</v>
      </c>
      <c r="AM1072" s="21">
        <v>2</v>
      </c>
      <c r="AQ1072" s="27" t="s">
        <v>86</v>
      </c>
      <c r="AV1072" s="32">
        <v>45191</v>
      </c>
    </row>
    <row r="1073" spans="2:48" ht="27" x14ac:dyDescent="0.25">
      <c r="B1073" s="30" t="s">
        <v>1090</v>
      </c>
      <c r="C1073" s="30" t="s">
        <v>117</v>
      </c>
      <c r="D1073" s="30" t="s">
        <v>1872</v>
      </c>
      <c r="H1073" s="30" t="s">
        <v>81</v>
      </c>
      <c r="K1073" s="30" t="s">
        <v>1873</v>
      </c>
      <c r="L1073" s="30">
        <v>64</v>
      </c>
      <c r="M1073" s="30" t="s">
        <v>1014</v>
      </c>
      <c r="O1073" s="30">
        <v>1.1399999999999999</v>
      </c>
      <c r="P1073" s="30">
        <v>1.59</v>
      </c>
      <c r="Q1073" s="30">
        <v>10.67</v>
      </c>
      <c r="R1073" s="30">
        <v>16.420000000000002</v>
      </c>
      <c r="V1073" s="30" t="b">
        <v>1</v>
      </c>
      <c r="W1073" s="30">
        <v>10</v>
      </c>
      <c r="X1073" s="30">
        <v>5</v>
      </c>
      <c r="Z1073" s="30">
        <v>448</v>
      </c>
      <c r="AB1073" s="30" t="b">
        <v>1</v>
      </c>
      <c r="AC1073" s="30">
        <v>17.3</v>
      </c>
      <c r="AD1073" s="30" t="s">
        <v>935</v>
      </c>
      <c r="AF1073" s="30">
        <v>280</v>
      </c>
      <c r="AI1073" s="30">
        <v>64</v>
      </c>
      <c r="AJ1073" s="30">
        <v>8.3000000000000007</v>
      </c>
      <c r="AK1073" s="30">
        <v>128</v>
      </c>
      <c r="AL1073" s="27">
        <v>1</v>
      </c>
      <c r="AM1073" s="21">
        <v>2</v>
      </c>
      <c r="AQ1073" s="27" t="s">
        <v>86</v>
      </c>
      <c r="AV1073" s="32">
        <v>44385</v>
      </c>
    </row>
    <row r="1074" spans="2:48" ht="27" x14ac:dyDescent="0.25">
      <c r="B1074" s="30" t="s">
        <v>1090</v>
      </c>
      <c r="C1074" s="30" t="s">
        <v>117</v>
      </c>
      <c r="D1074" s="30" t="s">
        <v>231</v>
      </c>
      <c r="H1074" s="30" t="s">
        <v>81</v>
      </c>
      <c r="K1074" s="30" t="s">
        <v>1866</v>
      </c>
      <c r="L1074" s="30">
        <v>64</v>
      </c>
      <c r="M1074" s="30" t="s">
        <v>89</v>
      </c>
      <c r="O1074" s="30">
        <v>0.73</v>
      </c>
      <c r="P1074" s="30">
        <v>3.36</v>
      </c>
      <c r="Q1074" s="30">
        <v>3.36</v>
      </c>
      <c r="R1074" s="30">
        <v>19.62</v>
      </c>
      <c r="V1074" s="30" t="b">
        <v>1</v>
      </c>
      <c r="W1074" s="30">
        <v>10</v>
      </c>
      <c r="X1074" s="30">
        <v>5</v>
      </c>
      <c r="Z1074" s="30">
        <v>512</v>
      </c>
      <c r="AB1074" s="30" t="b">
        <v>1</v>
      </c>
      <c r="AC1074" s="30">
        <v>17.3</v>
      </c>
      <c r="AD1074" s="30" t="s">
        <v>935</v>
      </c>
      <c r="AF1074" s="30">
        <v>330</v>
      </c>
      <c r="AI1074" s="30">
        <v>64</v>
      </c>
      <c r="AJ1074" s="30">
        <v>8.3000000000000007</v>
      </c>
      <c r="AK1074" s="30">
        <v>128</v>
      </c>
      <c r="AL1074" s="27">
        <v>1</v>
      </c>
      <c r="AM1074" s="21">
        <v>2</v>
      </c>
      <c r="AQ1074" s="27" t="s">
        <v>86</v>
      </c>
      <c r="AV1074" s="32">
        <v>44853</v>
      </c>
    </row>
    <row r="1075" spans="2:48" ht="27" x14ac:dyDescent="0.25">
      <c r="B1075" s="30" t="s">
        <v>1090</v>
      </c>
      <c r="C1075" s="30" t="s">
        <v>117</v>
      </c>
      <c r="D1075" s="30" t="s">
        <v>469</v>
      </c>
      <c r="H1075" s="30" t="s">
        <v>81</v>
      </c>
      <c r="K1075" s="30" t="s">
        <v>1866</v>
      </c>
      <c r="L1075" s="30">
        <v>64</v>
      </c>
      <c r="M1075" s="30" t="s">
        <v>89</v>
      </c>
      <c r="O1075" s="30">
        <v>0.18</v>
      </c>
      <c r="P1075" s="30">
        <v>4.01</v>
      </c>
      <c r="Q1075" s="30">
        <v>4.01</v>
      </c>
      <c r="R1075" s="30">
        <v>19.16</v>
      </c>
      <c r="V1075" s="30" t="b">
        <v>1</v>
      </c>
      <c r="W1075" s="30">
        <v>10</v>
      </c>
      <c r="X1075" s="30">
        <v>5</v>
      </c>
      <c r="Z1075" s="30">
        <v>512</v>
      </c>
      <c r="AB1075" s="30" t="b">
        <v>1</v>
      </c>
      <c r="AC1075" s="30">
        <v>15.6</v>
      </c>
      <c r="AD1075" s="30" t="s">
        <v>935</v>
      </c>
      <c r="AF1075" s="30">
        <v>280</v>
      </c>
      <c r="AI1075" s="30">
        <v>64</v>
      </c>
      <c r="AJ1075" s="30">
        <v>2.1</v>
      </c>
      <c r="AK1075" s="30">
        <v>104</v>
      </c>
      <c r="AL1075" s="27">
        <v>1</v>
      </c>
      <c r="AM1075" s="21">
        <v>1</v>
      </c>
      <c r="AQ1075" s="27" t="s">
        <v>86</v>
      </c>
      <c r="AV1075" s="32">
        <v>44571</v>
      </c>
    </row>
    <row r="1076" spans="2:48" ht="27" x14ac:dyDescent="0.25">
      <c r="B1076" s="30" t="s">
        <v>1008</v>
      </c>
      <c r="C1076" s="30" t="s">
        <v>78</v>
      </c>
      <c r="D1076" s="30" t="s">
        <v>1874</v>
      </c>
      <c r="H1076" s="30" t="s">
        <v>81</v>
      </c>
      <c r="K1076" s="30" t="s">
        <v>84</v>
      </c>
      <c r="L1076" s="30">
        <v>32</v>
      </c>
      <c r="M1076" s="30" t="s">
        <v>89</v>
      </c>
      <c r="O1076" s="30">
        <v>0.41</v>
      </c>
      <c r="P1076" s="30">
        <v>1.1200000000000001</v>
      </c>
      <c r="Q1076" s="30">
        <v>12.35</v>
      </c>
      <c r="R1076" s="30">
        <v>19.149999999999999</v>
      </c>
      <c r="V1076" s="30" t="b">
        <v>1</v>
      </c>
      <c r="W1076" s="30">
        <v>10</v>
      </c>
      <c r="X1076" s="30">
        <v>10</v>
      </c>
      <c r="Z1076" s="30">
        <v>256</v>
      </c>
      <c r="AB1076" s="30" t="b">
        <v>1</v>
      </c>
      <c r="AC1076" s="30">
        <v>15.6</v>
      </c>
      <c r="AD1076" s="30" t="s">
        <v>935</v>
      </c>
      <c r="AF1076" s="30">
        <v>330</v>
      </c>
      <c r="AI1076" s="30">
        <v>32</v>
      </c>
      <c r="AJ1076" s="30">
        <v>2.1</v>
      </c>
      <c r="AK1076" s="30">
        <v>104</v>
      </c>
      <c r="AL1076" s="27">
        <v>1</v>
      </c>
      <c r="AM1076" s="21">
        <v>1</v>
      </c>
      <c r="AQ1076" s="27" t="s">
        <v>86</v>
      </c>
      <c r="AV1076" s="32">
        <v>44987</v>
      </c>
    </row>
    <row r="1077" spans="2:48" ht="27" x14ac:dyDescent="0.25">
      <c r="B1077" s="30" t="s">
        <v>1090</v>
      </c>
      <c r="C1077" s="30" t="s">
        <v>117</v>
      </c>
      <c r="D1077" s="30" t="s">
        <v>1875</v>
      </c>
      <c r="H1077" s="30" t="s">
        <v>81</v>
      </c>
      <c r="K1077" s="30" t="s">
        <v>1866</v>
      </c>
      <c r="L1077" s="30">
        <v>64</v>
      </c>
      <c r="M1077" s="30" t="s">
        <v>89</v>
      </c>
      <c r="O1077" s="30">
        <v>0.86</v>
      </c>
      <c r="P1077" s="30">
        <v>1.74</v>
      </c>
      <c r="Q1077" s="30">
        <v>1.74</v>
      </c>
      <c r="R1077" s="30">
        <v>19.100000000000001</v>
      </c>
      <c r="V1077" s="30" t="b">
        <v>1</v>
      </c>
      <c r="W1077" s="30">
        <v>10</v>
      </c>
      <c r="X1077" s="30">
        <v>5</v>
      </c>
      <c r="Z1077" s="30">
        <v>256</v>
      </c>
      <c r="AB1077" s="30" t="b">
        <v>1</v>
      </c>
      <c r="AC1077" s="30">
        <v>17.3</v>
      </c>
      <c r="AD1077" s="30" t="s">
        <v>82</v>
      </c>
      <c r="AF1077" s="30">
        <v>240</v>
      </c>
      <c r="AI1077" s="30">
        <v>64</v>
      </c>
      <c r="AJ1077" s="30">
        <v>8.3000000000000007</v>
      </c>
      <c r="AK1077" s="30">
        <v>128</v>
      </c>
      <c r="AL1077" s="27">
        <v>1</v>
      </c>
      <c r="AM1077" s="21">
        <v>2</v>
      </c>
      <c r="AQ1077" s="27" t="s">
        <v>86</v>
      </c>
      <c r="AV1077" s="32">
        <v>44995</v>
      </c>
    </row>
    <row r="1078" spans="2:48" ht="27" x14ac:dyDescent="0.25">
      <c r="B1078" s="30" t="s">
        <v>1090</v>
      </c>
      <c r="C1078" s="30" t="s">
        <v>117</v>
      </c>
      <c r="D1078" s="30" t="s">
        <v>1876</v>
      </c>
      <c r="H1078" s="30" t="s">
        <v>81</v>
      </c>
      <c r="K1078" s="30" t="s">
        <v>1866</v>
      </c>
      <c r="L1078" s="30">
        <v>32</v>
      </c>
      <c r="M1078" s="30" t="s">
        <v>89</v>
      </c>
      <c r="O1078" s="30">
        <v>0.73</v>
      </c>
      <c r="P1078" s="30">
        <v>1.84</v>
      </c>
      <c r="Q1078" s="30">
        <v>1.84</v>
      </c>
      <c r="R1078" s="30">
        <v>18.73</v>
      </c>
      <c r="V1078" s="30" t="b">
        <v>1</v>
      </c>
      <c r="W1078" s="30">
        <v>10</v>
      </c>
      <c r="X1078" s="30">
        <v>5</v>
      </c>
      <c r="Z1078" s="30">
        <v>576</v>
      </c>
      <c r="AB1078" s="30" t="b">
        <v>1</v>
      </c>
      <c r="AC1078" s="30">
        <v>16</v>
      </c>
      <c r="AD1078" s="30" t="s">
        <v>935</v>
      </c>
      <c r="AF1078" s="30">
        <v>330</v>
      </c>
      <c r="AI1078" s="30">
        <v>32</v>
      </c>
      <c r="AJ1078" s="30">
        <v>4.0999999999999996</v>
      </c>
      <c r="AK1078" s="30">
        <v>115</v>
      </c>
      <c r="AL1078" s="27">
        <v>1</v>
      </c>
      <c r="AM1078" s="21">
        <v>1</v>
      </c>
      <c r="AQ1078" s="27" t="s">
        <v>86</v>
      </c>
      <c r="AV1078" s="32">
        <v>45028</v>
      </c>
    </row>
    <row r="1079" spans="2:48" ht="27" x14ac:dyDescent="0.25">
      <c r="B1079" s="30" t="s">
        <v>291</v>
      </c>
      <c r="C1079" s="30" t="s">
        <v>292</v>
      </c>
      <c r="D1079" s="30" t="s">
        <v>1877</v>
      </c>
      <c r="H1079" s="30" t="s">
        <v>81</v>
      </c>
      <c r="K1079" s="30" t="s">
        <v>84</v>
      </c>
      <c r="L1079" s="30">
        <v>32</v>
      </c>
      <c r="M1079" s="30" t="s">
        <v>89</v>
      </c>
      <c r="O1079" s="30">
        <v>0.3</v>
      </c>
      <c r="P1079" s="30">
        <v>3.68</v>
      </c>
      <c r="Q1079" s="30">
        <v>3.73</v>
      </c>
      <c r="R1079" s="30">
        <v>17.670000000000002</v>
      </c>
      <c r="V1079" s="30" t="b">
        <v>1</v>
      </c>
      <c r="W1079" s="30">
        <v>5</v>
      </c>
      <c r="X1079" s="30">
        <v>5</v>
      </c>
      <c r="Z1079" s="30">
        <v>576</v>
      </c>
      <c r="AB1079" s="30" t="b">
        <v>1</v>
      </c>
      <c r="AC1079" s="30">
        <v>17.3</v>
      </c>
      <c r="AD1079" s="30" t="s">
        <v>935</v>
      </c>
      <c r="AF1079" s="30">
        <v>330</v>
      </c>
      <c r="AI1079" s="30">
        <v>32</v>
      </c>
      <c r="AJ1079" s="30">
        <v>3.7</v>
      </c>
      <c r="AK1079" s="30">
        <v>127</v>
      </c>
      <c r="AL1079" s="27">
        <v>1</v>
      </c>
      <c r="AM1079" s="21">
        <v>1</v>
      </c>
      <c r="AQ1079" s="27" t="s">
        <v>86</v>
      </c>
      <c r="AV1079" s="32">
        <v>44932</v>
      </c>
    </row>
    <row r="1080" spans="2:48" ht="27" x14ac:dyDescent="0.25">
      <c r="B1080" s="30" t="s">
        <v>1090</v>
      </c>
      <c r="C1080" s="30" t="s">
        <v>117</v>
      </c>
      <c r="D1080" s="30" t="s">
        <v>1878</v>
      </c>
      <c r="H1080" s="30" t="s">
        <v>81</v>
      </c>
      <c r="K1080" s="30" t="s">
        <v>1866</v>
      </c>
      <c r="L1080" s="30">
        <v>32</v>
      </c>
      <c r="M1080" s="30" t="s">
        <v>89</v>
      </c>
      <c r="O1080" s="30">
        <v>0.81</v>
      </c>
      <c r="P1080" s="30">
        <v>1.93</v>
      </c>
      <c r="Q1080" s="30">
        <v>1.93</v>
      </c>
      <c r="R1080" s="30">
        <v>17.760000000000002</v>
      </c>
      <c r="V1080" s="30" t="b">
        <v>1</v>
      </c>
      <c r="W1080" s="30">
        <v>10</v>
      </c>
      <c r="X1080" s="30">
        <v>5</v>
      </c>
      <c r="Z1080" s="30">
        <v>512</v>
      </c>
      <c r="AB1080" s="30" t="b">
        <v>1</v>
      </c>
      <c r="AC1080" s="30">
        <v>15.6</v>
      </c>
      <c r="AD1080" s="30" t="s">
        <v>935</v>
      </c>
      <c r="AF1080" s="30">
        <v>330</v>
      </c>
      <c r="AI1080" s="30">
        <v>32</v>
      </c>
      <c r="AJ1080" s="30">
        <v>2.1</v>
      </c>
      <c r="AK1080" s="30">
        <v>104</v>
      </c>
      <c r="AL1080" s="27">
        <v>1</v>
      </c>
      <c r="AM1080" s="21">
        <v>2</v>
      </c>
      <c r="AQ1080" s="27" t="s">
        <v>86</v>
      </c>
      <c r="AV1080" s="32">
        <v>44792</v>
      </c>
    </row>
    <row r="1081" spans="2:48" ht="27" x14ac:dyDescent="0.25">
      <c r="B1081" s="30" t="s">
        <v>1090</v>
      </c>
      <c r="C1081" s="30" t="s">
        <v>117</v>
      </c>
      <c r="D1081" s="30" t="s">
        <v>1879</v>
      </c>
      <c r="H1081" s="30" t="s">
        <v>81</v>
      </c>
      <c r="K1081" s="30" t="s">
        <v>1866</v>
      </c>
      <c r="L1081" s="30">
        <v>32</v>
      </c>
      <c r="M1081" s="30" t="s">
        <v>89</v>
      </c>
      <c r="O1081" s="30">
        <v>0.25</v>
      </c>
      <c r="P1081" s="30">
        <v>2.33</v>
      </c>
      <c r="Q1081" s="30">
        <v>2.33</v>
      </c>
      <c r="R1081" s="30">
        <v>18.14</v>
      </c>
      <c r="V1081" s="30" t="b">
        <v>1</v>
      </c>
      <c r="W1081" s="30">
        <v>10</v>
      </c>
      <c r="X1081" s="30">
        <v>5</v>
      </c>
      <c r="Z1081" s="30">
        <v>256</v>
      </c>
      <c r="AB1081" s="30" t="b">
        <v>1</v>
      </c>
      <c r="AC1081" s="30">
        <v>17.3</v>
      </c>
      <c r="AD1081" s="30" t="s">
        <v>935</v>
      </c>
      <c r="AF1081" s="30">
        <v>240</v>
      </c>
      <c r="AI1081" s="30">
        <v>32</v>
      </c>
      <c r="AJ1081" s="30">
        <v>3.7</v>
      </c>
      <c r="AK1081" s="30">
        <v>128</v>
      </c>
      <c r="AL1081" s="27">
        <v>1</v>
      </c>
      <c r="AM1081" s="21">
        <v>2</v>
      </c>
      <c r="AQ1081" s="27" t="s">
        <v>86</v>
      </c>
      <c r="AV1081" s="32">
        <v>45096</v>
      </c>
    </row>
    <row r="1082" spans="2:48" ht="27" x14ac:dyDescent="0.25">
      <c r="B1082" s="30" t="s">
        <v>1008</v>
      </c>
      <c r="C1082" s="30" t="s">
        <v>1648</v>
      </c>
      <c r="D1082" s="30" t="s">
        <v>1880</v>
      </c>
      <c r="H1082" s="30" t="s">
        <v>81</v>
      </c>
      <c r="K1082" s="30" t="s">
        <v>84</v>
      </c>
      <c r="L1082" s="30">
        <v>64</v>
      </c>
      <c r="M1082" s="30" t="s">
        <v>89</v>
      </c>
      <c r="O1082" s="30">
        <v>0.35</v>
      </c>
      <c r="P1082" s="30">
        <v>1.37</v>
      </c>
      <c r="Q1082" s="30">
        <v>8.43</v>
      </c>
      <c r="R1082" s="30">
        <v>15.37</v>
      </c>
      <c r="V1082" s="30" t="b">
        <v>1</v>
      </c>
      <c r="W1082" s="30">
        <v>10</v>
      </c>
      <c r="X1082" s="30">
        <v>10</v>
      </c>
      <c r="Z1082" s="30">
        <v>512</v>
      </c>
      <c r="AB1082" s="30" t="b">
        <v>1</v>
      </c>
      <c r="AC1082" s="30">
        <v>15.6</v>
      </c>
      <c r="AD1082" s="30" t="s">
        <v>935</v>
      </c>
      <c r="AF1082" s="30">
        <v>240</v>
      </c>
      <c r="AI1082" s="30">
        <v>64</v>
      </c>
      <c r="AJ1082" s="30">
        <v>3.7</v>
      </c>
      <c r="AK1082" s="30">
        <v>104</v>
      </c>
      <c r="AL1082" s="27">
        <v>1</v>
      </c>
      <c r="AM1082" s="21">
        <v>1</v>
      </c>
      <c r="AQ1082" s="27" t="s">
        <v>86</v>
      </c>
      <c r="AV1082" s="32">
        <v>44581</v>
      </c>
    </row>
    <row r="1083" spans="2:48" ht="27" x14ac:dyDescent="0.25">
      <c r="B1083" s="30" t="s">
        <v>1060</v>
      </c>
      <c r="C1083" s="30" t="s">
        <v>129</v>
      </c>
      <c r="D1083" s="30" t="s">
        <v>1881</v>
      </c>
      <c r="H1083" s="30" t="s">
        <v>81</v>
      </c>
      <c r="K1083" s="30" t="s">
        <v>84</v>
      </c>
      <c r="L1083" s="30">
        <v>64</v>
      </c>
      <c r="M1083" s="30" t="s">
        <v>89</v>
      </c>
      <c r="O1083" s="30">
        <v>0.7</v>
      </c>
      <c r="P1083" s="30">
        <v>1.92</v>
      </c>
      <c r="Q1083" s="30">
        <v>1.94</v>
      </c>
      <c r="R1083" s="30">
        <v>16.53</v>
      </c>
      <c r="V1083" s="30" t="b">
        <v>1</v>
      </c>
      <c r="W1083" s="30">
        <v>10</v>
      </c>
      <c r="X1083" s="30">
        <v>10</v>
      </c>
      <c r="Z1083" s="30">
        <v>512</v>
      </c>
      <c r="AB1083" s="30" t="b">
        <v>1</v>
      </c>
      <c r="AC1083" s="30">
        <v>16</v>
      </c>
      <c r="AD1083" s="30" t="s">
        <v>935</v>
      </c>
      <c r="AF1083" s="30">
        <v>280</v>
      </c>
      <c r="AI1083" s="30">
        <v>64</v>
      </c>
      <c r="AJ1083" s="30">
        <v>9.1999999999999993</v>
      </c>
      <c r="AK1083" s="30">
        <v>115</v>
      </c>
      <c r="AL1083" s="27">
        <v>1</v>
      </c>
      <c r="AM1083" s="21">
        <v>2</v>
      </c>
      <c r="AQ1083" s="27" t="s">
        <v>86</v>
      </c>
      <c r="AV1083" s="32">
        <v>44634</v>
      </c>
    </row>
    <row r="1084" spans="2:48" ht="27" x14ac:dyDescent="0.25">
      <c r="B1084" s="30" t="s">
        <v>1090</v>
      </c>
      <c r="C1084" s="30" t="s">
        <v>117</v>
      </c>
      <c r="D1084" s="30" t="s">
        <v>1882</v>
      </c>
      <c r="H1084" s="30" t="s">
        <v>81</v>
      </c>
      <c r="K1084" s="30" t="s">
        <v>1866</v>
      </c>
      <c r="L1084" s="30">
        <v>64</v>
      </c>
      <c r="M1084" s="30" t="s">
        <v>89</v>
      </c>
      <c r="O1084" s="30">
        <v>0.18</v>
      </c>
      <c r="P1084" s="30">
        <v>2.64</v>
      </c>
      <c r="Q1084" s="30">
        <v>2.64</v>
      </c>
      <c r="R1084" s="30">
        <v>16.649999999999999</v>
      </c>
      <c r="V1084" s="30" t="b">
        <v>1</v>
      </c>
      <c r="W1084" s="30">
        <v>10</v>
      </c>
      <c r="X1084" s="30">
        <v>4</v>
      </c>
      <c r="Z1084" s="30">
        <v>448</v>
      </c>
      <c r="AB1084" s="30" t="b">
        <v>1</v>
      </c>
      <c r="AC1084" s="30">
        <v>17.3</v>
      </c>
      <c r="AD1084" s="30" t="s">
        <v>935</v>
      </c>
      <c r="AF1084" s="30">
        <v>280</v>
      </c>
      <c r="AI1084" s="30">
        <v>64</v>
      </c>
      <c r="AJ1084" s="30">
        <v>2.1</v>
      </c>
      <c r="AK1084" s="30">
        <v>128</v>
      </c>
      <c r="AL1084" s="27">
        <v>1</v>
      </c>
      <c r="AM1084" s="21">
        <v>1</v>
      </c>
      <c r="AQ1084" s="27" t="s">
        <v>86</v>
      </c>
      <c r="AV1084" s="32">
        <v>44585</v>
      </c>
    </row>
    <row r="1085" spans="2:48" ht="27" x14ac:dyDescent="0.25">
      <c r="B1085" s="30" t="s">
        <v>1067</v>
      </c>
      <c r="C1085" s="30" t="s">
        <v>173</v>
      </c>
      <c r="D1085" s="30" t="s">
        <v>1883</v>
      </c>
      <c r="H1085" s="30" t="s">
        <v>81</v>
      </c>
      <c r="K1085" s="30" t="s">
        <v>133</v>
      </c>
      <c r="L1085" s="30">
        <v>32</v>
      </c>
      <c r="M1085" s="30" t="s">
        <v>89</v>
      </c>
      <c r="O1085" s="30">
        <v>0.42</v>
      </c>
      <c r="P1085" s="30">
        <v>0.86</v>
      </c>
      <c r="Q1085" s="30">
        <v>7.57</v>
      </c>
      <c r="R1085" s="30">
        <v>14.41</v>
      </c>
      <c r="V1085" s="30" t="b">
        <v>1</v>
      </c>
      <c r="W1085" s="30">
        <v>10</v>
      </c>
      <c r="X1085" s="30">
        <v>10</v>
      </c>
      <c r="Z1085" s="30">
        <v>256</v>
      </c>
      <c r="AB1085" s="30" t="b">
        <v>1</v>
      </c>
      <c r="AC1085" s="30">
        <v>17.3</v>
      </c>
      <c r="AD1085" s="30" t="s">
        <v>935</v>
      </c>
      <c r="AF1085" s="30">
        <v>330</v>
      </c>
      <c r="AI1085" s="30">
        <v>32</v>
      </c>
      <c r="AJ1085" s="30">
        <v>2.1</v>
      </c>
      <c r="AK1085" s="30">
        <v>127</v>
      </c>
      <c r="AL1085" s="27">
        <v>1</v>
      </c>
      <c r="AM1085" s="21">
        <v>2</v>
      </c>
      <c r="AQ1085" s="27" t="s">
        <v>86</v>
      </c>
      <c r="AV1085" s="32">
        <v>45001</v>
      </c>
    </row>
    <row r="1086" spans="2:48" ht="27" x14ac:dyDescent="0.25">
      <c r="B1086" s="30" t="s">
        <v>1090</v>
      </c>
      <c r="C1086" s="30" t="s">
        <v>117</v>
      </c>
      <c r="D1086" s="30" t="s">
        <v>1884</v>
      </c>
      <c r="H1086" s="30" t="s">
        <v>81</v>
      </c>
      <c r="K1086" s="30" t="s">
        <v>1866</v>
      </c>
      <c r="L1086" s="30">
        <v>32</v>
      </c>
      <c r="M1086" s="30" t="s">
        <v>89</v>
      </c>
      <c r="O1086" s="30">
        <v>1.26</v>
      </c>
      <c r="P1086" s="30">
        <v>1.34</v>
      </c>
      <c r="Q1086" s="30">
        <v>1.34</v>
      </c>
      <c r="R1086" s="30">
        <v>15.8</v>
      </c>
      <c r="V1086" s="30" t="b">
        <v>0</v>
      </c>
      <c r="W1086" s="30">
        <v>10</v>
      </c>
      <c r="X1086" s="30">
        <v>5</v>
      </c>
      <c r="Z1086" s="30">
        <v>256</v>
      </c>
      <c r="AB1086" s="30"/>
      <c r="AC1086" s="30">
        <v>17</v>
      </c>
      <c r="AD1086" s="30" t="s">
        <v>82</v>
      </c>
      <c r="AF1086" s="30">
        <v>280</v>
      </c>
      <c r="AI1086" s="30">
        <v>32</v>
      </c>
      <c r="AJ1086" s="30">
        <v>4.0999999999999996</v>
      </c>
      <c r="AK1086" s="30">
        <v>130</v>
      </c>
      <c r="AL1086" s="27">
        <v>1</v>
      </c>
      <c r="AM1086" s="21">
        <v>1</v>
      </c>
      <c r="AQ1086" s="27" t="s">
        <v>86</v>
      </c>
      <c r="AV1086" s="32">
        <v>44979</v>
      </c>
    </row>
    <row r="1087" spans="2:48" ht="27" x14ac:dyDescent="0.25">
      <c r="B1087" s="30" t="s">
        <v>1090</v>
      </c>
      <c r="C1087" s="30" t="s">
        <v>117</v>
      </c>
      <c r="D1087" s="30" t="s">
        <v>151</v>
      </c>
      <c r="H1087" s="30" t="s">
        <v>81</v>
      </c>
      <c r="K1087" s="30" t="s">
        <v>133</v>
      </c>
      <c r="L1087" s="30">
        <v>64</v>
      </c>
      <c r="M1087" s="30" t="s">
        <v>89</v>
      </c>
      <c r="O1087" s="30">
        <v>0.84</v>
      </c>
      <c r="P1087" s="30">
        <v>1.5</v>
      </c>
      <c r="Q1087" s="30">
        <v>1.5</v>
      </c>
      <c r="R1087" s="30">
        <v>16.02</v>
      </c>
      <c r="V1087" s="30" t="b">
        <v>1</v>
      </c>
      <c r="W1087" s="30">
        <v>10</v>
      </c>
      <c r="X1087" s="30">
        <v>5</v>
      </c>
      <c r="Z1087" s="30">
        <v>576</v>
      </c>
      <c r="AB1087" s="30" t="b">
        <v>1</v>
      </c>
      <c r="AC1087" s="30">
        <v>17.3</v>
      </c>
      <c r="AD1087" s="30" t="s">
        <v>935</v>
      </c>
      <c r="AF1087" s="30">
        <v>240</v>
      </c>
      <c r="AI1087" s="30">
        <v>64</v>
      </c>
      <c r="AJ1087" s="30">
        <v>3.7</v>
      </c>
      <c r="AK1087" s="30">
        <v>128</v>
      </c>
      <c r="AL1087" s="27">
        <v>1</v>
      </c>
      <c r="AM1087" s="21">
        <v>2</v>
      </c>
      <c r="AQ1087" s="27" t="s">
        <v>86</v>
      </c>
      <c r="AV1087" s="32">
        <v>44887</v>
      </c>
    </row>
    <row r="1088" spans="2:48" ht="27" x14ac:dyDescent="0.25">
      <c r="B1088" s="30" t="s">
        <v>1090</v>
      </c>
      <c r="C1088" s="30" t="s">
        <v>117</v>
      </c>
      <c r="D1088" s="30" t="s">
        <v>488</v>
      </c>
      <c r="H1088" s="30" t="s">
        <v>81</v>
      </c>
      <c r="K1088" s="30" t="s">
        <v>1866</v>
      </c>
      <c r="L1088" s="30">
        <v>32</v>
      </c>
      <c r="M1088" s="30" t="s">
        <v>89</v>
      </c>
      <c r="O1088" s="30">
        <v>0.92</v>
      </c>
      <c r="P1088" s="30">
        <v>2.87</v>
      </c>
      <c r="Q1088" s="30">
        <v>2.87</v>
      </c>
      <c r="R1088" s="30">
        <v>14.67</v>
      </c>
      <c r="V1088" s="30" t="b">
        <v>1</v>
      </c>
      <c r="W1088" s="30">
        <v>10</v>
      </c>
      <c r="X1088" s="30">
        <v>5</v>
      </c>
      <c r="Z1088" s="30">
        <v>448</v>
      </c>
      <c r="AB1088" s="30" t="b">
        <v>1</v>
      </c>
      <c r="AC1088" s="30">
        <v>15.6</v>
      </c>
      <c r="AD1088" s="30" t="s">
        <v>935</v>
      </c>
      <c r="AF1088" s="30">
        <v>240</v>
      </c>
      <c r="AI1088" s="30">
        <v>32</v>
      </c>
      <c r="AJ1088" s="30">
        <v>2.1</v>
      </c>
      <c r="AK1088" s="30">
        <v>104</v>
      </c>
      <c r="AL1088" s="27">
        <v>1</v>
      </c>
      <c r="AM1088" s="21">
        <v>2</v>
      </c>
      <c r="AQ1088" s="27" t="s">
        <v>86</v>
      </c>
      <c r="AV1088" s="32">
        <v>44539</v>
      </c>
    </row>
    <row r="1089" spans="2:48" ht="27" x14ac:dyDescent="0.25">
      <c r="B1089" s="30" t="s">
        <v>1090</v>
      </c>
      <c r="C1089" s="30" t="s">
        <v>117</v>
      </c>
      <c r="D1089" s="30" t="s">
        <v>1885</v>
      </c>
      <c r="H1089" s="30" t="s">
        <v>81</v>
      </c>
      <c r="K1089" s="30" t="s">
        <v>1866</v>
      </c>
      <c r="L1089" s="30">
        <v>32</v>
      </c>
      <c r="M1089" s="30" t="s">
        <v>89</v>
      </c>
      <c r="O1089" s="30">
        <v>0.81</v>
      </c>
      <c r="P1089" s="30">
        <v>1.69</v>
      </c>
      <c r="Q1089" s="30">
        <v>1.69</v>
      </c>
      <c r="R1089" s="30">
        <v>15.01</v>
      </c>
      <c r="V1089" s="30" t="b">
        <v>1</v>
      </c>
      <c r="W1089" s="30">
        <v>10</v>
      </c>
      <c r="X1089" s="30">
        <v>5</v>
      </c>
      <c r="Z1089" s="30">
        <v>256</v>
      </c>
      <c r="AB1089" s="30" t="b">
        <v>1</v>
      </c>
      <c r="AC1089" s="30">
        <v>16</v>
      </c>
      <c r="AD1089" s="30" t="s">
        <v>935</v>
      </c>
      <c r="AF1089" s="30">
        <v>240</v>
      </c>
      <c r="AI1089" s="30">
        <v>32</v>
      </c>
      <c r="AJ1089" s="30">
        <v>4.0999999999999996</v>
      </c>
      <c r="AK1089" s="30">
        <v>115</v>
      </c>
      <c r="AL1089" s="27">
        <v>1</v>
      </c>
      <c r="AM1089" s="21">
        <v>2</v>
      </c>
      <c r="AQ1089" s="27" t="s">
        <v>86</v>
      </c>
      <c r="AV1089" s="32">
        <v>44959</v>
      </c>
    </row>
    <row r="1090" spans="2:48" ht="27" x14ac:dyDescent="0.25">
      <c r="B1090" s="30" t="s">
        <v>1060</v>
      </c>
      <c r="C1090" s="30" t="s">
        <v>129</v>
      </c>
      <c r="D1090" s="30" t="s">
        <v>1886</v>
      </c>
      <c r="H1090" s="30" t="s">
        <v>81</v>
      </c>
      <c r="K1090" s="30" t="s">
        <v>133</v>
      </c>
      <c r="L1090" s="30">
        <v>16</v>
      </c>
      <c r="M1090" s="30" t="s">
        <v>89</v>
      </c>
      <c r="O1090" s="30">
        <v>0.36</v>
      </c>
      <c r="P1090" s="30">
        <v>1.35</v>
      </c>
      <c r="Q1090" s="30">
        <v>1.35</v>
      </c>
      <c r="R1090" s="30">
        <v>15.53</v>
      </c>
      <c r="V1090" s="30" t="b">
        <v>1</v>
      </c>
      <c r="W1090" s="30">
        <v>10</v>
      </c>
      <c r="X1090" s="30">
        <v>10</v>
      </c>
      <c r="Z1090" s="30">
        <v>512</v>
      </c>
      <c r="AB1090" s="30" t="b">
        <v>1</v>
      </c>
      <c r="AC1090" s="30">
        <v>15.6</v>
      </c>
      <c r="AD1090" s="30" t="s">
        <v>82</v>
      </c>
      <c r="AF1090" s="30">
        <v>280</v>
      </c>
      <c r="AI1090" s="30">
        <v>16</v>
      </c>
      <c r="AJ1090" s="30">
        <v>3.7</v>
      </c>
      <c r="AK1090" s="30">
        <v>103</v>
      </c>
      <c r="AL1090" s="27">
        <v>1</v>
      </c>
      <c r="AM1090" s="21">
        <v>1</v>
      </c>
      <c r="AQ1090" s="27" t="s">
        <v>86</v>
      </c>
      <c r="AV1090" s="32">
        <v>44537</v>
      </c>
    </row>
    <row r="1091" spans="2:48" ht="27" x14ac:dyDescent="0.25">
      <c r="B1091" s="30" t="s">
        <v>1090</v>
      </c>
      <c r="C1091" s="30" t="s">
        <v>117</v>
      </c>
      <c r="D1091" s="30" t="s">
        <v>1887</v>
      </c>
      <c r="H1091" s="30" t="s">
        <v>81</v>
      </c>
      <c r="K1091" s="30" t="s">
        <v>1866</v>
      </c>
      <c r="L1091" s="30">
        <v>64</v>
      </c>
      <c r="M1091" s="30" t="s">
        <v>89</v>
      </c>
      <c r="O1091" s="30">
        <v>0.2</v>
      </c>
      <c r="P1091" s="30">
        <v>1.74</v>
      </c>
      <c r="Q1091" s="30">
        <v>1.74</v>
      </c>
      <c r="R1091" s="30">
        <v>15.49</v>
      </c>
      <c r="V1091" s="30" t="b">
        <v>0</v>
      </c>
      <c r="W1091" s="30">
        <v>10</v>
      </c>
      <c r="X1091" s="30">
        <v>5</v>
      </c>
      <c r="Z1091" s="30">
        <v>448</v>
      </c>
      <c r="AB1091" s="30"/>
      <c r="AC1091" s="30">
        <v>17</v>
      </c>
      <c r="AD1091" s="30" t="s">
        <v>935</v>
      </c>
      <c r="AF1091" s="30">
        <v>240</v>
      </c>
      <c r="AI1091" s="30">
        <v>64</v>
      </c>
      <c r="AJ1091" s="30">
        <v>4.0999999999999996</v>
      </c>
      <c r="AK1091" s="30">
        <v>130</v>
      </c>
      <c r="AL1091" s="27">
        <v>1</v>
      </c>
      <c r="AM1091" s="21">
        <v>2</v>
      </c>
      <c r="AQ1091" s="27" t="s">
        <v>86</v>
      </c>
      <c r="AV1091" s="32">
        <v>44643</v>
      </c>
    </row>
    <row r="1092" spans="2:48" ht="27" x14ac:dyDescent="0.25">
      <c r="B1092" s="30" t="s">
        <v>1060</v>
      </c>
      <c r="C1092" s="30" t="s">
        <v>129</v>
      </c>
      <c r="D1092" s="30" t="s">
        <v>1888</v>
      </c>
      <c r="H1092" s="30" t="s">
        <v>81</v>
      </c>
      <c r="K1092" s="30" t="s">
        <v>84</v>
      </c>
      <c r="L1092" s="30">
        <v>32</v>
      </c>
      <c r="M1092" s="30" t="s">
        <v>89</v>
      </c>
      <c r="O1092" s="30">
        <v>0.47</v>
      </c>
      <c r="P1092" s="30">
        <v>1.96</v>
      </c>
      <c r="Q1092" s="30">
        <v>1.96</v>
      </c>
      <c r="R1092" s="30">
        <v>14.89</v>
      </c>
      <c r="V1092" s="30" t="b">
        <v>0</v>
      </c>
      <c r="W1092" s="30">
        <v>10</v>
      </c>
      <c r="X1092" s="30">
        <v>10</v>
      </c>
      <c r="Z1092" s="30">
        <v>288</v>
      </c>
      <c r="AB1092" s="30"/>
      <c r="AC1092" s="30">
        <v>15.6</v>
      </c>
      <c r="AD1092" s="30" t="s">
        <v>935</v>
      </c>
      <c r="AF1092" s="30">
        <v>240</v>
      </c>
      <c r="AI1092" s="30">
        <v>32</v>
      </c>
      <c r="AJ1092" s="30">
        <v>8.3000000000000007</v>
      </c>
      <c r="AK1092" s="30">
        <v>103</v>
      </c>
      <c r="AL1092" s="27">
        <v>1</v>
      </c>
      <c r="AM1092" s="21">
        <v>1</v>
      </c>
      <c r="AQ1092" s="27" t="s">
        <v>86</v>
      </c>
      <c r="AV1092" s="32">
        <v>45223</v>
      </c>
    </row>
    <row r="1093" spans="2:48" ht="27" x14ac:dyDescent="0.25">
      <c r="B1093" s="30" t="s">
        <v>1090</v>
      </c>
      <c r="C1093" s="30" t="s">
        <v>117</v>
      </c>
      <c r="D1093" s="30" t="s">
        <v>1889</v>
      </c>
      <c r="H1093" s="30" t="s">
        <v>81</v>
      </c>
      <c r="K1093" s="30" t="s">
        <v>1866</v>
      </c>
      <c r="L1093" s="30">
        <v>32</v>
      </c>
      <c r="M1093" s="30" t="s">
        <v>89</v>
      </c>
      <c r="O1093" s="30">
        <v>0.2</v>
      </c>
      <c r="P1093" s="30">
        <v>2.29</v>
      </c>
      <c r="Q1093" s="30">
        <v>2.29</v>
      </c>
      <c r="R1093" s="30">
        <v>15.04</v>
      </c>
      <c r="V1093" s="30" t="b">
        <v>1</v>
      </c>
      <c r="W1093" s="30">
        <v>10</v>
      </c>
      <c r="X1093" s="30">
        <v>5</v>
      </c>
      <c r="Z1093" s="30">
        <v>256</v>
      </c>
      <c r="AB1093" s="30" t="b">
        <v>1</v>
      </c>
      <c r="AC1093" s="30">
        <v>16</v>
      </c>
      <c r="AD1093" s="30" t="s">
        <v>935</v>
      </c>
      <c r="AF1093" s="30">
        <v>240</v>
      </c>
      <c r="AI1093" s="30">
        <v>32</v>
      </c>
      <c r="AJ1093" s="30">
        <v>4.0999999999999996</v>
      </c>
      <c r="AK1093" s="30">
        <v>115</v>
      </c>
      <c r="AL1093" s="27">
        <v>1</v>
      </c>
      <c r="AM1093" s="21">
        <v>1</v>
      </c>
      <c r="AQ1093" s="27" t="s">
        <v>86</v>
      </c>
      <c r="AV1093" s="32">
        <v>45266</v>
      </c>
    </row>
    <row r="1094" spans="2:48" ht="27" x14ac:dyDescent="0.25">
      <c r="B1094" s="30" t="s">
        <v>1090</v>
      </c>
      <c r="C1094" s="30" t="s">
        <v>117</v>
      </c>
      <c r="D1094" s="30" t="s">
        <v>1890</v>
      </c>
      <c r="H1094" s="30" t="s">
        <v>81</v>
      </c>
      <c r="K1094" s="30" t="s">
        <v>1866</v>
      </c>
      <c r="L1094" s="30">
        <v>16</v>
      </c>
      <c r="M1094" s="30" t="s">
        <v>89</v>
      </c>
      <c r="O1094" s="30">
        <v>0.17</v>
      </c>
      <c r="P1094" s="30">
        <v>1.53</v>
      </c>
      <c r="Q1094" s="30">
        <v>1.53</v>
      </c>
      <c r="R1094" s="30">
        <v>15.51</v>
      </c>
      <c r="V1094" s="30" t="b">
        <v>0</v>
      </c>
      <c r="W1094" s="30">
        <v>10</v>
      </c>
      <c r="X1094" s="30">
        <v>5</v>
      </c>
      <c r="Z1094" s="30">
        <v>448</v>
      </c>
      <c r="AB1094" s="30"/>
      <c r="AC1094" s="30">
        <v>16</v>
      </c>
      <c r="AD1094" s="30" t="s">
        <v>935</v>
      </c>
      <c r="AF1094" s="30">
        <v>240</v>
      </c>
      <c r="AI1094" s="30">
        <v>16</v>
      </c>
      <c r="AJ1094" s="30">
        <v>4.0999999999999996</v>
      </c>
      <c r="AK1094" s="30">
        <v>115</v>
      </c>
      <c r="AL1094" s="27">
        <v>1</v>
      </c>
      <c r="AM1094" s="21">
        <v>2</v>
      </c>
      <c r="AQ1094" s="27" t="s">
        <v>86</v>
      </c>
      <c r="AV1094" s="32">
        <v>44624</v>
      </c>
    </row>
    <row r="1095" spans="2:48" ht="27" x14ac:dyDescent="0.25">
      <c r="B1095" s="30" t="s">
        <v>1090</v>
      </c>
      <c r="C1095" s="30" t="s">
        <v>117</v>
      </c>
      <c r="D1095" s="30" t="s">
        <v>1891</v>
      </c>
      <c r="H1095" s="30" t="s">
        <v>81</v>
      </c>
      <c r="K1095" s="30" t="s">
        <v>133</v>
      </c>
      <c r="L1095" s="30">
        <v>32</v>
      </c>
      <c r="M1095" s="30" t="s">
        <v>89</v>
      </c>
      <c r="O1095" s="30">
        <v>0.65</v>
      </c>
      <c r="P1095" s="30">
        <v>0.94</v>
      </c>
      <c r="Q1095" s="30">
        <v>0.94</v>
      </c>
      <c r="R1095" s="30">
        <v>15.18</v>
      </c>
      <c r="V1095" s="30" t="b">
        <v>0</v>
      </c>
      <c r="W1095" s="30">
        <v>10</v>
      </c>
      <c r="X1095" s="30">
        <v>5</v>
      </c>
      <c r="Z1095" s="30">
        <v>288</v>
      </c>
      <c r="AB1095" s="30"/>
      <c r="AC1095" s="30">
        <v>16</v>
      </c>
      <c r="AD1095" s="30" t="s">
        <v>935</v>
      </c>
      <c r="AF1095" s="30">
        <v>180</v>
      </c>
      <c r="AI1095" s="30">
        <v>32</v>
      </c>
      <c r="AJ1095" s="30">
        <v>4.0999999999999996</v>
      </c>
      <c r="AK1095" s="30">
        <v>115</v>
      </c>
      <c r="AL1095" s="27">
        <v>1</v>
      </c>
      <c r="AM1095" s="21">
        <v>2</v>
      </c>
      <c r="AQ1095" s="27" t="s">
        <v>86</v>
      </c>
      <c r="AV1095" s="32">
        <v>44853</v>
      </c>
    </row>
    <row r="1096" spans="2:48" ht="27" x14ac:dyDescent="0.25">
      <c r="B1096" s="30" t="s">
        <v>1060</v>
      </c>
      <c r="C1096" s="30" t="s">
        <v>129</v>
      </c>
      <c r="D1096" s="30" t="s">
        <v>1892</v>
      </c>
      <c r="H1096" s="30" t="s">
        <v>81</v>
      </c>
      <c r="K1096" s="30" t="s">
        <v>84</v>
      </c>
      <c r="L1096" s="30">
        <v>32</v>
      </c>
      <c r="M1096" s="30" t="s">
        <v>89</v>
      </c>
      <c r="O1096" s="30">
        <v>0.51</v>
      </c>
      <c r="P1096" s="30">
        <v>2.59</v>
      </c>
      <c r="Q1096" s="30">
        <v>2.59</v>
      </c>
      <c r="R1096" s="30">
        <v>13.4</v>
      </c>
      <c r="V1096" s="30" t="b">
        <v>1</v>
      </c>
      <c r="W1096" s="30">
        <v>10</v>
      </c>
      <c r="X1096" s="30">
        <v>10</v>
      </c>
      <c r="Z1096" s="30">
        <v>448</v>
      </c>
      <c r="AB1096" s="30" t="b">
        <v>1</v>
      </c>
      <c r="AC1096" s="30">
        <v>15.6</v>
      </c>
      <c r="AD1096" s="30" t="s">
        <v>935</v>
      </c>
      <c r="AF1096" s="30">
        <v>240</v>
      </c>
      <c r="AI1096" s="30">
        <v>32</v>
      </c>
      <c r="AJ1096" s="30">
        <v>2.1</v>
      </c>
      <c r="AK1096" s="30">
        <v>103</v>
      </c>
      <c r="AL1096" s="27">
        <v>1</v>
      </c>
      <c r="AM1096" s="21">
        <v>1</v>
      </c>
      <c r="AQ1096" s="27" t="s">
        <v>86</v>
      </c>
      <c r="AV1096" s="32">
        <v>45223</v>
      </c>
    </row>
    <row r="1097" spans="2:48" ht="27" x14ac:dyDescent="0.25">
      <c r="B1097" s="30" t="s">
        <v>291</v>
      </c>
      <c r="C1097" s="30" t="s">
        <v>292</v>
      </c>
      <c r="D1097" s="30" t="s">
        <v>1893</v>
      </c>
      <c r="H1097" s="30" t="s">
        <v>81</v>
      </c>
      <c r="K1097" s="30" t="s">
        <v>84</v>
      </c>
      <c r="L1097" s="30">
        <v>32</v>
      </c>
      <c r="M1097" s="30" t="s">
        <v>89</v>
      </c>
      <c r="O1097" s="30">
        <v>0.36</v>
      </c>
      <c r="P1097" s="30">
        <v>1.61</v>
      </c>
      <c r="Q1097" s="30">
        <v>1.64</v>
      </c>
      <c r="R1097" s="30">
        <v>13.74</v>
      </c>
      <c r="V1097" s="30" t="b">
        <v>1</v>
      </c>
      <c r="W1097" s="30">
        <v>10</v>
      </c>
      <c r="X1097" s="30">
        <v>10</v>
      </c>
      <c r="Z1097" s="30">
        <v>375</v>
      </c>
      <c r="AB1097" s="30" t="b">
        <v>1</v>
      </c>
      <c r="AC1097" s="30">
        <v>16.100000000000001</v>
      </c>
      <c r="AD1097" s="30" t="s">
        <v>935</v>
      </c>
      <c r="AF1097" s="30">
        <v>280</v>
      </c>
      <c r="AI1097" s="30">
        <v>32</v>
      </c>
      <c r="AJ1097" s="30">
        <v>3.7</v>
      </c>
      <c r="AK1097" s="30">
        <v>110</v>
      </c>
      <c r="AL1097" s="27">
        <v>1</v>
      </c>
      <c r="AM1097" s="21">
        <v>1</v>
      </c>
      <c r="AQ1097" s="27" t="s">
        <v>86</v>
      </c>
      <c r="AV1097" s="32">
        <v>44666</v>
      </c>
    </row>
    <row r="1098" spans="2:48" ht="27" x14ac:dyDescent="0.25">
      <c r="B1098" s="30" t="s">
        <v>1090</v>
      </c>
      <c r="C1098" s="30" t="s">
        <v>117</v>
      </c>
      <c r="D1098" s="30" t="s">
        <v>536</v>
      </c>
      <c r="H1098" s="30" t="s">
        <v>81</v>
      </c>
      <c r="K1098" s="30" t="s">
        <v>1873</v>
      </c>
      <c r="L1098" s="30">
        <v>16</v>
      </c>
      <c r="M1098" s="30" t="s">
        <v>89</v>
      </c>
      <c r="O1098" s="30">
        <v>0.54</v>
      </c>
      <c r="P1098" s="30">
        <v>1.81</v>
      </c>
      <c r="Q1098" s="30">
        <v>1.81</v>
      </c>
      <c r="R1098" s="30">
        <v>12.94</v>
      </c>
      <c r="V1098" s="30" t="b">
        <v>1</v>
      </c>
      <c r="W1098" s="30">
        <v>10</v>
      </c>
      <c r="X1098" s="30">
        <v>5</v>
      </c>
      <c r="Z1098" s="30">
        <v>224</v>
      </c>
      <c r="AB1098" s="30" t="b">
        <v>1</v>
      </c>
      <c r="AC1098" s="30">
        <v>15.6</v>
      </c>
      <c r="AD1098" s="30" t="s">
        <v>935</v>
      </c>
      <c r="AF1098" s="30">
        <v>180</v>
      </c>
      <c r="AI1098" s="30">
        <v>16</v>
      </c>
      <c r="AJ1098" s="30">
        <v>2.1</v>
      </c>
      <c r="AK1098" s="30">
        <v>104</v>
      </c>
      <c r="AL1098" s="27">
        <v>1</v>
      </c>
      <c r="AM1098" s="21">
        <v>2</v>
      </c>
      <c r="AQ1098" s="27" t="s">
        <v>86</v>
      </c>
      <c r="AV1098" s="32">
        <v>44396</v>
      </c>
    </row>
    <row r="1099" spans="2:48" ht="27" x14ac:dyDescent="0.25">
      <c r="B1099" s="30" t="s">
        <v>1090</v>
      </c>
      <c r="C1099" s="30" t="s">
        <v>117</v>
      </c>
      <c r="D1099" s="30" t="s">
        <v>1894</v>
      </c>
      <c r="H1099" s="30" t="s">
        <v>81</v>
      </c>
      <c r="K1099" s="30" t="s">
        <v>1866</v>
      </c>
      <c r="L1099" s="30">
        <v>64</v>
      </c>
      <c r="M1099" s="30" t="s">
        <v>89</v>
      </c>
      <c r="O1099" s="30">
        <v>0.36</v>
      </c>
      <c r="P1099" s="30">
        <v>1.51</v>
      </c>
      <c r="Q1099" s="30">
        <v>1.51</v>
      </c>
      <c r="R1099" s="30">
        <v>13.33</v>
      </c>
      <c r="V1099" s="30" t="b">
        <v>1</v>
      </c>
      <c r="W1099" s="30">
        <v>10</v>
      </c>
      <c r="X1099" s="30">
        <v>5</v>
      </c>
      <c r="Z1099" s="30">
        <v>256</v>
      </c>
      <c r="AB1099" s="30" t="b">
        <v>1</v>
      </c>
      <c r="AC1099" s="30">
        <v>17.3</v>
      </c>
      <c r="AD1099" s="30" t="s">
        <v>935</v>
      </c>
      <c r="AF1099" s="30">
        <v>200</v>
      </c>
      <c r="AI1099" s="30">
        <v>64</v>
      </c>
      <c r="AJ1099" s="30">
        <v>2.1</v>
      </c>
      <c r="AK1099" s="30">
        <v>128</v>
      </c>
      <c r="AL1099" s="27">
        <v>1</v>
      </c>
      <c r="AM1099" s="21">
        <v>1</v>
      </c>
      <c r="AQ1099" s="27" t="s">
        <v>86</v>
      </c>
      <c r="AV1099" s="32">
        <v>45042</v>
      </c>
    </row>
    <row r="1100" spans="2:48" ht="27" x14ac:dyDescent="0.25">
      <c r="B1100" s="30" t="s">
        <v>1090</v>
      </c>
      <c r="C1100" s="30" t="s">
        <v>117</v>
      </c>
      <c r="D1100" s="30" t="s">
        <v>1895</v>
      </c>
      <c r="H1100" s="30" t="s">
        <v>81</v>
      </c>
      <c r="K1100" s="30" t="s">
        <v>1866</v>
      </c>
      <c r="L1100" s="30">
        <v>16</v>
      </c>
      <c r="M1100" s="30" t="s">
        <v>89</v>
      </c>
      <c r="O1100" s="30">
        <v>0.28000000000000003</v>
      </c>
      <c r="P1100" s="30">
        <v>1.1200000000000001</v>
      </c>
      <c r="Q1100" s="30">
        <v>1.1200000000000001</v>
      </c>
      <c r="R1100" s="30">
        <v>13.66</v>
      </c>
      <c r="V1100" s="30" t="b">
        <v>1</v>
      </c>
      <c r="W1100" s="30">
        <v>10</v>
      </c>
      <c r="X1100" s="30">
        <v>5</v>
      </c>
      <c r="Z1100" s="30">
        <v>448</v>
      </c>
      <c r="AB1100" s="30" t="b">
        <v>1</v>
      </c>
      <c r="AC1100" s="30">
        <v>15.6</v>
      </c>
      <c r="AD1100" s="30" t="s">
        <v>935</v>
      </c>
      <c r="AF1100" s="30">
        <v>240</v>
      </c>
      <c r="AI1100" s="30">
        <v>16</v>
      </c>
      <c r="AJ1100" s="30">
        <v>2.1</v>
      </c>
      <c r="AK1100" s="30">
        <v>104</v>
      </c>
      <c r="AL1100" s="27">
        <v>1</v>
      </c>
      <c r="AM1100" s="21">
        <v>2</v>
      </c>
      <c r="AQ1100" s="27" t="s">
        <v>86</v>
      </c>
      <c r="AV1100" s="32">
        <v>44579</v>
      </c>
    </row>
    <row r="1101" spans="2:48" ht="27" x14ac:dyDescent="0.25">
      <c r="B1101" s="30" t="s">
        <v>1090</v>
      </c>
      <c r="C1101" s="30" t="s">
        <v>117</v>
      </c>
      <c r="D1101" s="30" t="s">
        <v>1896</v>
      </c>
      <c r="H1101" s="30" t="s">
        <v>81</v>
      </c>
      <c r="K1101" s="30" t="s">
        <v>1866</v>
      </c>
      <c r="L1101" s="30">
        <v>32</v>
      </c>
      <c r="M1101" s="30" t="s">
        <v>1014</v>
      </c>
      <c r="O1101" s="30">
        <v>0.2</v>
      </c>
      <c r="P1101" s="30">
        <v>1.78</v>
      </c>
      <c r="Q1101" s="30">
        <v>1.78</v>
      </c>
      <c r="R1101" s="30">
        <v>13.07</v>
      </c>
      <c r="V1101" s="30" t="b">
        <v>1</v>
      </c>
      <c r="W1101" s="30">
        <v>10</v>
      </c>
      <c r="X1101" s="30">
        <v>5</v>
      </c>
      <c r="Z1101" s="30">
        <v>448</v>
      </c>
      <c r="AB1101" s="30" t="b">
        <v>1</v>
      </c>
      <c r="AC1101" s="30">
        <v>17.3</v>
      </c>
      <c r="AD1101" s="30" t="s">
        <v>935</v>
      </c>
      <c r="AF1101" s="30">
        <v>240</v>
      </c>
      <c r="AI1101" s="30">
        <v>32</v>
      </c>
      <c r="AJ1101" s="30">
        <v>2.1</v>
      </c>
      <c r="AK1101" s="30">
        <v>128</v>
      </c>
      <c r="AL1101" s="27">
        <v>1</v>
      </c>
      <c r="AM1101" s="21">
        <v>2</v>
      </c>
      <c r="AQ1101" s="27" t="s">
        <v>86</v>
      </c>
      <c r="AV1101" s="32">
        <v>45153</v>
      </c>
    </row>
    <row r="1102" spans="2:48" ht="27" x14ac:dyDescent="0.25">
      <c r="B1102" s="30" t="s">
        <v>1060</v>
      </c>
      <c r="C1102" s="30" t="s">
        <v>129</v>
      </c>
      <c r="D1102" s="30" t="s">
        <v>1897</v>
      </c>
      <c r="H1102" s="30" t="s">
        <v>81</v>
      </c>
      <c r="K1102" s="30" t="s">
        <v>84</v>
      </c>
      <c r="L1102" s="30">
        <v>32</v>
      </c>
      <c r="M1102" s="30" t="s">
        <v>89</v>
      </c>
      <c r="O1102" s="30">
        <v>0.42</v>
      </c>
      <c r="P1102" s="30">
        <v>2.83</v>
      </c>
      <c r="Q1102" s="30">
        <v>2.83</v>
      </c>
      <c r="R1102" s="30">
        <v>12.19</v>
      </c>
      <c r="V1102" s="30" t="b">
        <v>0</v>
      </c>
      <c r="W1102" s="30">
        <v>10</v>
      </c>
      <c r="X1102" s="30">
        <v>10</v>
      </c>
      <c r="Z1102" s="30">
        <v>256</v>
      </c>
      <c r="AB1102" s="30"/>
      <c r="AC1102" s="30">
        <v>14</v>
      </c>
      <c r="AD1102" s="30" t="s">
        <v>935</v>
      </c>
      <c r="AF1102" s="30">
        <v>240</v>
      </c>
      <c r="AI1102" s="30">
        <v>32</v>
      </c>
      <c r="AJ1102" s="30">
        <v>2.1</v>
      </c>
      <c r="AK1102" s="30">
        <v>83</v>
      </c>
      <c r="AL1102" s="27">
        <v>1</v>
      </c>
      <c r="AM1102" s="21">
        <v>1</v>
      </c>
      <c r="AQ1102" s="27" t="s">
        <v>86</v>
      </c>
      <c r="AV1102" s="32">
        <v>45223</v>
      </c>
    </row>
    <row r="1103" spans="2:48" ht="27" x14ac:dyDescent="0.25">
      <c r="B1103" s="30" t="s">
        <v>1090</v>
      </c>
      <c r="C1103" s="30" t="s">
        <v>117</v>
      </c>
      <c r="D1103" s="30" t="s">
        <v>1898</v>
      </c>
      <c r="H1103" s="30" t="s">
        <v>81</v>
      </c>
      <c r="K1103" s="30" t="s">
        <v>1866</v>
      </c>
      <c r="L1103" s="30">
        <v>16</v>
      </c>
      <c r="M1103" s="30" t="s">
        <v>89</v>
      </c>
      <c r="O1103" s="30">
        <v>0.55000000000000004</v>
      </c>
      <c r="P1103" s="30">
        <v>1.28</v>
      </c>
      <c r="Q1103" s="30">
        <v>1.28</v>
      </c>
      <c r="R1103" s="30">
        <v>12.47</v>
      </c>
      <c r="V1103" s="30" t="b">
        <v>1</v>
      </c>
      <c r="W1103" s="30">
        <v>10</v>
      </c>
      <c r="X1103" s="30">
        <v>5</v>
      </c>
      <c r="Z1103" s="30">
        <v>256</v>
      </c>
      <c r="AB1103" s="30" t="b">
        <v>1</v>
      </c>
      <c r="AC1103" s="30">
        <v>15.6</v>
      </c>
      <c r="AD1103" s="30" t="s">
        <v>935</v>
      </c>
      <c r="AF1103" s="30">
        <v>240</v>
      </c>
      <c r="AI1103" s="30">
        <v>16</v>
      </c>
      <c r="AJ1103" s="30">
        <v>3.7</v>
      </c>
      <c r="AK1103" s="30">
        <v>104</v>
      </c>
      <c r="AL1103" s="27">
        <v>1</v>
      </c>
      <c r="AM1103" s="21">
        <v>1</v>
      </c>
      <c r="AQ1103" s="27" t="s">
        <v>82</v>
      </c>
      <c r="AV1103" s="32">
        <v>44911</v>
      </c>
    </row>
    <row r="1104" spans="2:48" ht="27" x14ac:dyDescent="0.25">
      <c r="B1104" s="30" t="s">
        <v>1090</v>
      </c>
      <c r="C1104" s="30" t="s">
        <v>117</v>
      </c>
      <c r="D1104" s="30" t="s">
        <v>1899</v>
      </c>
      <c r="H1104" s="30" t="s">
        <v>81</v>
      </c>
      <c r="K1104" s="30" t="s">
        <v>1900</v>
      </c>
      <c r="L1104" s="30">
        <v>16</v>
      </c>
      <c r="M1104" s="30" t="s">
        <v>89</v>
      </c>
      <c r="O1104" s="30">
        <v>0.51</v>
      </c>
      <c r="P1104" s="30">
        <v>0.78</v>
      </c>
      <c r="Q1104" s="30">
        <v>0.78</v>
      </c>
      <c r="R1104" s="30">
        <v>12.65</v>
      </c>
      <c r="V1104" s="30" t="b">
        <v>1</v>
      </c>
      <c r="W1104" s="30">
        <v>10</v>
      </c>
      <c r="X1104" s="30">
        <v>5</v>
      </c>
      <c r="Z1104" s="30">
        <v>448</v>
      </c>
      <c r="AB1104" s="30" t="b">
        <v>1</v>
      </c>
      <c r="AC1104" s="30">
        <v>17.3</v>
      </c>
      <c r="AD1104" s="30" t="s">
        <v>935</v>
      </c>
      <c r="AF1104" s="30">
        <v>240</v>
      </c>
      <c r="AI1104" s="30">
        <v>16</v>
      </c>
      <c r="AJ1104" s="30">
        <v>2.1</v>
      </c>
      <c r="AK1104" s="30">
        <v>128</v>
      </c>
      <c r="AL1104" s="27">
        <v>1</v>
      </c>
      <c r="AM1104" s="21">
        <v>2</v>
      </c>
      <c r="AQ1104" s="27" t="s">
        <v>82</v>
      </c>
      <c r="AV1104" s="32">
        <v>44623</v>
      </c>
    </row>
    <row r="1105" spans="2:48" ht="27" x14ac:dyDescent="0.25">
      <c r="B1105" s="30" t="s">
        <v>1090</v>
      </c>
      <c r="C1105" s="30" t="s">
        <v>117</v>
      </c>
      <c r="D1105" s="30" t="s">
        <v>1901</v>
      </c>
      <c r="H1105" s="30" t="s">
        <v>81</v>
      </c>
      <c r="K1105" s="30" t="s">
        <v>1866</v>
      </c>
      <c r="L1105" s="30">
        <v>32</v>
      </c>
      <c r="M1105" s="30" t="s">
        <v>89</v>
      </c>
      <c r="O1105" s="30">
        <v>0.59</v>
      </c>
      <c r="P1105" s="30">
        <v>0.67</v>
      </c>
      <c r="Q1105" s="30">
        <v>0.67</v>
      </c>
      <c r="R1105" s="30">
        <v>12.45</v>
      </c>
      <c r="V1105" s="30" t="b">
        <v>0</v>
      </c>
      <c r="W1105" s="30">
        <v>10</v>
      </c>
      <c r="X1105" s="30">
        <v>5</v>
      </c>
      <c r="Z1105" s="30">
        <v>256</v>
      </c>
      <c r="AB1105" s="30"/>
      <c r="AC1105" s="30">
        <v>16</v>
      </c>
      <c r="AD1105" s="30" t="s">
        <v>82</v>
      </c>
      <c r="AF1105" s="30">
        <v>150</v>
      </c>
      <c r="AI1105" s="30">
        <v>32</v>
      </c>
      <c r="AJ1105" s="30">
        <v>4.0999999999999996</v>
      </c>
      <c r="AK1105" s="30">
        <v>115</v>
      </c>
      <c r="AL1105" s="27">
        <v>1</v>
      </c>
      <c r="AM1105" s="21">
        <v>1</v>
      </c>
      <c r="AQ1105" s="27" t="s">
        <v>82</v>
      </c>
      <c r="AV1105" s="32">
        <v>44943</v>
      </c>
    </row>
    <row r="1106" spans="2:48" ht="27" x14ac:dyDescent="0.25">
      <c r="B1106" s="30" t="s">
        <v>1090</v>
      </c>
      <c r="C1106" s="30" t="s">
        <v>117</v>
      </c>
      <c r="D1106" s="30" t="s">
        <v>1902</v>
      </c>
      <c r="H1106" s="30" t="s">
        <v>81</v>
      </c>
      <c r="K1106" s="30" t="s">
        <v>1866</v>
      </c>
      <c r="L1106" s="30">
        <v>32</v>
      </c>
      <c r="M1106" s="30" t="s">
        <v>89</v>
      </c>
      <c r="O1106" s="30">
        <v>0.56000000000000005</v>
      </c>
      <c r="P1106" s="30">
        <v>0.76</v>
      </c>
      <c r="Q1106" s="30">
        <v>0.76</v>
      </c>
      <c r="R1106" s="30">
        <v>12.18</v>
      </c>
      <c r="V1106" s="30" t="b">
        <v>0</v>
      </c>
      <c r="W1106" s="30">
        <v>10</v>
      </c>
      <c r="X1106" s="30">
        <v>5</v>
      </c>
      <c r="Z1106" s="30">
        <v>256</v>
      </c>
      <c r="AB1106" s="30"/>
      <c r="AC1106" s="30">
        <v>16</v>
      </c>
      <c r="AD1106" s="30" t="s">
        <v>935</v>
      </c>
      <c r="AF1106" s="30">
        <v>280</v>
      </c>
      <c r="AI1106" s="30">
        <v>32</v>
      </c>
      <c r="AJ1106" s="30">
        <v>4.0999999999999996</v>
      </c>
      <c r="AK1106" s="30">
        <v>115</v>
      </c>
      <c r="AL1106" s="27">
        <v>1</v>
      </c>
      <c r="AM1106" s="21">
        <v>2</v>
      </c>
      <c r="AQ1106" s="27" t="s">
        <v>82</v>
      </c>
      <c r="AV1106" s="32">
        <v>44991</v>
      </c>
    </row>
    <row r="1107" spans="2:48" ht="27" x14ac:dyDescent="0.25">
      <c r="B1107" s="30" t="s">
        <v>1060</v>
      </c>
      <c r="C1107" s="30" t="s">
        <v>129</v>
      </c>
      <c r="D1107" s="30" t="s">
        <v>1903</v>
      </c>
      <c r="H1107" s="30" t="s">
        <v>81</v>
      </c>
      <c r="K1107" s="30" t="s">
        <v>133</v>
      </c>
      <c r="L1107" s="30">
        <v>32</v>
      </c>
      <c r="M1107" s="30" t="s">
        <v>89</v>
      </c>
      <c r="O1107" s="30">
        <v>0.47</v>
      </c>
      <c r="P1107" s="30">
        <v>1.57</v>
      </c>
      <c r="Q1107" s="30">
        <v>1.6</v>
      </c>
      <c r="R1107" s="30">
        <v>11.53</v>
      </c>
      <c r="V1107" s="30" t="b">
        <v>1</v>
      </c>
      <c r="W1107" s="30">
        <v>5</v>
      </c>
      <c r="X1107" s="30">
        <v>5</v>
      </c>
      <c r="Z1107" s="30">
        <v>256</v>
      </c>
      <c r="AB1107" s="30" t="b">
        <v>1</v>
      </c>
      <c r="AC1107" s="30">
        <v>16</v>
      </c>
      <c r="AD1107" s="30" t="s">
        <v>82</v>
      </c>
      <c r="AF1107" s="30">
        <v>280</v>
      </c>
      <c r="AI1107" s="30">
        <v>32</v>
      </c>
      <c r="AJ1107" s="30">
        <v>4.0999999999999996</v>
      </c>
      <c r="AK1107" s="30">
        <v>115</v>
      </c>
      <c r="AL1107" s="27">
        <v>1</v>
      </c>
      <c r="AM1107" s="21">
        <v>1</v>
      </c>
      <c r="AQ1107" s="27" t="s">
        <v>82</v>
      </c>
      <c r="AV1107" s="32">
        <v>45098</v>
      </c>
    </row>
    <row r="1108" spans="2:48" ht="27" x14ac:dyDescent="0.25">
      <c r="B1108" s="30" t="s">
        <v>1090</v>
      </c>
      <c r="C1108" s="30" t="s">
        <v>117</v>
      </c>
      <c r="D1108" s="30" t="s">
        <v>1904</v>
      </c>
      <c r="H1108" s="30" t="s">
        <v>81</v>
      </c>
      <c r="K1108" s="30" t="s">
        <v>1866</v>
      </c>
      <c r="L1108" s="30">
        <v>32</v>
      </c>
      <c r="M1108" s="30" t="s">
        <v>89</v>
      </c>
      <c r="O1108" s="30">
        <v>0.59</v>
      </c>
      <c r="P1108" s="30">
        <v>1.94</v>
      </c>
      <c r="Q1108" s="30">
        <v>1.94</v>
      </c>
      <c r="R1108" s="30">
        <v>10.78</v>
      </c>
      <c r="V1108" s="30" t="b">
        <v>0</v>
      </c>
      <c r="W1108" s="30">
        <v>10</v>
      </c>
      <c r="X1108" s="30">
        <v>5</v>
      </c>
      <c r="Z1108" s="30">
        <v>192</v>
      </c>
      <c r="AB1108" s="30"/>
      <c r="AC1108" s="30">
        <v>16</v>
      </c>
      <c r="AD1108" s="30" t="s">
        <v>935</v>
      </c>
      <c r="AF1108" s="30">
        <v>240</v>
      </c>
      <c r="AI1108" s="30">
        <v>32</v>
      </c>
      <c r="AJ1108" s="30">
        <v>4.0999999999999996</v>
      </c>
      <c r="AK1108" s="30">
        <v>115</v>
      </c>
      <c r="AL1108" s="27">
        <v>1</v>
      </c>
      <c r="AM1108" s="21">
        <v>1</v>
      </c>
      <c r="AQ1108" s="27" t="s">
        <v>82</v>
      </c>
      <c r="AV1108" s="32">
        <v>45121</v>
      </c>
    </row>
    <row r="1109" spans="2:48" ht="27" x14ac:dyDescent="0.25">
      <c r="B1109" s="30" t="s">
        <v>1060</v>
      </c>
      <c r="C1109" s="30" t="s">
        <v>129</v>
      </c>
      <c r="D1109" s="30" t="s">
        <v>1905</v>
      </c>
      <c r="H1109" s="30" t="s">
        <v>81</v>
      </c>
      <c r="K1109" s="30" t="s">
        <v>84</v>
      </c>
      <c r="L1109" s="30">
        <v>32</v>
      </c>
      <c r="M1109" s="30" t="s">
        <v>89</v>
      </c>
      <c r="O1109" s="30">
        <v>0.84</v>
      </c>
      <c r="P1109" s="30">
        <v>1.87</v>
      </c>
      <c r="Q1109" s="30">
        <v>1.9</v>
      </c>
      <c r="R1109" s="30">
        <v>10.25</v>
      </c>
      <c r="V1109" s="30" t="b">
        <v>1</v>
      </c>
      <c r="W1109" s="30">
        <v>5</v>
      </c>
      <c r="X1109" s="30">
        <v>5</v>
      </c>
      <c r="Z1109" s="30">
        <v>256</v>
      </c>
      <c r="AB1109" s="30" t="b">
        <v>1</v>
      </c>
      <c r="AC1109" s="30">
        <v>17.3</v>
      </c>
      <c r="AD1109" s="30" t="s">
        <v>935</v>
      </c>
      <c r="AF1109" s="30">
        <v>240</v>
      </c>
      <c r="AI1109" s="30">
        <v>32</v>
      </c>
      <c r="AJ1109" s="30">
        <v>3.7</v>
      </c>
      <c r="AK1109" s="30">
        <v>127</v>
      </c>
      <c r="AL1109" s="27">
        <v>1</v>
      </c>
      <c r="AM1109" s="21">
        <v>2</v>
      </c>
      <c r="AQ1109" s="27" t="s">
        <v>82</v>
      </c>
      <c r="AV1109" s="32">
        <v>45098</v>
      </c>
    </row>
    <row r="1110" spans="2:48" ht="27" x14ac:dyDescent="0.25">
      <c r="B1110" s="30" t="s">
        <v>1090</v>
      </c>
      <c r="C1110" s="30" t="s">
        <v>117</v>
      </c>
      <c r="D1110" s="30" t="s">
        <v>1906</v>
      </c>
      <c r="H1110" s="30" t="s">
        <v>81</v>
      </c>
      <c r="K1110" s="30" t="s">
        <v>1873</v>
      </c>
      <c r="L1110" s="30">
        <v>16</v>
      </c>
      <c r="M1110" s="30" t="s">
        <v>89</v>
      </c>
      <c r="O1110" s="30">
        <v>0.56000000000000005</v>
      </c>
      <c r="P1110" s="30">
        <v>1.02</v>
      </c>
      <c r="Q1110" s="30">
        <v>1.02</v>
      </c>
      <c r="R1110" s="30">
        <v>10.89</v>
      </c>
      <c r="V1110" s="30" t="b">
        <v>1</v>
      </c>
      <c r="W1110" s="30">
        <v>10</v>
      </c>
      <c r="X1110" s="30">
        <v>5</v>
      </c>
      <c r="Z1110" s="30">
        <v>224</v>
      </c>
      <c r="AB1110" s="30" t="b">
        <v>1</v>
      </c>
      <c r="AC1110" s="30">
        <v>17.3</v>
      </c>
      <c r="AD1110" s="30" t="s">
        <v>935</v>
      </c>
      <c r="AF1110" s="30">
        <v>180</v>
      </c>
      <c r="AI1110" s="30">
        <v>16</v>
      </c>
      <c r="AJ1110" s="30">
        <v>2.1</v>
      </c>
      <c r="AK1110" s="30">
        <v>128</v>
      </c>
      <c r="AL1110" s="27">
        <v>1</v>
      </c>
      <c r="AM1110" s="21">
        <v>1</v>
      </c>
      <c r="AQ1110" s="27" t="s">
        <v>82</v>
      </c>
      <c r="AV1110" s="32">
        <v>44447</v>
      </c>
    </row>
    <row r="1111" spans="2:48" ht="27" x14ac:dyDescent="0.25">
      <c r="B1111" s="30" t="s">
        <v>1090</v>
      </c>
      <c r="C1111" s="30" t="s">
        <v>117</v>
      </c>
      <c r="D1111" s="30" t="s">
        <v>1907</v>
      </c>
      <c r="H1111" s="30" t="s">
        <v>81</v>
      </c>
      <c r="K1111" s="30" t="s">
        <v>1873</v>
      </c>
      <c r="L1111" s="30">
        <v>16</v>
      </c>
      <c r="M1111" s="30" t="s">
        <v>89</v>
      </c>
      <c r="O1111" s="30">
        <v>0.17</v>
      </c>
      <c r="P1111" s="30">
        <v>1.83</v>
      </c>
      <c r="Q1111" s="30">
        <v>1.83</v>
      </c>
      <c r="R1111" s="30">
        <v>10.8</v>
      </c>
      <c r="V1111" s="30" t="b">
        <v>0</v>
      </c>
      <c r="W1111" s="30">
        <v>10</v>
      </c>
      <c r="X1111" s="30">
        <v>5</v>
      </c>
      <c r="Z1111" s="30">
        <v>320</v>
      </c>
      <c r="AB1111" s="30"/>
      <c r="AC1111" s="30">
        <v>15.6</v>
      </c>
      <c r="AD1111" s="30" t="s">
        <v>935</v>
      </c>
      <c r="AF1111" s="30">
        <v>240</v>
      </c>
      <c r="AI1111" s="30">
        <v>16</v>
      </c>
      <c r="AJ1111" s="30">
        <v>2.1</v>
      </c>
      <c r="AK1111" s="30">
        <v>104</v>
      </c>
      <c r="AL1111" s="27">
        <v>1</v>
      </c>
      <c r="AM1111" s="21">
        <v>1</v>
      </c>
      <c r="AQ1111" s="27" t="s">
        <v>82</v>
      </c>
      <c r="AV1111" s="32">
        <v>44425</v>
      </c>
    </row>
    <row r="1112" spans="2:48" ht="27" x14ac:dyDescent="0.25">
      <c r="B1112" s="30" t="s">
        <v>1090</v>
      </c>
      <c r="C1112" s="30" t="s">
        <v>117</v>
      </c>
      <c r="D1112" s="30" t="s">
        <v>1908</v>
      </c>
      <c r="H1112" s="30" t="s">
        <v>81</v>
      </c>
      <c r="K1112" s="30" t="s">
        <v>1866</v>
      </c>
      <c r="L1112" s="30">
        <v>32</v>
      </c>
      <c r="M1112" s="30" t="s">
        <v>89</v>
      </c>
      <c r="O1112" s="30">
        <v>0.73</v>
      </c>
      <c r="P1112" s="30">
        <v>1.38</v>
      </c>
      <c r="Q1112" s="30">
        <v>1.38</v>
      </c>
      <c r="R1112" s="30">
        <v>10.09</v>
      </c>
      <c r="V1112" s="30" t="b">
        <v>1</v>
      </c>
      <c r="W1112" s="30">
        <v>10</v>
      </c>
      <c r="X1112" s="30">
        <v>5</v>
      </c>
      <c r="Z1112" s="30">
        <v>256</v>
      </c>
      <c r="AB1112" s="30" t="b">
        <v>1</v>
      </c>
      <c r="AC1112" s="30">
        <v>17.3</v>
      </c>
      <c r="AD1112" s="30" t="s">
        <v>935</v>
      </c>
      <c r="AF1112" s="30">
        <v>240</v>
      </c>
      <c r="AI1112" s="30">
        <v>32</v>
      </c>
      <c r="AJ1112" s="30">
        <v>2.1</v>
      </c>
      <c r="AK1112" s="30">
        <v>128</v>
      </c>
      <c r="AL1112" s="27">
        <v>1</v>
      </c>
      <c r="AM1112" s="21">
        <v>1</v>
      </c>
      <c r="AQ1112" s="27" t="s">
        <v>82</v>
      </c>
      <c r="AV1112" s="32">
        <v>44914</v>
      </c>
    </row>
    <row r="1113" spans="2:48" ht="27" x14ac:dyDescent="0.25">
      <c r="B1113" s="30" t="s">
        <v>1090</v>
      </c>
      <c r="C1113" s="30" t="s">
        <v>117</v>
      </c>
      <c r="D1113" s="30" t="s">
        <v>1909</v>
      </c>
      <c r="H1113" s="30" t="s">
        <v>81</v>
      </c>
      <c r="K1113" s="30" t="s">
        <v>1866</v>
      </c>
      <c r="L1113" s="30">
        <v>16</v>
      </c>
      <c r="M1113" s="30" t="s">
        <v>89</v>
      </c>
      <c r="O1113" s="30">
        <v>0.51</v>
      </c>
      <c r="P1113" s="30">
        <v>1.45</v>
      </c>
      <c r="Q1113" s="30">
        <v>1.45</v>
      </c>
      <c r="R1113" s="30">
        <v>10.119999999999999</v>
      </c>
      <c r="V1113" s="30" t="b">
        <v>1</v>
      </c>
      <c r="W1113" s="30">
        <v>10</v>
      </c>
      <c r="X1113" s="30">
        <v>5</v>
      </c>
      <c r="Z1113" s="30">
        <v>256</v>
      </c>
      <c r="AB1113" s="30" t="b">
        <v>1</v>
      </c>
      <c r="AC1113" s="30">
        <v>15.6</v>
      </c>
      <c r="AD1113" s="30" t="s">
        <v>935</v>
      </c>
      <c r="AF1113" s="30">
        <v>200</v>
      </c>
      <c r="AI1113" s="30">
        <v>16</v>
      </c>
      <c r="AJ1113" s="30">
        <v>2.1</v>
      </c>
      <c r="AK1113" s="30">
        <v>104</v>
      </c>
      <c r="AL1113" s="27">
        <v>1</v>
      </c>
      <c r="AM1113" s="21">
        <v>1</v>
      </c>
      <c r="AQ1113" s="27" t="s">
        <v>82</v>
      </c>
      <c r="AV1113" s="32">
        <v>45063</v>
      </c>
    </row>
    <row r="1114" spans="2:48" ht="27" x14ac:dyDescent="0.25">
      <c r="B1114" s="30" t="s">
        <v>291</v>
      </c>
      <c r="C1114" s="30" t="s">
        <v>292</v>
      </c>
      <c r="D1114" s="30" t="s">
        <v>1910</v>
      </c>
      <c r="H1114" s="30" t="s">
        <v>81</v>
      </c>
      <c r="K1114" s="30" t="s">
        <v>84</v>
      </c>
      <c r="L1114" s="30">
        <v>32</v>
      </c>
      <c r="M1114" s="30" t="s">
        <v>89</v>
      </c>
      <c r="O1114" s="30">
        <v>0.32</v>
      </c>
      <c r="P1114" s="30">
        <v>1.62</v>
      </c>
      <c r="Q1114" s="30">
        <v>1.72</v>
      </c>
      <c r="R1114" s="30">
        <v>9.91</v>
      </c>
      <c r="V1114" s="30" t="b">
        <v>1</v>
      </c>
      <c r="W1114" s="30">
        <v>10</v>
      </c>
      <c r="X1114" s="30">
        <v>10</v>
      </c>
      <c r="Z1114" s="30">
        <v>375</v>
      </c>
      <c r="AB1114" s="30" t="b">
        <v>1</v>
      </c>
      <c r="AC1114" s="30">
        <v>16.100000000000001</v>
      </c>
      <c r="AD1114" s="30" t="s">
        <v>935</v>
      </c>
      <c r="AF1114" s="30">
        <v>280</v>
      </c>
      <c r="AI1114" s="30">
        <v>32</v>
      </c>
      <c r="AJ1114" s="30">
        <v>3.7</v>
      </c>
      <c r="AK1114" s="30">
        <v>110</v>
      </c>
      <c r="AL1114" s="27">
        <v>1</v>
      </c>
      <c r="AM1114" s="21">
        <v>1</v>
      </c>
      <c r="AQ1114" s="27" t="s">
        <v>82</v>
      </c>
      <c r="AV1114" s="32">
        <v>44666</v>
      </c>
    </row>
    <row r="1115" spans="2:48" ht="27" x14ac:dyDescent="0.25">
      <c r="B1115" s="30" t="s">
        <v>291</v>
      </c>
      <c r="C1115" s="30" t="s">
        <v>292</v>
      </c>
      <c r="D1115" s="30" t="s">
        <v>1911</v>
      </c>
      <c r="H1115" s="30" t="s">
        <v>81</v>
      </c>
      <c r="K1115" s="30" t="s">
        <v>532</v>
      </c>
      <c r="L1115" s="30">
        <v>32</v>
      </c>
      <c r="M1115" s="30" t="s">
        <v>1014</v>
      </c>
      <c r="O1115" s="30">
        <v>0.33</v>
      </c>
      <c r="P1115" s="30">
        <v>0.61</v>
      </c>
      <c r="Q1115" s="30">
        <v>4.4800000000000004</v>
      </c>
      <c r="R1115" s="30">
        <v>8.34</v>
      </c>
      <c r="V1115" s="30" t="b">
        <v>1</v>
      </c>
      <c r="W1115" s="30">
        <v>20</v>
      </c>
      <c r="X1115" s="30">
        <v>10</v>
      </c>
      <c r="Z1115" s="30">
        <v>224</v>
      </c>
      <c r="AB1115" s="30" t="b">
        <v>1</v>
      </c>
      <c r="AC1115" s="30">
        <v>16</v>
      </c>
      <c r="AD1115" s="30" t="s">
        <v>935</v>
      </c>
      <c r="AF1115" s="30">
        <v>230</v>
      </c>
      <c r="AI1115" s="30">
        <v>32</v>
      </c>
      <c r="AJ1115" s="30">
        <v>2.1</v>
      </c>
      <c r="AK1115" s="30">
        <v>110</v>
      </c>
      <c r="AL1115" s="27">
        <v>1</v>
      </c>
      <c r="AM1115" s="21">
        <v>2</v>
      </c>
      <c r="AQ1115" s="27" t="s">
        <v>82</v>
      </c>
      <c r="AV1115" s="32">
        <v>44631</v>
      </c>
    </row>
    <row r="1116" spans="2:48" ht="27" x14ac:dyDescent="0.25">
      <c r="B1116" s="30" t="s">
        <v>1060</v>
      </c>
      <c r="C1116" s="30" t="s">
        <v>129</v>
      </c>
      <c r="D1116" s="30" t="s">
        <v>1912</v>
      </c>
      <c r="H1116" s="30" t="s">
        <v>81</v>
      </c>
      <c r="K1116" s="30" t="s">
        <v>532</v>
      </c>
      <c r="L1116" s="30">
        <v>32</v>
      </c>
      <c r="M1116" s="30" t="s">
        <v>1014</v>
      </c>
      <c r="O1116" s="30">
        <v>0.39</v>
      </c>
      <c r="P1116" s="30">
        <v>0.87</v>
      </c>
      <c r="Q1116" s="30">
        <v>4.97</v>
      </c>
      <c r="R1116" s="30">
        <v>7.74</v>
      </c>
      <c r="V1116" s="30" t="b">
        <v>1</v>
      </c>
      <c r="W1116" s="30">
        <v>30</v>
      </c>
      <c r="X1116" s="30">
        <v>10</v>
      </c>
      <c r="Z1116" s="30">
        <v>288</v>
      </c>
      <c r="AB1116" s="30" t="b">
        <v>1</v>
      </c>
      <c r="AC1116" s="30">
        <v>15.6</v>
      </c>
      <c r="AD1116" s="30" t="s">
        <v>935</v>
      </c>
      <c r="AF1116" s="30">
        <v>180</v>
      </c>
      <c r="AI1116" s="30">
        <v>32</v>
      </c>
      <c r="AJ1116" s="30">
        <v>2.1</v>
      </c>
      <c r="AK1116" s="30">
        <v>103</v>
      </c>
      <c r="AL1116" s="27">
        <v>1</v>
      </c>
      <c r="AM1116" s="21">
        <v>1</v>
      </c>
      <c r="AQ1116" s="27" t="s">
        <v>82</v>
      </c>
      <c r="AV1116" s="32">
        <v>45223</v>
      </c>
    </row>
  </sheetData>
  <autoFilter ref="A1:AY1116" xr:uid="{2D96E2A6-BF78-4595-8523-26E4B29292E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2D798-9C7A-404B-850C-5EBCA18DAFF8}">
  <sheetPr>
    <tabColor rgb="FF00B0F0"/>
  </sheetPr>
  <dimension ref="A1:BL1033"/>
  <sheetViews>
    <sheetView topLeftCell="R1" workbookViewId="0">
      <selection activeCell="AW10" sqref="AW10"/>
    </sheetView>
  </sheetViews>
  <sheetFormatPr defaultRowHeight="15" x14ac:dyDescent="0.25"/>
  <cols>
    <col min="2" max="2" width="18.140625" customWidth="1"/>
    <col min="3" max="3" width="17" customWidth="1"/>
    <col min="4" max="4" width="24" customWidth="1"/>
    <col min="5" max="5" width="24.7109375" customWidth="1"/>
    <col min="8" max="8" width="18.140625" customWidth="1"/>
    <col min="21" max="26" width="0" hidden="1" customWidth="1"/>
    <col min="27" max="27" width="13.85546875" bestFit="1" customWidth="1"/>
    <col min="28" max="28" width="11.7109375" bestFit="1" customWidth="1"/>
    <col min="43" max="43" width="8.7109375" style="21"/>
    <col min="44" max="44" width="30.85546875" customWidth="1"/>
    <col min="55" max="56" width="10.42578125" bestFit="1" customWidth="1"/>
  </cols>
  <sheetData>
    <row r="1" spans="1:64" ht="78.95" customHeight="1" x14ac:dyDescent="0.25">
      <c r="A1" s="22" t="s">
        <v>22</v>
      </c>
      <c r="B1" s="22" t="s">
        <v>23</v>
      </c>
      <c r="C1" s="22" t="s">
        <v>24</v>
      </c>
      <c r="D1" s="22" t="s">
        <v>25</v>
      </c>
      <c r="E1" s="22" t="s">
        <v>26</v>
      </c>
      <c r="F1" s="22" t="s">
        <v>1913</v>
      </c>
      <c r="G1" s="22" t="s">
        <v>28</v>
      </c>
      <c r="H1" s="22" t="s">
        <v>29</v>
      </c>
      <c r="I1" s="22" t="s">
        <v>30</v>
      </c>
      <c r="J1" s="22" t="s">
        <v>31</v>
      </c>
      <c r="K1" s="22" t="s">
        <v>32</v>
      </c>
      <c r="L1" s="22" t="s">
        <v>33</v>
      </c>
      <c r="M1" s="22" t="s">
        <v>34</v>
      </c>
      <c r="N1" s="22" t="s">
        <v>35</v>
      </c>
      <c r="O1" s="33" t="s">
        <v>36</v>
      </c>
      <c r="P1" s="33" t="s">
        <v>37</v>
      </c>
      <c r="Q1" s="33" t="s">
        <v>38</v>
      </c>
      <c r="R1" s="33" t="s">
        <v>39</v>
      </c>
      <c r="S1" s="22" t="s">
        <v>40</v>
      </c>
      <c r="T1" s="22" t="s">
        <v>41</v>
      </c>
      <c r="U1" s="22" t="s">
        <v>42</v>
      </c>
      <c r="V1" s="22" t="s">
        <v>1914</v>
      </c>
      <c r="W1" s="22" t="s">
        <v>43</v>
      </c>
      <c r="X1" s="22" t="s">
        <v>1915</v>
      </c>
      <c r="Y1" s="22" t="s">
        <v>1916</v>
      </c>
      <c r="Z1" s="22" t="s">
        <v>44</v>
      </c>
      <c r="AA1" s="22" t="s">
        <v>45</v>
      </c>
      <c r="AB1" s="22" t="s">
        <v>46</v>
      </c>
      <c r="AC1" s="22" t="s">
        <v>47</v>
      </c>
      <c r="AD1" s="22" t="s">
        <v>48</v>
      </c>
      <c r="AE1" s="22" t="s">
        <v>49</v>
      </c>
      <c r="AF1" s="22" t="s">
        <v>50</v>
      </c>
      <c r="AG1" s="22" t="s">
        <v>51</v>
      </c>
      <c r="AH1" s="22" t="s">
        <v>52</v>
      </c>
      <c r="AI1" s="22" t="s">
        <v>53</v>
      </c>
      <c r="AJ1" s="22" t="s">
        <v>1917</v>
      </c>
      <c r="AK1" s="22" t="s">
        <v>54</v>
      </c>
      <c r="AL1" s="22" t="s">
        <v>55</v>
      </c>
      <c r="AM1" s="22" t="s">
        <v>56</v>
      </c>
      <c r="AN1" s="22" t="s">
        <v>57</v>
      </c>
      <c r="AO1" s="22" t="s">
        <v>58</v>
      </c>
      <c r="AP1" s="22" t="s">
        <v>59</v>
      </c>
      <c r="AQ1" s="24" t="s">
        <v>60</v>
      </c>
      <c r="AR1" s="22" t="s">
        <v>61</v>
      </c>
      <c r="AS1" s="22" t="s">
        <v>62</v>
      </c>
      <c r="AT1" s="33" t="s">
        <v>64</v>
      </c>
      <c r="AU1" s="33" t="s">
        <v>65</v>
      </c>
      <c r="AV1" s="33" t="s">
        <v>66</v>
      </c>
      <c r="AW1" s="33" t="s">
        <v>67</v>
      </c>
      <c r="AX1" s="22" t="s">
        <v>68</v>
      </c>
      <c r="AY1" s="22" t="s">
        <v>69</v>
      </c>
      <c r="AZ1" s="22" t="s">
        <v>70</v>
      </c>
      <c r="BA1" s="22" t="s">
        <v>71</v>
      </c>
      <c r="BB1" s="22" t="s">
        <v>72</v>
      </c>
      <c r="BC1" s="22" t="s">
        <v>73</v>
      </c>
      <c r="BD1" s="22" t="s">
        <v>74</v>
      </c>
      <c r="BE1" s="22" t="s">
        <v>75</v>
      </c>
      <c r="BF1" s="22" t="s">
        <v>76</v>
      </c>
      <c r="BI1" s="34" t="s">
        <v>1918</v>
      </c>
      <c r="BJ1" s="34" t="s">
        <v>1919</v>
      </c>
      <c r="BK1" s="34" t="s">
        <v>1920</v>
      </c>
      <c r="BL1" s="34" t="s">
        <v>1921</v>
      </c>
    </row>
    <row r="2" spans="1:64" x14ac:dyDescent="0.25">
      <c r="A2">
        <v>2404145</v>
      </c>
      <c r="B2" t="s">
        <v>103</v>
      </c>
      <c r="C2" t="s">
        <v>104</v>
      </c>
      <c r="D2" t="s">
        <v>1922</v>
      </c>
      <c r="E2" t="s">
        <v>1923</v>
      </c>
      <c r="F2" t="s">
        <v>1924</v>
      </c>
      <c r="H2" t="s">
        <v>1925</v>
      </c>
      <c r="I2" t="s">
        <v>86</v>
      </c>
      <c r="J2" t="s">
        <v>1926</v>
      </c>
      <c r="K2" t="s">
        <v>84</v>
      </c>
      <c r="L2">
        <v>64</v>
      </c>
      <c r="M2" t="s">
        <v>106</v>
      </c>
      <c r="N2" t="s">
        <v>86</v>
      </c>
      <c r="O2">
        <v>0.7</v>
      </c>
      <c r="P2">
        <v>1.4</v>
      </c>
      <c r="Q2">
        <v>12.2</v>
      </c>
      <c r="R2">
        <v>14.7</v>
      </c>
      <c r="S2">
        <v>46</v>
      </c>
      <c r="T2">
        <v>43.1</v>
      </c>
      <c r="U2">
        <v>55.7</v>
      </c>
      <c r="V2" t="s">
        <v>82</v>
      </c>
      <c r="W2" t="s">
        <v>82</v>
      </c>
      <c r="X2" t="s">
        <v>82</v>
      </c>
      <c r="Y2" t="s">
        <v>82</v>
      </c>
      <c r="Z2">
        <v>25</v>
      </c>
      <c r="AA2">
        <v>10</v>
      </c>
      <c r="AB2" s="27" t="s">
        <v>87</v>
      </c>
      <c r="AC2" s="27">
        <v>34.1</v>
      </c>
      <c r="AD2" s="27">
        <v>64</v>
      </c>
      <c r="AE2" s="27" t="s">
        <v>82</v>
      </c>
      <c r="AF2" s="27" t="s">
        <v>87</v>
      </c>
      <c r="AG2" s="27" t="s">
        <v>87</v>
      </c>
      <c r="AH2" s="27" t="s">
        <v>87</v>
      </c>
      <c r="AI2" s="27">
        <v>260</v>
      </c>
      <c r="AJ2" s="27"/>
      <c r="AK2" s="27">
        <v>1</v>
      </c>
      <c r="AL2" s="27" t="s">
        <v>87</v>
      </c>
      <c r="AM2" s="27">
        <v>64</v>
      </c>
      <c r="AN2" s="27" t="s">
        <v>87</v>
      </c>
      <c r="AO2" s="27" t="s">
        <v>87</v>
      </c>
      <c r="AP2" s="27" t="s">
        <v>87</v>
      </c>
      <c r="AQ2" s="35">
        <v>2</v>
      </c>
      <c r="AR2" s="27" t="s">
        <v>348</v>
      </c>
      <c r="AS2" s="27" t="s">
        <v>87</v>
      </c>
      <c r="AT2" s="21" t="b">
        <f t="shared" ref="AT2:AT33" si="0">OR(ISNUMBER(SEARCH("Hard Disk",AR2)),ISNUMBER(SEARCH("Hard Disk",AS2)),ISNUMBER(SEARCH("3.5",AS2)),ISNUMBER(SEARCH("HDD",AS2)))</f>
        <v>1</v>
      </c>
      <c r="AU2" s="21" t="b">
        <f t="shared" ref="AU2:AU33" si="1">OR(ISNUMBER(SEARCH("2.5",AS2)))</f>
        <v>0</v>
      </c>
      <c r="AV2" s="21" t="b">
        <f t="shared" ref="AV2:AV33" si="2">OR(ISNUMBER(SEARCH("Solid State",AR2)),ISNUMBER(SEARCH("Solid State",AS2)),ISNUMBER(SEARCH("SSD",AS2)))</f>
        <v>1</v>
      </c>
      <c r="AW2" s="21"/>
      <c r="AX2" s="27" t="s">
        <v>87</v>
      </c>
      <c r="AY2" s="27" t="s">
        <v>106</v>
      </c>
      <c r="AZ2" s="27" t="s">
        <v>87</v>
      </c>
      <c r="BA2" t="s">
        <v>147</v>
      </c>
      <c r="BB2" t="s">
        <v>86</v>
      </c>
      <c r="BC2" s="29">
        <v>44939</v>
      </c>
      <c r="BD2" s="29">
        <v>44869</v>
      </c>
      <c r="BE2" t="s">
        <v>90</v>
      </c>
      <c r="BF2" t="s">
        <v>1927</v>
      </c>
    </row>
    <row r="3" spans="1:64" x14ac:dyDescent="0.25">
      <c r="A3">
        <v>2404145</v>
      </c>
      <c r="B3" t="s">
        <v>103</v>
      </c>
      <c r="C3" t="s">
        <v>104</v>
      </c>
      <c r="D3" t="s">
        <v>1922</v>
      </c>
      <c r="E3" t="s">
        <v>1923</v>
      </c>
      <c r="F3" t="s">
        <v>1924</v>
      </c>
      <c r="H3" t="s">
        <v>1925</v>
      </c>
      <c r="I3" t="s">
        <v>86</v>
      </c>
      <c r="J3" t="s">
        <v>1926</v>
      </c>
      <c r="K3" t="s">
        <v>84</v>
      </c>
      <c r="L3">
        <v>64</v>
      </c>
      <c r="M3" t="s">
        <v>106</v>
      </c>
      <c r="N3" t="s">
        <v>86</v>
      </c>
      <c r="O3">
        <v>0.7</v>
      </c>
      <c r="P3">
        <v>1.4</v>
      </c>
      <c r="Q3">
        <v>19.3</v>
      </c>
      <c r="R3">
        <v>26.7</v>
      </c>
      <c r="S3">
        <v>45</v>
      </c>
      <c r="T3">
        <v>68.3</v>
      </c>
      <c r="U3">
        <v>93.4</v>
      </c>
      <c r="V3" t="s">
        <v>82</v>
      </c>
      <c r="W3" t="s">
        <v>82</v>
      </c>
      <c r="X3" t="s">
        <v>82</v>
      </c>
      <c r="Y3" t="s">
        <v>82</v>
      </c>
      <c r="Z3">
        <v>25</v>
      </c>
      <c r="AA3">
        <v>10</v>
      </c>
      <c r="AB3" s="27" t="s">
        <v>87</v>
      </c>
      <c r="AC3" s="27">
        <v>34.1</v>
      </c>
      <c r="AD3" s="27">
        <v>64</v>
      </c>
      <c r="AE3" s="27" t="s">
        <v>82</v>
      </c>
      <c r="AF3" s="27" t="s">
        <v>87</v>
      </c>
      <c r="AG3" s="27" t="s">
        <v>87</v>
      </c>
      <c r="AH3" s="27" t="s">
        <v>87</v>
      </c>
      <c r="AI3" s="27">
        <v>260</v>
      </c>
      <c r="AJ3" s="27"/>
      <c r="AK3" s="27">
        <v>1</v>
      </c>
      <c r="AL3" s="27" t="s">
        <v>87</v>
      </c>
      <c r="AM3" s="27">
        <v>64</v>
      </c>
      <c r="AN3" s="27" t="s">
        <v>87</v>
      </c>
      <c r="AO3" s="27" t="s">
        <v>87</v>
      </c>
      <c r="AP3" s="27" t="s">
        <v>87</v>
      </c>
      <c r="AQ3" s="35">
        <v>2</v>
      </c>
      <c r="AR3" s="27" t="s">
        <v>348</v>
      </c>
      <c r="AS3" s="27" t="s">
        <v>87</v>
      </c>
      <c r="AT3" s="21" t="b">
        <f t="shared" si="0"/>
        <v>1</v>
      </c>
      <c r="AU3" s="21" t="b">
        <f t="shared" si="1"/>
        <v>0</v>
      </c>
      <c r="AV3" s="21" t="b">
        <f t="shared" si="2"/>
        <v>1</v>
      </c>
      <c r="AW3" s="21"/>
      <c r="AX3" s="27" t="s">
        <v>87</v>
      </c>
      <c r="AY3" s="27" t="s">
        <v>106</v>
      </c>
      <c r="AZ3" s="27" t="s">
        <v>87</v>
      </c>
      <c r="BA3" t="s">
        <v>147</v>
      </c>
      <c r="BB3" t="s">
        <v>86</v>
      </c>
      <c r="BC3" s="29">
        <v>44939</v>
      </c>
      <c r="BD3" s="29">
        <v>44869</v>
      </c>
      <c r="BE3" t="s">
        <v>90</v>
      </c>
      <c r="BF3" t="s">
        <v>1927</v>
      </c>
    </row>
    <row r="4" spans="1:64" x14ac:dyDescent="0.25">
      <c r="A4">
        <v>2406641</v>
      </c>
      <c r="B4" t="s">
        <v>172</v>
      </c>
      <c r="C4" t="s">
        <v>173</v>
      </c>
      <c r="D4" t="s">
        <v>1928</v>
      </c>
      <c r="E4" t="s">
        <v>1929</v>
      </c>
      <c r="F4" t="s">
        <v>1930</v>
      </c>
      <c r="H4" t="s">
        <v>1925</v>
      </c>
      <c r="I4" t="s">
        <v>86</v>
      </c>
      <c r="J4" t="s">
        <v>1931</v>
      </c>
      <c r="L4">
        <v>128</v>
      </c>
      <c r="M4" t="s">
        <v>106</v>
      </c>
      <c r="N4" t="s">
        <v>86</v>
      </c>
      <c r="O4">
        <v>0.4</v>
      </c>
      <c r="P4">
        <v>2.8</v>
      </c>
      <c r="Q4">
        <v>22.3</v>
      </c>
      <c r="R4">
        <v>23.2</v>
      </c>
      <c r="S4">
        <v>46</v>
      </c>
      <c r="T4">
        <v>48.9</v>
      </c>
      <c r="U4">
        <v>92.3</v>
      </c>
      <c r="V4" t="s">
        <v>82</v>
      </c>
      <c r="W4" t="s">
        <v>82</v>
      </c>
      <c r="X4" t="s">
        <v>82</v>
      </c>
      <c r="Y4" t="s">
        <v>82</v>
      </c>
      <c r="Z4">
        <v>15</v>
      </c>
      <c r="AA4">
        <v>10</v>
      </c>
      <c r="AB4" s="27" t="s">
        <v>86</v>
      </c>
      <c r="AC4" s="27">
        <v>448</v>
      </c>
      <c r="AD4" s="27">
        <v>256</v>
      </c>
      <c r="AE4" s="27" t="s">
        <v>82</v>
      </c>
      <c r="AF4" s="27" t="s">
        <v>87</v>
      </c>
      <c r="AG4" s="27" t="s">
        <v>86</v>
      </c>
      <c r="AH4" s="27">
        <v>0.9</v>
      </c>
      <c r="AI4" s="27">
        <v>500</v>
      </c>
      <c r="AJ4" s="27"/>
      <c r="AK4" s="27">
        <v>2</v>
      </c>
      <c r="AL4" s="27" t="s">
        <v>87</v>
      </c>
      <c r="AM4" s="27">
        <v>128</v>
      </c>
      <c r="AN4" s="27" t="s">
        <v>87</v>
      </c>
      <c r="AO4" s="27" t="s">
        <v>87</v>
      </c>
      <c r="AP4" s="27" t="s">
        <v>87</v>
      </c>
      <c r="AQ4" s="35">
        <v>6</v>
      </c>
      <c r="AR4" s="27" t="s">
        <v>89</v>
      </c>
      <c r="AS4" s="27" t="s">
        <v>87</v>
      </c>
      <c r="AT4" s="21" t="b">
        <f t="shared" si="0"/>
        <v>0</v>
      </c>
      <c r="AU4" s="21" t="b">
        <f t="shared" si="1"/>
        <v>0</v>
      </c>
      <c r="AV4" s="21" t="b">
        <f t="shared" si="2"/>
        <v>0</v>
      </c>
      <c r="AW4" s="21"/>
      <c r="AX4" s="27" t="s">
        <v>86</v>
      </c>
      <c r="AY4" s="27" t="s">
        <v>106</v>
      </c>
      <c r="AZ4" s="27" t="s">
        <v>87</v>
      </c>
      <c r="BA4" t="s">
        <v>122</v>
      </c>
      <c r="BB4" t="s">
        <v>82</v>
      </c>
      <c r="BC4" s="29">
        <v>44932</v>
      </c>
      <c r="BD4" s="29">
        <v>44567</v>
      </c>
      <c r="BE4" t="s">
        <v>90</v>
      </c>
      <c r="BF4" t="s">
        <v>1932</v>
      </c>
    </row>
    <row r="5" spans="1:64" x14ac:dyDescent="0.25">
      <c r="A5">
        <v>2406641</v>
      </c>
      <c r="B5" t="s">
        <v>172</v>
      </c>
      <c r="C5" t="s">
        <v>173</v>
      </c>
      <c r="D5" t="s">
        <v>1928</v>
      </c>
      <c r="E5" t="s">
        <v>1929</v>
      </c>
      <c r="F5" t="s">
        <v>1930</v>
      </c>
      <c r="H5" t="s">
        <v>1925</v>
      </c>
      <c r="I5" t="s">
        <v>86</v>
      </c>
      <c r="J5" t="s">
        <v>1931</v>
      </c>
      <c r="L5">
        <v>128</v>
      </c>
      <c r="M5" t="s">
        <v>106</v>
      </c>
      <c r="N5" t="s">
        <v>86</v>
      </c>
      <c r="O5">
        <v>0.4</v>
      </c>
      <c r="P5">
        <v>2.9</v>
      </c>
      <c r="Q5">
        <v>36</v>
      </c>
      <c r="R5">
        <v>38</v>
      </c>
      <c r="S5">
        <v>45</v>
      </c>
      <c r="T5">
        <v>118.1</v>
      </c>
      <c r="U5">
        <v>143.30000000000001</v>
      </c>
      <c r="V5" t="s">
        <v>82</v>
      </c>
      <c r="W5" t="s">
        <v>82</v>
      </c>
      <c r="X5" t="s">
        <v>82</v>
      </c>
      <c r="Y5" t="s">
        <v>82</v>
      </c>
      <c r="Z5">
        <v>15</v>
      </c>
      <c r="AA5">
        <v>10</v>
      </c>
      <c r="AB5" s="27" t="s">
        <v>86</v>
      </c>
      <c r="AC5" s="27">
        <v>448</v>
      </c>
      <c r="AD5" s="27">
        <v>256</v>
      </c>
      <c r="AE5" s="27" t="s">
        <v>82</v>
      </c>
      <c r="AF5" s="27" t="s">
        <v>87</v>
      </c>
      <c r="AG5" s="27" t="s">
        <v>86</v>
      </c>
      <c r="AH5" s="27">
        <v>0.9</v>
      </c>
      <c r="AI5" s="27">
        <v>500</v>
      </c>
      <c r="AJ5" s="27"/>
      <c r="AK5" s="27">
        <v>2</v>
      </c>
      <c r="AL5" s="27" t="s">
        <v>87</v>
      </c>
      <c r="AM5" s="27">
        <v>128</v>
      </c>
      <c r="AN5" s="27" t="s">
        <v>87</v>
      </c>
      <c r="AO5" s="27" t="s">
        <v>87</v>
      </c>
      <c r="AP5" s="27" t="s">
        <v>87</v>
      </c>
      <c r="AQ5" s="35">
        <v>6</v>
      </c>
      <c r="AR5" s="27" t="s">
        <v>89</v>
      </c>
      <c r="AS5" s="27" t="s">
        <v>87</v>
      </c>
      <c r="AT5" s="21" t="b">
        <f t="shared" si="0"/>
        <v>0</v>
      </c>
      <c r="AU5" s="21" t="b">
        <f t="shared" si="1"/>
        <v>0</v>
      </c>
      <c r="AV5" s="21" t="b">
        <f t="shared" si="2"/>
        <v>0</v>
      </c>
      <c r="AW5" s="21"/>
      <c r="AX5" s="27" t="s">
        <v>86</v>
      </c>
      <c r="AY5" s="27" t="s">
        <v>106</v>
      </c>
      <c r="AZ5" s="27" t="s">
        <v>87</v>
      </c>
      <c r="BA5" t="s">
        <v>122</v>
      </c>
      <c r="BB5" t="s">
        <v>82</v>
      </c>
      <c r="BC5" s="29">
        <v>44932</v>
      </c>
      <c r="BD5" s="29">
        <v>44567</v>
      </c>
      <c r="BE5" t="s">
        <v>90</v>
      </c>
      <c r="BF5" t="s">
        <v>1932</v>
      </c>
    </row>
    <row r="6" spans="1:64" x14ac:dyDescent="0.25">
      <c r="A6">
        <v>2402213</v>
      </c>
      <c r="B6" t="s">
        <v>77</v>
      </c>
      <c r="C6" t="s">
        <v>78</v>
      </c>
      <c r="D6" t="s">
        <v>1933</v>
      </c>
      <c r="E6" t="s">
        <v>1934</v>
      </c>
      <c r="F6" t="s">
        <v>1935</v>
      </c>
      <c r="H6" t="s">
        <v>1925</v>
      </c>
      <c r="I6" t="s">
        <v>86</v>
      </c>
      <c r="J6" t="s">
        <v>1936</v>
      </c>
      <c r="K6" t="s">
        <v>84</v>
      </c>
      <c r="L6">
        <v>64</v>
      </c>
      <c r="M6" t="s">
        <v>106</v>
      </c>
      <c r="N6" t="s">
        <v>86</v>
      </c>
      <c r="O6">
        <v>0.3</v>
      </c>
      <c r="P6">
        <v>1.2</v>
      </c>
      <c r="Q6">
        <v>10.6</v>
      </c>
      <c r="R6">
        <v>12.2</v>
      </c>
      <c r="S6">
        <v>26</v>
      </c>
      <c r="T6">
        <v>37.6</v>
      </c>
      <c r="U6">
        <v>46.6</v>
      </c>
      <c r="V6" t="s">
        <v>86</v>
      </c>
      <c r="W6" t="s">
        <v>82</v>
      </c>
      <c r="X6" t="s">
        <v>82</v>
      </c>
      <c r="Y6" t="s">
        <v>82</v>
      </c>
      <c r="Z6">
        <v>10</v>
      </c>
      <c r="AA6">
        <v>10</v>
      </c>
      <c r="AB6" s="27" t="s">
        <v>86</v>
      </c>
      <c r="AC6" s="27">
        <v>192</v>
      </c>
      <c r="AD6" s="27">
        <v>360</v>
      </c>
      <c r="AE6" s="27" t="s">
        <v>82</v>
      </c>
      <c r="AF6" s="27" t="s">
        <v>87</v>
      </c>
      <c r="AG6" s="27" t="s">
        <v>87</v>
      </c>
      <c r="AH6" s="27" t="s">
        <v>87</v>
      </c>
      <c r="AI6" s="27">
        <v>460</v>
      </c>
      <c r="AJ6" s="27"/>
      <c r="AK6" s="27">
        <v>1</v>
      </c>
      <c r="AL6" s="27" t="s">
        <v>87</v>
      </c>
      <c r="AM6" s="27">
        <v>64</v>
      </c>
      <c r="AN6" s="27" t="s">
        <v>87</v>
      </c>
      <c r="AO6" s="27" t="s">
        <v>87</v>
      </c>
      <c r="AP6" s="27" t="s">
        <v>87</v>
      </c>
      <c r="AQ6" s="35">
        <v>3</v>
      </c>
      <c r="AR6" s="27" t="s">
        <v>89</v>
      </c>
      <c r="AS6" s="27" t="s">
        <v>1937</v>
      </c>
      <c r="AT6" s="21" t="b">
        <f t="shared" si="0"/>
        <v>1</v>
      </c>
      <c r="AU6" s="21" t="b">
        <f t="shared" si="1"/>
        <v>1</v>
      </c>
      <c r="AV6" s="21" t="b">
        <f t="shared" si="2"/>
        <v>1</v>
      </c>
      <c r="AW6" s="21"/>
      <c r="AX6" s="27" t="s">
        <v>86</v>
      </c>
      <c r="AY6" s="27" t="s">
        <v>106</v>
      </c>
      <c r="AZ6" s="27" t="s">
        <v>87</v>
      </c>
      <c r="BA6" t="s">
        <v>147</v>
      </c>
      <c r="BB6" t="s">
        <v>82</v>
      </c>
      <c r="BC6" s="29">
        <v>44929</v>
      </c>
      <c r="BD6" s="29">
        <v>44834</v>
      </c>
      <c r="BE6" t="s">
        <v>90</v>
      </c>
      <c r="BF6" t="s">
        <v>1938</v>
      </c>
    </row>
    <row r="7" spans="1:64" x14ac:dyDescent="0.25">
      <c r="A7">
        <v>2402213</v>
      </c>
      <c r="B7" t="s">
        <v>77</v>
      </c>
      <c r="C7" t="s">
        <v>78</v>
      </c>
      <c r="D7" t="s">
        <v>1933</v>
      </c>
      <c r="E7" t="s">
        <v>1934</v>
      </c>
      <c r="F7" t="s">
        <v>1935</v>
      </c>
      <c r="H7" t="s">
        <v>1925</v>
      </c>
      <c r="I7" t="s">
        <v>86</v>
      </c>
      <c r="J7" t="s">
        <v>1936</v>
      </c>
      <c r="K7" t="s">
        <v>84</v>
      </c>
      <c r="L7">
        <v>64</v>
      </c>
      <c r="M7" t="s">
        <v>106</v>
      </c>
      <c r="N7" t="s">
        <v>86</v>
      </c>
      <c r="O7">
        <v>0.3</v>
      </c>
      <c r="P7">
        <v>1.2</v>
      </c>
      <c r="Q7">
        <v>19.2</v>
      </c>
      <c r="R7">
        <v>20.399999999999999</v>
      </c>
      <c r="S7">
        <v>35</v>
      </c>
      <c r="T7">
        <v>103</v>
      </c>
      <c r="U7">
        <v>75.900000000000006</v>
      </c>
      <c r="V7" t="s">
        <v>86</v>
      </c>
      <c r="W7" t="s">
        <v>82</v>
      </c>
      <c r="X7" t="s">
        <v>82</v>
      </c>
      <c r="Y7" t="s">
        <v>82</v>
      </c>
      <c r="Z7">
        <v>10</v>
      </c>
      <c r="AA7">
        <v>10</v>
      </c>
      <c r="AB7" s="27" t="s">
        <v>86</v>
      </c>
      <c r="AC7" s="27">
        <v>192</v>
      </c>
      <c r="AD7" s="27">
        <v>360</v>
      </c>
      <c r="AE7" s="27" t="s">
        <v>82</v>
      </c>
      <c r="AF7" s="27" t="s">
        <v>87</v>
      </c>
      <c r="AG7" s="27" t="s">
        <v>87</v>
      </c>
      <c r="AH7" s="27" t="s">
        <v>87</v>
      </c>
      <c r="AI7" s="27">
        <v>460</v>
      </c>
      <c r="AJ7" s="27"/>
      <c r="AK7" s="27">
        <v>1</v>
      </c>
      <c r="AL7" s="27" t="s">
        <v>87</v>
      </c>
      <c r="AM7" s="27">
        <v>64</v>
      </c>
      <c r="AN7" s="27" t="s">
        <v>87</v>
      </c>
      <c r="AO7" s="27" t="s">
        <v>87</v>
      </c>
      <c r="AP7" s="27" t="s">
        <v>87</v>
      </c>
      <c r="AQ7" s="35">
        <v>3</v>
      </c>
      <c r="AR7" s="27" t="s">
        <v>89</v>
      </c>
      <c r="AS7" s="27" t="s">
        <v>1937</v>
      </c>
      <c r="AT7" s="21" t="b">
        <f t="shared" si="0"/>
        <v>1</v>
      </c>
      <c r="AU7" s="21" t="b">
        <f t="shared" si="1"/>
        <v>1</v>
      </c>
      <c r="AV7" s="21" t="b">
        <f t="shared" si="2"/>
        <v>1</v>
      </c>
      <c r="AW7" s="21"/>
      <c r="AX7" s="27" t="s">
        <v>86</v>
      </c>
      <c r="AY7" s="27" t="s">
        <v>106</v>
      </c>
      <c r="AZ7" s="27" t="s">
        <v>87</v>
      </c>
      <c r="BA7" t="s">
        <v>147</v>
      </c>
      <c r="BB7" t="s">
        <v>82</v>
      </c>
      <c r="BC7" s="29">
        <v>44929</v>
      </c>
      <c r="BD7" s="29">
        <v>44834</v>
      </c>
      <c r="BE7" t="s">
        <v>90</v>
      </c>
      <c r="BF7" t="s">
        <v>1938</v>
      </c>
    </row>
    <row r="8" spans="1:64" x14ac:dyDescent="0.25">
      <c r="A8">
        <v>2402213</v>
      </c>
      <c r="B8" t="s">
        <v>77</v>
      </c>
      <c r="C8" t="s">
        <v>78</v>
      </c>
      <c r="D8" t="s">
        <v>1933</v>
      </c>
      <c r="E8" t="s">
        <v>1934</v>
      </c>
      <c r="F8" t="s">
        <v>1935</v>
      </c>
      <c r="H8" t="s">
        <v>1925</v>
      </c>
      <c r="I8" t="s">
        <v>86</v>
      </c>
      <c r="J8" t="s">
        <v>1936</v>
      </c>
      <c r="K8" t="s">
        <v>84</v>
      </c>
      <c r="L8">
        <v>64</v>
      </c>
      <c r="M8" t="s">
        <v>106</v>
      </c>
      <c r="N8" t="s">
        <v>86</v>
      </c>
      <c r="O8">
        <v>0.3</v>
      </c>
      <c r="P8">
        <v>1.2</v>
      </c>
      <c r="Q8">
        <v>11.1</v>
      </c>
      <c r="R8">
        <v>12.3</v>
      </c>
      <c r="S8">
        <v>46</v>
      </c>
      <c r="T8">
        <v>37.6</v>
      </c>
      <c r="U8">
        <v>47.4</v>
      </c>
      <c r="V8" t="s">
        <v>86</v>
      </c>
      <c r="W8" t="s">
        <v>82</v>
      </c>
      <c r="X8" t="s">
        <v>82</v>
      </c>
      <c r="Y8" t="s">
        <v>82</v>
      </c>
      <c r="Z8">
        <v>10</v>
      </c>
      <c r="AA8">
        <v>10</v>
      </c>
      <c r="AB8" s="27" t="s">
        <v>86</v>
      </c>
      <c r="AC8" s="27">
        <v>192</v>
      </c>
      <c r="AD8" s="27">
        <v>360</v>
      </c>
      <c r="AE8" s="27" t="s">
        <v>82</v>
      </c>
      <c r="AF8" s="27" t="s">
        <v>87</v>
      </c>
      <c r="AG8" s="27" t="s">
        <v>87</v>
      </c>
      <c r="AH8" s="27" t="s">
        <v>87</v>
      </c>
      <c r="AI8" s="27">
        <v>460</v>
      </c>
      <c r="AJ8" s="27"/>
      <c r="AK8" s="27">
        <v>1</v>
      </c>
      <c r="AL8" s="27" t="s">
        <v>87</v>
      </c>
      <c r="AM8" s="27">
        <v>64</v>
      </c>
      <c r="AN8" s="27" t="s">
        <v>87</v>
      </c>
      <c r="AO8" s="27" t="s">
        <v>87</v>
      </c>
      <c r="AP8" s="27" t="s">
        <v>87</v>
      </c>
      <c r="AQ8" s="35">
        <v>3</v>
      </c>
      <c r="AR8" s="27" t="s">
        <v>89</v>
      </c>
      <c r="AS8" s="27" t="s">
        <v>1937</v>
      </c>
      <c r="AT8" s="21" t="b">
        <f t="shared" si="0"/>
        <v>1</v>
      </c>
      <c r="AU8" s="21" t="b">
        <f t="shared" si="1"/>
        <v>1</v>
      </c>
      <c r="AV8" s="21" t="b">
        <f t="shared" si="2"/>
        <v>1</v>
      </c>
      <c r="AW8" s="21"/>
      <c r="AX8" s="27" t="s">
        <v>86</v>
      </c>
      <c r="AY8" s="27" t="s">
        <v>106</v>
      </c>
      <c r="AZ8" s="27" t="s">
        <v>87</v>
      </c>
      <c r="BA8" t="s">
        <v>147</v>
      </c>
      <c r="BB8" t="s">
        <v>82</v>
      </c>
      <c r="BC8" s="29">
        <v>44929</v>
      </c>
      <c r="BD8" s="29">
        <v>44834</v>
      </c>
      <c r="BE8" t="s">
        <v>90</v>
      </c>
      <c r="BF8" t="s">
        <v>1938</v>
      </c>
    </row>
    <row r="9" spans="1:64" x14ac:dyDescent="0.25">
      <c r="A9">
        <v>2402213</v>
      </c>
      <c r="B9" t="s">
        <v>77</v>
      </c>
      <c r="C9" t="s">
        <v>78</v>
      </c>
      <c r="D9" t="s">
        <v>1933</v>
      </c>
      <c r="E9" t="s">
        <v>1934</v>
      </c>
      <c r="F9" t="s">
        <v>1935</v>
      </c>
      <c r="H9" t="s">
        <v>1925</v>
      </c>
      <c r="I9" t="s">
        <v>86</v>
      </c>
      <c r="J9" t="s">
        <v>1936</v>
      </c>
      <c r="K9" t="s">
        <v>84</v>
      </c>
      <c r="L9">
        <v>64</v>
      </c>
      <c r="M9" t="s">
        <v>106</v>
      </c>
      <c r="N9" t="s">
        <v>86</v>
      </c>
      <c r="O9">
        <v>0.3</v>
      </c>
      <c r="P9">
        <v>1.2</v>
      </c>
      <c r="Q9">
        <v>18.7</v>
      </c>
      <c r="R9">
        <v>20.3</v>
      </c>
      <c r="S9">
        <v>45</v>
      </c>
      <c r="T9">
        <v>103</v>
      </c>
      <c r="U9">
        <v>75.099999999999994</v>
      </c>
      <c r="V9" t="s">
        <v>86</v>
      </c>
      <c r="W9" t="s">
        <v>82</v>
      </c>
      <c r="X9" t="s">
        <v>82</v>
      </c>
      <c r="Y9" t="s">
        <v>82</v>
      </c>
      <c r="Z9">
        <v>10</v>
      </c>
      <c r="AA9">
        <v>10</v>
      </c>
      <c r="AB9" s="27" t="s">
        <v>86</v>
      </c>
      <c r="AC9" s="27">
        <v>192</v>
      </c>
      <c r="AD9" s="27">
        <v>360</v>
      </c>
      <c r="AE9" s="27" t="s">
        <v>82</v>
      </c>
      <c r="AF9" s="27" t="s">
        <v>87</v>
      </c>
      <c r="AG9" s="27" t="s">
        <v>87</v>
      </c>
      <c r="AH9" s="27" t="s">
        <v>87</v>
      </c>
      <c r="AI9" s="27">
        <v>460</v>
      </c>
      <c r="AJ9" s="27"/>
      <c r="AK9" s="27">
        <v>1</v>
      </c>
      <c r="AL9" s="27" t="s">
        <v>87</v>
      </c>
      <c r="AM9" s="27">
        <v>64</v>
      </c>
      <c r="AN9" s="27" t="s">
        <v>87</v>
      </c>
      <c r="AO9" s="27" t="s">
        <v>87</v>
      </c>
      <c r="AP9" s="27" t="s">
        <v>87</v>
      </c>
      <c r="AQ9" s="35">
        <v>3</v>
      </c>
      <c r="AR9" s="27" t="s">
        <v>89</v>
      </c>
      <c r="AS9" s="27" t="s">
        <v>1937</v>
      </c>
      <c r="AT9" s="21" t="b">
        <f t="shared" si="0"/>
        <v>1</v>
      </c>
      <c r="AU9" s="21" t="b">
        <f t="shared" si="1"/>
        <v>1</v>
      </c>
      <c r="AV9" s="21" t="b">
        <f t="shared" si="2"/>
        <v>1</v>
      </c>
      <c r="AW9" s="21"/>
      <c r="AX9" s="27" t="s">
        <v>86</v>
      </c>
      <c r="AY9" s="27" t="s">
        <v>106</v>
      </c>
      <c r="AZ9" s="27" t="s">
        <v>87</v>
      </c>
      <c r="BA9" t="s">
        <v>147</v>
      </c>
      <c r="BB9" t="s">
        <v>82</v>
      </c>
      <c r="BC9" s="29">
        <v>44929</v>
      </c>
      <c r="BD9" s="29">
        <v>44834</v>
      </c>
      <c r="BE9" t="s">
        <v>90</v>
      </c>
      <c r="BF9" t="s">
        <v>1938</v>
      </c>
    </row>
    <row r="10" spans="1:64" x14ac:dyDescent="0.25">
      <c r="A10">
        <v>2403368</v>
      </c>
      <c r="B10" t="s">
        <v>103</v>
      </c>
      <c r="C10" t="s">
        <v>104</v>
      </c>
      <c r="D10" t="s">
        <v>1939</v>
      </c>
      <c r="E10" t="s">
        <v>1940</v>
      </c>
      <c r="H10" t="s">
        <v>1925</v>
      </c>
      <c r="I10" t="s">
        <v>86</v>
      </c>
      <c r="J10" t="s">
        <v>1926</v>
      </c>
      <c r="K10" t="s">
        <v>84</v>
      </c>
      <c r="L10">
        <v>32</v>
      </c>
      <c r="M10" t="s">
        <v>106</v>
      </c>
      <c r="N10" t="s">
        <v>86</v>
      </c>
      <c r="O10">
        <v>0.7</v>
      </c>
      <c r="P10">
        <v>0.8</v>
      </c>
      <c r="Q10">
        <v>11.2</v>
      </c>
      <c r="R10">
        <v>13.2</v>
      </c>
      <c r="S10">
        <v>46</v>
      </c>
      <c r="T10">
        <v>34.5</v>
      </c>
      <c r="U10">
        <v>48.7</v>
      </c>
      <c r="V10" t="s">
        <v>82</v>
      </c>
      <c r="W10" t="s">
        <v>82</v>
      </c>
      <c r="X10" t="s">
        <v>82</v>
      </c>
      <c r="Y10" t="s">
        <v>82</v>
      </c>
      <c r="Z10">
        <v>25</v>
      </c>
      <c r="AA10">
        <v>10</v>
      </c>
      <c r="AB10" s="27" t="s">
        <v>87</v>
      </c>
      <c r="AC10" s="27">
        <v>34.1</v>
      </c>
      <c r="AD10" s="27">
        <v>64</v>
      </c>
      <c r="AE10" s="27" t="s">
        <v>82</v>
      </c>
      <c r="AF10" s="27" t="s">
        <v>87</v>
      </c>
      <c r="AG10" s="27" t="s">
        <v>87</v>
      </c>
      <c r="AH10" s="27" t="s">
        <v>87</v>
      </c>
      <c r="AI10" s="27">
        <v>260</v>
      </c>
      <c r="AJ10" s="27"/>
      <c r="AK10" s="27">
        <v>1</v>
      </c>
      <c r="AL10" s="27" t="s">
        <v>87</v>
      </c>
      <c r="AM10" s="27">
        <v>32</v>
      </c>
      <c r="AN10" s="27" t="s">
        <v>87</v>
      </c>
      <c r="AO10" s="27" t="s">
        <v>87</v>
      </c>
      <c r="AP10" s="27" t="s">
        <v>87</v>
      </c>
      <c r="AQ10" s="35">
        <v>2</v>
      </c>
      <c r="AR10" s="27" t="s">
        <v>348</v>
      </c>
      <c r="AS10" s="27" t="s">
        <v>87</v>
      </c>
      <c r="AT10" s="21" t="b">
        <f t="shared" si="0"/>
        <v>1</v>
      </c>
      <c r="AU10" s="21" t="b">
        <f t="shared" si="1"/>
        <v>0</v>
      </c>
      <c r="AV10" s="21" t="b">
        <f t="shared" si="2"/>
        <v>1</v>
      </c>
      <c r="AW10" s="21"/>
      <c r="AX10" s="27" t="s">
        <v>87</v>
      </c>
      <c r="AY10" s="27" t="s">
        <v>106</v>
      </c>
      <c r="AZ10" s="27" t="s">
        <v>87</v>
      </c>
      <c r="BA10" t="s">
        <v>147</v>
      </c>
      <c r="BB10" t="s">
        <v>86</v>
      </c>
      <c r="BC10" s="29">
        <v>44911</v>
      </c>
      <c r="BD10" s="29">
        <v>44854</v>
      </c>
      <c r="BE10" t="s">
        <v>90</v>
      </c>
      <c r="BF10" t="s">
        <v>1941</v>
      </c>
    </row>
    <row r="11" spans="1:64" x14ac:dyDescent="0.25">
      <c r="A11">
        <v>2403368</v>
      </c>
      <c r="B11" t="s">
        <v>103</v>
      </c>
      <c r="C11" t="s">
        <v>104</v>
      </c>
      <c r="D11" t="s">
        <v>1939</v>
      </c>
      <c r="E11" t="s">
        <v>1940</v>
      </c>
      <c r="H11" t="s">
        <v>1925</v>
      </c>
      <c r="I11" t="s">
        <v>86</v>
      </c>
      <c r="J11" t="s">
        <v>1926</v>
      </c>
      <c r="K11" t="s">
        <v>84</v>
      </c>
      <c r="L11">
        <v>32</v>
      </c>
      <c r="M11" t="s">
        <v>106</v>
      </c>
      <c r="N11" t="s">
        <v>86</v>
      </c>
      <c r="O11">
        <v>0.6</v>
      </c>
      <c r="P11">
        <v>0.8</v>
      </c>
      <c r="Q11">
        <v>15.6</v>
      </c>
      <c r="R11">
        <v>22.5</v>
      </c>
      <c r="S11">
        <v>45</v>
      </c>
      <c r="T11">
        <v>59.7</v>
      </c>
      <c r="U11">
        <v>76.599999999999994</v>
      </c>
      <c r="V11" t="s">
        <v>82</v>
      </c>
      <c r="W11" t="s">
        <v>82</v>
      </c>
      <c r="X11" t="s">
        <v>82</v>
      </c>
      <c r="Y11" t="s">
        <v>82</v>
      </c>
      <c r="Z11">
        <v>25</v>
      </c>
      <c r="AA11">
        <v>10</v>
      </c>
      <c r="AB11" s="27" t="s">
        <v>87</v>
      </c>
      <c r="AC11" s="27">
        <v>34.1</v>
      </c>
      <c r="AD11" s="27">
        <v>64</v>
      </c>
      <c r="AE11" s="27" t="s">
        <v>82</v>
      </c>
      <c r="AF11" s="27" t="s">
        <v>87</v>
      </c>
      <c r="AG11" s="27" t="s">
        <v>87</v>
      </c>
      <c r="AH11" s="27" t="s">
        <v>87</v>
      </c>
      <c r="AI11" s="27">
        <v>260</v>
      </c>
      <c r="AJ11" s="27"/>
      <c r="AK11" s="27">
        <v>1</v>
      </c>
      <c r="AL11" s="27" t="s">
        <v>87</v>
      </c>
      <c r="AM11" s="27">
        <v>32</v>
      </c>
      <c r="AN11" s="27" t="s">
        <v>87</v>
      </c>
      <c r="AO11" s="27" t="s">
        <v>87</v>
      </c>
      <c r="AP11" s="27" t="s">
        <v>87</v>
      </c>
      <c r="AQ11" s="35">
        <v>2</v>
      </c>
      <c r="AR11" s="27" t="s">
        <v>348</v>
      </c>
      <c r="AS11" s="27" t="s">
        <v>87</v>
      </c>
      <c r="AT11" s="21" t="b">
        <f t="shared" si="0"/>
        <v>1</v>
      </c>
      <c r="AU11" s="21" t="b">
        <f t="shared" si="1"/>
        <v>0</v>
      </c>
      <c r="AV11" s="21" t="b">
        <f t="shared" si="2"/>
        <v>1</v>
      </c>
      <c r="AW11" s="21"/>
      <c r="AX11" s="27" t="s">
        <v>87</v>
      </c>
      <c r="AY11" s="27" t="s">
        <v>106</v>
      </c>
      <c r="AZ11" s="27" t="s">
        <v>87</v>
      </c>
      <c r="BA11" t="s">
        <v>147</v>
      </c>
      <c r="BB11" t="s">
        <v>86</v>
      </c>
      <c r="BC11" s="29">
        <v>44911</v>
      </c>
      <c r="BD11" s="29">
        <v>44854</v>
      </c>
      <c r="BE11" t="s">
        <v>90</v>
      </c>
      <c r="BF11" t="s">
        <v>1941</v>
      </c>
    </row>
    <row r="12" spans="1:64" x14ac:dyDescent="0.25">
      <c r="A12">
        <v>2404538</v>
      </c>
      <c r="B12" t="s">
        <v>103</v>
      </c>
      <c r="C12" t="s">
        <v>104</v>
      </c>
      <c r="D12" t="s">
        <v>1942</v>
      </c>
      <c r="E12" t="s">
        <v>1943</v>
      </c>
      <c r="H12" t="s">
        <v>1925</v>
      </c>
      <c r="I12" t="s">
        <v>86</v>
      </c>
      <c r="J12" t="s">
        <v>1926</v>
      </c>
      <c r="K12" t="s">
        <v>84</v>
      </c>
      <c r="L12">
        <v>32</v>
      </c>
      <c r="M12" t="s">
        <v>106</v>
      </c>
      <c r="N12" t="s">
        <v>86</v>
      </c>
      <c r="O12">
        <v>0.7</v>
      </c>
      <c r="P12">
        <v>0.9</v>
      </c>
      <c r="Q12">
        <v>17.600000000000001</v>
      </c>
      <c r="R12">
        <v>20.399999999999999</v>
      </c>
      <c r="S12">
        <v>46</v>
      </c>
      <c r="T12">
        <v>35.6</v>
      </c>
      <c r="U12">
        <v>73.400000000000006</v>
      </c>
      <c r="V12" t="s">
        <v>82</v>
      </c>
      <c r="W12" t="s">
        <v>82</v>
      </c>
      <c r="X12" t="s">
        <v>82</v>
      </c>
      <c r="Y12" t="s">
        <v>82</v>
      </c>
      <c r="Z12">
        <v>25</v>
      </c>
      <c r="AA12">
        <v>10</v>
      </c>
      <c r="AB12" s="27" t="s">
        <v>87</v>
      </c>
      <c r="AC12" s="27">
        <v>336</v>
      </c>
      <c r="AD12" s="27">
        <v>192</v>
      </c>
      <c r="AE12" s="27" t="s">
        <v>82</v>
      </c>
      <c r="AF12" s="27" t="s">
        <v>87</v>
      </c>
      <c r="AG12" s="27" t="s">
        <v>87</v>
      </c>
      <c r="AH12" s="27" t="s">
        <v>87</v>
      </c>
      <c r="AI12" s="27">
        <v>500</v>
      </c>
      <c r="AJ12" s="27"/>
      <c r="AK12" s="27">
        <v>1</v>
      </c>
      <c r="AL12" s="27" t="s">
        <v>87</v>
      </c>
      <c r="AM12" s="27">
        <v>32</v>
      </c>
      <c r="AN12" s="27" t="s">
        <v>87</v>
      </c>
      <c r="AO12" s="27" t="s">
        <v>87</v>
      </c>
      <c r="AP12" s="27" t="s">
        <v>87</v>
      </c>
      <c r="AQ12" s="35">
        <v>3</v>
      </c>
      <c r="AR12" s="27" t="s">
        <v>348</v>
      </c>
      <c r="AS12" s="27" t="s">
        <v>87</v>
      </c>
      <c r="AT12" s="21" t="b">
        <f t="shared" si="0"/>
        <v>1</v>
      </c>
      <c r="AU12" s="21" t="b">
        <f t="shared" si="1"/>
        <v>0</v>
      </c>
      <c r="AV12" s="21" t="b">
        <f t="shared" si="2"/>
        <v>1</v>
      </c>
      <c r="AW12" s="21"/>
      <c r="AX12" s="27" t="s">
        <v>87</v>
      </c>
      <c r="AY12" s="27" t="s">
        <v>106</v>
      </c>
      <c r="AZ12" s="27" t="s">
        <v>87</v>
      </c>
      <c r="BA12" t="s">
        <v>147</v>
      </c>
      <c r="BB12" t="s">
        <v>86</v>
      </c>
      <c r="BC12" s="29">
        <v>44911</v>
      </c>
      <c r="BD12" s="29">
        <v>44880</v>
      </c>
      <c r="BE12" t="s">
        <v>90</v>
      </c>
      <c r="BF12" t="s">
        <v>1944</v>
      </c>
    </row>
    <row r="13" spans="1:64" x14ac:dyDescent="0.25">
      <c r="A13">
        <v>2404538</v>
      </c>
      <c r="B13" t="s">
        <v>103</v>
      </c>
      <c r="C13" t="s">
        <v>104</v>
      </c>
      <c r="D13" t="s">
        <v>1942</v>
      </c>
      <c r="E13" t="s">
        <v>1943</v>
      </c>
      <c r="H13" t="s">
        <v>1925</v>
      </c>
      <c r="I13" t="s">
        <v>86</v>
      </c>
      <c r="J13" t="s">
        <v>1926</v>
      </c>
      <c r="K13" t="s">
        <v>84</v>
      </c>
      <c r="L13">
        <v>32</v>
      </c>
      <c r="M13" t="s">
        <v>106</v>
      </c>
      <c r="N13" t="s">
        <v>86</v>
      </c>
      <c r="O13">
        <v>0.7</v>
      </c>
      <c r="P13">
        <v>0.9</v>
      </c>
      <c r="Q13">
        <v>21.8</v>
      </c>
      <c r="R13">
        <v>27.2</v>
      </c>
      <c r="S13">
        <v>45</v>
      </c>
      <c r="T13">
        <v>108.1</v>
      </c>
      <c r="U13">
        <v>95</v>
      </c>
      <c r="V13" t="s">
        <v>82</v>
      </c>
      <c r="W13" t="s">
        <v>82</v>
      </c>
      <c r="X13" t="s">
        <v>82</v>
      </c>
      <c r="Y13" t="s">
        <v>82</v>
      </c>
      <c r="Z13">
        <v>25</v>
      </c>
      <c r="AA13">
        <v>10</v>
      </c>
      <c r="AB13" s="27" t="s">
        <v>87</v>
      </c>
      <c r="AC13" s="27">
        <v>336</v>
      </c>
      <c r="AD13" s="27">
        <v>192</v>
      </c>
      <c r="AE13" s="27" t="s">
        <v>82</v>
      </c>
      <c r="AF13" s="27" t="s">
        <v>87</v>
      </c>
      <c r="AG13" s="27" t="s">
        <v>87</v>
      </c>
      <c r="AH13" s="27" t="s">
        <v>87</v>
      </c>
      <c r="AI13" s="27">
        <v>500</v>
      </c>
      <c r="AJ13" s="27"/>
      <c r="AK13" s="27">
        <v>1</v>
      </c>
      <c r="AL13" s="27" t="s">
        <v>87</v>
      </c>
      <c r="AM13" s="27">
        <v>32</v>
      </c>
      <c r="AN13" s="27" t="s">
        <v>87</v>
      </c>
      <c r="AO13" s="27" t="s">
        <v>87</v>
      </c>
      <c r="AP13" s="27" t="s">
        <v>87</v>
      </c>
      <c r="AQ13" s="35">
        <v>3</v>
      </c>
      <c r="AR13" s="27" t="s">
        <v>348</v>
      </c>
      <c r="AS13" s="27" t="s">
        <v>87</v>
      </c>
      <c r="AT13" s="21" t="b">
        <f t="shared" si="0"/>
        <v>1</v>
      </c>
      <c r="AU13" s="21" t="b">
        <f t="shared" si="1"/>
        <v>0</v>
      </c>
      <c r="AV13" s="21" t="b">
        <f t="shared" si="2"/>
        <v>1</v>
      </c>
      <c r="AW13" s="21"/>
      <c r="AX13" s="27" t="s">
        <v>87</v>
      </c>
      <c r="AY13" s="27" t="s">
        <v>106</v>
      </c>
      <c r="AZ13" s="27" t="s">
        <v>87</v>
      </c>
      <c r="BA13" t="s">
        <v>147</v>
      </c>
      <c r="BB13" t="s">
        <v>86</v>
      </c>
      <c r="BC13" s="29">
        <v>44911</v>
      </c>
      <c r="BD13" s="29">
        <v>44880</v>
      </c>
      <c r="BE13" t="s">
        <v>90</v>
      </c>
      <c r="BF13" t="s">
        <v>1944</v>
      </c>
    </row>
    <row r="14" spans="1:64" x14ac:dyDescent="0.25">
      <c r="A14">
        <v>2404523</v>
      </c>
      <c r="B14" t="s">
        <v>172</v>
      </c>
      <c r="C14" t="s">
        <v>173</v>
      </c>
      <c r="D14" t="s">
        <v>1945</v>
      </c>
      <c r="E14" t="s">
        <v>1946</v>
      </c>
      <c r="F14" t="s">
        <v>1947</v>
      </c>
      <c r="H14" t="s">
        <v>1925</v>
      </c>
      <c r="I14" t="s">
        <v>86</v>
      </c>
      <c r="J14" t="s">
        <v>1948</v>
      </c>
      <c r="K14" t="s">
        <v>84</v>
      </c>
      <c r="L14">
        <v>64</v>
      </c>
      <c r="M14" t="s">
        <v>106</v>
      </c>
      <c r="N14" t="s">
        <v>86</v>
      </c>
      <c r="O14">
        <v>0.4</v>
      </c>
      <c r="P14">
        <v>1.1000000000000001</v>
      </c>
      <c r="Q14">
        <v>7.3</v>
      </c>
      <c r="R14">
        <v>8.8000000000000007</v>
      </c>
      <c r="S14">
        <v>46</v>
      </c>
      <c r="T14">
        <v>19.2</v>
      </c>
      <c r="U14">
        <v>34.299999999999997</v>
      </c>
      <c r="V14" t="s">
        <v>82</v>
      </c>
      <c r="W14" t="s">
        <v>82</v>
      </c>
      <c r="X14" t="s">
        <v>82</v>
      </c>
      <c r="Y14" t="s">
        <v>82</v>
      </c>
      <c r="Z14">
        <v>30</v>
      </c>
      <c r="AA14">
        <v>15</v>
      </c>
      <c r="AB14" s="27" t="s">
        <v>86</v>
      </c>
      <c r="AC14" s="27">
        <v>14.4</v>
      </c>
      <c r="AD14" s="27">
        <v>64</v>
      </c>
      <c r="AE14" s="27" t="s">
        <v>86</v>
      </c>
      <c r="AF14" s="27" t="s">
        <v>87</v>
      </c>
      <c r="AG14" s="27" t="s">
        <v>87</v>
      </c>
      <c r="AH14" s="27">
        <v>1</v>
      </c>
      <c r="AI14" s="27">
        <v>135</v>
      </c>
      <c r="AJ14" s="27"/>
      <c r="AK14" s="27">
        <v>1</v>
      </c>
      <c r="AL14" s="27" t="s">
        <v>87</v>
      </c>
      <c r="AM14" s="27">
        <v>64</v>
      </c>
      <c r="AN14" s="27" t="s">
        <v>87</v>
      </c>
      <c r="AO14" s="27" t="s">
        <v>87</v>
      </c>
      <c r="AP14" s="27" t="s">
        <v>87</v>
      </c>
      <c r="AQ14" s="35">
        <v>3</v>
      </c>
      <c r="AR14" s="27" t="s">
        <v>88</v>
      </c>
      <c r="AS14" s="27" t="s">
        <v>87</v>
      </c>
      <c r="AT14" s="21" t="b">
        <f t="shared" si="0"/>
        <v>0</v>
      </c>
      <c r="AU14" s="21" t="b">
        <f t="shared" si="1"/>
        <v>0</v>
      </c>
      <c r="AV14" s="21" t="b">
        <f t="shared" si="2"/>
        <v>1</v>
      </c>
      <c r="AW14" s="21"/>
      <c r="AX14" s="27" t="s">
        <v>86</v>
      </c>
      <c r="AY14" s="27" t="s">
        <v>106</v>
      </c>
      <c r="AZ14" s="27" t="s">
        <v>87</v>
      </c>
      <c r="BA14" t="s">
        <v>147</v>
      </c>
      <c r="BB14" t="s">
        <v>82</v>
      </c>
      <c r="BC14" s="29">
        <v>44904</v>
      </c>
      <c r="BD14" s="29">
        <v>44879</v>
      </c>
      <c r="BE14" t="s">
        <v>90</v>
      </c>
      <c r="BF14" t="s">
        <v>1949</v>
      </c>
    </row>
    <row r="15" spans="1:64" x14ac:dyDescent="0.25">
      <c r="A15">
        <v>2404523</v>
      </c>
      <c r="B15" t="s">
        <v>172</v>
      </c>
      <c r="C15" t="s">
        <v>173</v>
      </c>
      <c r="D15" t="s">
        <v>1945</v>
      </c>
      <c r="E15" t="s">
        <v>1946</v>
      </c>
      <c r="F15" t="s">
        <v>1947</v>
      </c>
      <c r="H15" t="s">
        <v>1925</v>
      </c>
      <c r="I15" t="s">
        <v>86</v>
      </c>
      <c r="J15" t="s">
        <v>1948</v>
      </c>
      <c r="K15" t="s">
        <v>84</v>
      </c>
      <c r="L15">
        <v>64</v>
      </c>
      <c r="M15" t="s">
        <v>106</v>
      </c>
      <c r="N15" t="s">
        <v>86</v>
      </c>
      <c r="O15">
        <v>0.4</v>
      </c>
      <c r="P15">
        <v>1.2</v>
      </c>
      <c r="Q15">
        <v>18</v>
      </c>
      <c r="R15">
        <v>18.2</v>
      </c>
      <c r="S15">
        <v>45</v>
      </c>
      <c r="T15">
        <v>38</v>
      </c>
      <c r="U15">
        <v>68.8</v>
      </c>
      <c r="V15" t="s">
        <v>82</v>
      </c>
      <c r="W15" t="s">
        <v>82</v>
      </c>
      <c r="X15" t="s">
        <v>82</v>
      </c>
      <c r="Y15" t="s">
        <v>82</v>
      </c>
      <c r="Z15">
        <v>30</v>
      </c>
      <c r="AA15">
        <v>15</v>
      </c>
      <c r="AB15" s="27" t="s">
        <v>86</v>
      </c>
      <c r="AC15" s="27">
        <v>14.4</v>
      </c>
      <c r="AD15" s="27">
        <v>64</v>
      </c>
      <c r="AE15" s="27" t="s">
        <v>86</v>
      </c>
      <c r="AF15" s="27" t="s">
        <v>87</v>
      </c>
      <c r="AG15" s="27" t="s">
        <v>87</v>
      </c>
      <c r="AH15" s="27">
        <v>1</v>
      </c>
      <c r="AI15" s="27">
        <v>135</v>
      </c>
      <c r="AJ15" s="27"/>
      <c r="AK15" s="27">
        <v>1</v>
      </c>
      <c r="AL15" s="27" t="s">
        <v>87</v>
      </c>
      <c r="AM15" s="27">
        <v>64</v>
      </c>
      <c r="AN15" s="27" t="s">
        <v>87</v>
      </c>
      <c r="AO15" s="27" t="s">
        <v>87</v>
      </c>
      <c r="AP15" s="27" t="s">
        <v>87</v>
      </c>
      <c r="AQ15" s="35">
        <v>3</v>
      </c>
      <c r="AR15" s="27" t="s">
        <v>88</v>
      </c>
      <c r="AS15" s="27" t="s">
        <v>87</v>
      </c>
      <c r="AT15" s="21" t="b">
        <f t="shared" si="0"/>
        <v>0</v>
      </c>
      <c r="AU15" s="21" t="b">
        <f t="shared" si="1"/>
        <v>0</v>
      </c>
      <c r="AV15" s="21" t="b">
        <f t="shared" si="2"/>
        <v>1</v>
      </c>
      <c r="AW15" s="21"/>
      <c r="AX15" s="27" t="s">
        <v>86</v>
      </c>
      <c r="AY15" s="27" t="s">
        <v>106</v>
      </c>
      <c r="AZ15" s="27" t="s">
        <v>87</v>
      </c>
      <c r="BA15" t="s">
        <v>147</v>
      </c>
      <c r="BB15" t="s">
        <v>82</v>
      </c>
      <c r="BC15" s="29">
        <v>44904</v>
      </c>
      <c r="BD15" s="29">
        <v>44879</v>
      </c>
      <c r="BE15" t="s">
        <v>90</v>
      </c>
      <c r="BF15" t="s">
        <v>1949</v>
      </c>
    </row>
    <row r="16" spans="1:64" x14ac:dyDescent="0.25">
      <c r="A16">
        <v>2403115</v>
      </c>
      <c r="B16" t="s">
        <v>77</v>
      </c>
      <c r="C16" t="s">
        <v>78</v>
      </c>
      <c r="D16" t="s">
        <v>1950</v>
      </c>
      <c r="E16" t="s">
        <v>1951</v>
      </c>
      <c r="H16" t="s">
        <v>1925</v>
      </c>
      <c r="I16" t="s">
        <v>86</v>
      </c>
      <c r="J16" t="s">
        <v>1926</v>
      </c>
      <c r="K16" t="s">
        <v>84</v>
      </c>
      <c r="L16">
        <v>128</v>
      </c>
      <c r="M16" t="s">
        <v>134</v>
      </c>
      <c r="N16" t="s">
        <v>82</v>
      </c>
      <c r="O16">
        <v>0.5</v>
      </c>
      <c r="P16">
        <v>2.5</v>
      </c>
      <c r="Q16">
        <v>2.5</v>
      </c>
      <c r="R16">
        <v>12</v>
      </c>
      <c r="S16">
        <v>46</v>
      </c>
      <c r="T16">
        <v>33.6</v>
      </c>
      <c r="U16">
        <v>44.2</v>
      </c>
      <c r="V16" t="s">
        <v>82</v>
      </c>
      <c r="W16" t="s">
        <v>82</v>
      </c>
      <c r="X16" t="s">
        <v>82</v>
      </c>
      <c r="Y16" t="s">
        <v>82</v>
      </c>
      <c r="Z16">
        <v>10</v>
      </c>
      <c r="AA16">
        <v>10</v>
      </c>
      <c r="AB16" s="27" t="s">
        <v>87</v>
      </c>
      <c r="AC16" s="27">
        <v>448</v>
      </c>
      <c r="AD16" s="27">
        <v>256</v>
      </c>
      <c r="AE16" s="27" t="s">
        <v>82</v>
      </c>
      <c r="AF16" s="27" t="s">
        <v>87</v>
      </c>
      <c r="AG16" s="27" t="s">
        <v>87</v>
      </c>
      <c r="AH16" s="27" t="s">
        <v>87</v>
      </c>
      <c r="AI16" s="27">
        <v>500</v>
      </c>
      <c r="AJ16" s="27"/>
      <c r="AK16" s="27">
        <v>1</v>
      </c>
      <c r="AL16" s="27" t="s">
        <v>87</v>
      </c>
      <c r="AM16" s="27">
        <v>128</v>
      </c>
      <c r="AN16" s="27" t="s">
        <v>87</v>
      </c>
      <c r="AO16" s="27" t="s">
        <v>87</v>
      </c>
      <c r="AP16" s="27" t="s">
        <v>87</v>
      </c>
      <c r="AQ16" s="35">
        <v>1</v>
      </c>
      <c r="AR16" s="27" t="s">
        <v>425</v>
      </c>
      <c r="AS16" s="27" t="s">
        <v>87</v>
      </c>
      <c r="AT16" s="21" t="b">
        <f t="shared" si="0"/>
        <v>1</v>
      </c>
      <c r="AU16" s="21" t="b">
        <f t="shared" si="1"/>
        <v>0</v>
      </c>
      <c r="AV16" s="21" t="b">
        <f t="shared" si="2"/>
        <v>0</v>
      </c>
      <c r="AW16" s="21"/>
      <c r="AX16" s="27" t="s">
        <v>87</v>
      </c>
      <c r="AY16" s="27" t="s">
        <v>89</v>
      </c>
      <c r="AZ16" s="27" t="s">
        <v>134</v>
      </c>
      <c r="BA16" t="s">
        <v>98</v>
      </c>
      <c r="BB16" t="s">
        <v>82</v>
      </c>
      <c r="BC16" s="29">
        <v>44896</v>
      </c>
      <c r="BD16" s="29">
        <v>44848</v>
      </c>
      <c r="BE16" t="s">
        <v>90</v>
      </c>
      <c r="BF16" t="s">
        <v>1952</v>
      </c>
    </row>
    <row r="17" spans="1:58" x14ac:dyDescent="0.25">
      <c r="A17">
        <v>2403115</v>
      </c>
      <c r="B17" t="s">
        <v>77</v>
      </c>
      <c r="C17" t="s">
        <v>78</v>
      </c>
      <c r="D17" t="s">
        <v>1950</v>
      </c>
      <c r="E17" t="s">
        <v>1951</v>
      </c>
      <c r="H17" t="s">
        <v>1925</v>
      </c>
      <c r="I17" t="s">
        <v>86</v>
      </c>
      <c r="J17" t="s">
        <v>1926</v>
      </c>
      <c r="K17" t="s">
        <v>84</v>
      </c>
      <c r="L17">
        <v>128</v>
      </c>
      <c r="M17" t="s">
        <v>134</v>
      </c>
      <c r="N17" t="s">
        <v>82</v>
      </c>
      <c r="O17">
        <v>0.5</v>
      </c>
      <c r="P17">
        <v>2.5</v>
      </c>
      <c r="Q17">
        <v>2.5</v>
      </c>
      <c r="R17">
        <v>25.3</v>
      </c>
      <c r="S17">
        <v>45</v>
      </c>
      <c r="T17">
        <v>103.8</v>
      </c>
      <c r="U17">
        <v>79.2</v>
      </c>
      <c r="V17" t="s">
        <v>82</v>
      </c>
      <c r="W17" t="s">
        <v>82</v>
      </c>
      <c r="X17" t="s">
        <v>82</v>
      </c>
      <c r="Y17" t="s">
        <v>82</v>
      </c>
      <c r="Z17">
        <v>10</v>
      </c>
      <c r="AA17">
        <v>10</v>
      </c>
      <c r="AB17" s="27" t="s">
        <v>87</v>
      </c>
      <c r="AC17" s="27">
        <v>448</v>
      </c>
      <c r="AD17" s="27">
        <v>256</v>
      </c>
      <c r="AE17" s="27" t="s">
        <v>82</v>
      </c>
      <c r="AF17" s="27" t="s">
        <v>87</v>
      </c>
      <c r="AG17" s="27" t="s">
        <v>87</v>
      </c>
      <c r="AH17" s="27" t="s">
        <v>87</v>
      </c>
      <c r="AI17" s="27">
        <v>500</v>
      </c>
      <c r="AJ17" s="27"/>
      <c r="AK17" s="27">
        <v>1</v>
      </c>
      <c r="AL17" s="27" t="s">
        <v>87</v>
      </c>
      <c r="AM17" s="27">
        <v>128</v>
      </c>
      <c r="AN17" s="27" t="s">
        <v>87</v>
      </c>
      <c r="AO17" s="27" t="s">
        <v>87</v>
      </c>
      <c r="AP17" s="27" t="s">
        <v>87</v>
      </c>
      <c r="AQ17" s="35">
        <v>1</v>
      </c>
      <c r="AR17" s="27" t="s">
        <v>425</v>
      </c>
      <c r="AS17" s="27" t="s">
        <v>87</v>
      </c>
      <c r="AT17" s="21" t="b">
        <f t="shared" si="0"/>
        <v>1</v>
      </c>
      <c r="AU17" s="21" t="b">
        <f t="shared" si="1"/>
        <v>0</v>
      </c>
      <c r="AV17" s="21" t="b">
        <f t="shared" si="2"/>
        <v>0</v>
      </c>
      <c r="AW17" s="21"/>
      <c r="AX17" s="27" t="s">
        <v>87</v>
      </c>
      <c r="AY17" s="27" t="s">
        <v>89</v>
      </c>
      <c r="AZ17" s="27" t="s">
        <v>134</v>
      </c>
      <c r="BA17" t="s">
        <v>98</v>
      </c>
      <c r="BB17" t="s">
        <v>82</v>
      </c>
      <c r="BC17" s="29">
        <v>44896</v>
      </c>
      <c r="BD17" s="29">
        <v>44848</v>
      </c>
      <c r="BE17" t="s">
        <v>90</v>
      </c>
      <c r="BF17" t="s">
        <v>1952</v>
      </c>
    </row>
    <row r="18" spans="1:58" x14ac:dyDescent="0.25">
      <c r="A18">
        <v>2403646</v>
      </c>
      <c r="B18" t="s">
        <v>77</v>
      </c>
      <c r="C18" t="s">
        <v>78</v>
      </c>
      <c r="D18" t="s">
        <v>1953</v>
      </c>
      <c r="E18" t="s">
        <v>1954</v>
      </c>
      <c r="H18" t="s">
        <v>1925</v>
      </c>
      <c r="I18" t="s">
        <v>86</v>
      </c>
      <c r="J18" t="s">
        <v>1936</v>
      </c>
      <c r="K18" t="s">
        <v>84</v>
      </c>
      <c r="L18">
        <v>64</v>
      </c>
      <c r="M18" t="s">
        <v>134</v>
      </c>
      <c r="N18" t="s">
        <v>82</v>
      </c>
      <c r="O18">
        <v>0.4</v>
      </c>
      <c r="P18">
        <v>2.2000000000000002</v>
      </c>
      <c r="Q18">
        <v>2.2000000000000002</v>
      </c>
      <c r="R18">
        <v>11.5</v>
      </c>
      <c r="S18">
        <v>26</v>
      </c>
      <c r="T18">
        <v>34.5</v>
      </c>
      <c r="U18">
        <v>41.1</v>
      </c>
      <c r="V18" t="s">
        <v>82</v>
      </c>
      <c r="W18" t="s">
        <v>82</v>
      </c>
      <c r="X18" t="s">
        <v>82</v>
      </c>
      <c r="Y18" t="s">
        <v>82</v>
      </c>
      <c r="Z18">
        <v>10</v>
      </c>
      <c r="AA18">
        <v>10</v>
      </c>
      <c r="AB18" s="27" t="s">
        <v>87</v>
      </c>
      <c r="AC18" s="27">
        <v>128</v>
      </c>
      <c r="AD18" s="27">
        <v>64</v>
      </c>
      <c r="AE18" s="27" t="s">
        <v>82</v>
      </c>
      <c r="AF18" s="27" t="s">
        <v>87</v>
      </c>
      <c r="AG18" s="27" t="s">
        <v>87</v>
      </c>
      <c r="AH18" s="27" t="s">
        <v>87</v>
      </c>
      <c r="AI18" s="27">
        <v>300</v>
      </c>
      <c r="AJ18" s="27"/>
      <c r="AK18" s="27">
        <v>1</v>
      </c>
      <c r="AL18" s="27" t="s">
        <v>87</v>
      </c>
      <c r="AM18" s="27">
        <v>64</v>
      </c>
      <c r="AN18" s="27" t="s">
        <v>87</v>
      </c>
      <c r="AO18" s="27" t="s">
        <v>87</v>
      </c>
      <c r="AP18" s="27" t="s">
        <v>87</v>
      </c>
      <c r="AQ18" s="35">
        <v>2</v>
      </c>
      <c r="AR18" s="27" t="s">
        <v>348</v>
      </c>
      <c r="AS18" s="27" t="s">
        <v>87</v>
      </c>
      <c r="AT18" s="21" t="b">
        <f t="shared" si="0"/>
        <v>1</v>
      </c>
      <c r="AU18" s="21" t="b">
        <f t="shared" si="1"/>
        <v>0</v>
      </c>
      <c r="AV18" s="21" t="b">
        <f t="shared" si="2"/>
        <v>1</v>
      </c>
      <c r="AW18" s="21"/>
      <c r="AX18" s="27" t="s">
        <v>87</v>
      </c>
      <c r="AY18" s="27" t="s">
        <v>89</v>
      </c>
      <c r="AZ18" s="27" t="s">
        <v>134</v>
      </c>
      <c r="BA18" t="s">
        <v>98</v>
      </c>
      <c r="BB18" t="s">
        <v>82</v>
      </c>
      <c r="BC18" s="29">
        <v>44896</v>
      </c>
      <c r="BD18" s="29">
        <v>44860</v>
      </c>
      <c r="BE18" t="s">
        <v>90</v>
      </c>
      <c r="BF18" t="s">
        <v>1955</v>
      </c>
    </row>
    <row r="19" spans="1:58" x14ac:dyDescent="0.25">
      <c r="A19">
        <v>2403646</v>
      </c>
      <c r="B19" t="s">
        <v>77</v>
      </c>
      <c r="C19" t="s">
        <v>78</v>
      </c>
      <c r="D19" t="s">
        <v>1953</v>
      </c>
      <c r="E19" t="s">
        <v>1954</v>
      </c>
      <c r="H19" t="s">
        <v>1925</v>
      </c>
      <c r="I19" t="s">
        <v>86</v>
      </c>
      <c r="J19" t="s">
        <v>1936</v>
      </c>
      <c r="K19" t="s">
        <v>84</v>
      </c>
      <c r="L19">
        <v>64</v>
      </c>
      <c r="M19" t="s">
        <v>134</v>
      </c>
      <c r="N19" t="s">
        <v>82</v>
      </c>
      <c r="O19">
        <v>0.4</v>
      </c>
      <c r="P19">
        <v>2.2000000000000002</v>
      </c>
      <c r="Q19">
        <v>2.2000000000000002</v>
      </c>
      <c r="R19">
        <v>15.1</v>
      </c>
      <c r="S19">
        <v>35</v>
      </c>
      <c r="T19">
        <v>75.099999999999994</v>
      </c>
      <c r="U19">
        <v>50.7</v>
      </c>
      <c r="V19" t="s">
        <v>82</v>
      </c>
      <c r="W19" t="s">
        <v>82</v>
      </c>
      <c r="X19" t="s">
        <v>82</v>
      </c>
      <c r="Y19" t="s">
        <v>82</v>
      </c>
      <c r="Z19">
        <v>10</v>
      </c>
      <c r="AA19">
        <v>10</v>
      </c>
      <c r="AB19" s="27" t="s">
        <v>87</v>
      </c>
      <c r="AC19" s="27">
        <v>128</v>
      </c>
      <c r="AD19" s="27">
        <v>64</v>
      </c>
      <c r="AE19" s="27" t="s">
        <v>82</v>
      </c>
      <c r="AF19" s="27" t="s">
        <v>87</v>
      </c>
      <c r="AG19" s="27" t="s">
        <v>87</v>
      </c>
      <c r="AH19" s="27" t="s">
        <v>87</v>
      </c>
      <c r="AI19" s="27">
        <v>300</v>
      </c>
      <c r="AJ19" s="27"/>
      <c r="AK19" s="27">
        <v>1</v>
      </c>
      <c r="AL19" s="27" t="s">
        <v>87</v>
      </c>
      <c r="AM19" s="27">
        <v>64</v>
      </c>
      <c r="AN19" s="27" t="s">
        <v>87</v>
      </c>
      <c r="AO19" s="27" t="s">
        <v>87</v>
      </c>
      <c r="AP19" s="27" t="s">
        <v>87</v>
      </c>
      <c r="AQ19" s="35">
        <v>2</v>
      </c>
      <c r="AR19" s="27" t="s">
        <v>348</v>
      </c>
      <c r="AS19" s="27" t="s">
        <v>87</v>
      </c>
      <c r="AT19" s="21" t="b">
        <f t="shared" si="0"/>
        <v>1</v>
      </c>
      <c r="AU19" s="21" t="b">
        <f t="shared" si="1"/>
        <v>0</v>
      </c>
      <c r="AV19" s="21" t="b">
        <f t="shared" si="2"/>
        <v>1</v>
      </c>
      <c r="AW19" s="21"/>
      <c r="AX19" s="27" t="s">
        <v>87</v>
      </c>
      <c r="AY19" s="27" t="s">
        <v>89</v>
      </c>
      <c r="AZ19" s="27" t="s">
        <v>134</v>
      </c>
      <c r="BA19" t="s">
        <v>98</v>
      </c>
      <c r="BB19" t="s">
        <v>82</v>
      </c>
      <c r="BC19" s="29">
        <v>44896</v>
      </c>
      <c r="BD19" s="29">
        <v>44860</v>
      </c>
      <c r="BE19" t="s">
        <v>90</v>
      </c>
      <c r="BF19" t="s">
        <v>1955</v>
      </c>
    </row>
    <row r="20" spans="1:58" x14ac:dyDescent="0.25">
      <c r="A20">
        <v>2403646</v>
      </c>
      <c r="B20" t="s">
        <v>77</v>
      </c>
      <c r="C20" t="s">
        <v>78</v>
      </c>
      <c r="D20" t="s">
        <v>1953</v>
      </c>
      <c r="E20" t="s">
        <v>1954</v>
      </c>
      <c r="H20" t="s">
        <v>1925</v>
      </c>
      <c r="I20" t="s">
        <v>86</v>
      </c>
      <c r="J20" t="s">
        <v>1936</v>
      </c>
      <c r="K20" t="s">
        <v>84</v>
      </c>
      <c r="L20">
        <v>64</v>
      </c>
      <c r="M20" t="s">
        <v>134</v>
      </c>
      <c r="N20" t="s">
        <v>82</v>
      </c>
      <c r="O20">
        <v>0.4</v>
      </c>
      <c r="P20">
        <v>2.2999999999999998</v>
      </c>
      <c r="Q20">
        <v>2.2999999999999998</v>
      </c>
      <c r="R20">
        <v>12.3</v>
      </c>
      <c r="S20">
        <v>46</v>
      </c>
      <c r="T20">
        <v>18</v>
      </c>
      <c r="U20">
        <v>44</v>
      </c>
      <c r="V20" t="s">
        <v>82</v>
      </c>
      <c r="W20" t="s">
        <v>82</v>
      </c>
      <c r="X20" t="s">
        <v>82</v>
      </c>
      <c r="Y20" t="s">
        <v>82</v>
      </c>
      <c r="Z20">
        <v>10</v>
      </c>
      <c r="AA20">
        <v>10</v>
      </c>
      <c r="AB20" s="27" t="s">
        <v>87</v>
      </c>
      <c r="AC20" s="27">
        <v>128</v>
      </c>
      <c r="AD20" s="27">
        <v>64</v>
      </c>
      <c r="AE20" s="27" t="s">
        <v>82</v>
      </c>
      <c r="AF20" s="27" t="s">
        <v>87</v>
      </c>
      <c r="AG20" s="27" t="s">
        <v>87</v>
      </c>
      <c r="AH20" s="27" t="s">
        <v>87</v>
      </c>
      <c r="AI20" s="27">
        <v>300</v>
      </c>
      <c r="AJ20" s="27"/>
      <c r="AK20" s="27">
        <v>1</v>
      </c>
      <c r="AL20" s="27" t="s">
        <v>87</v>
      </c>
      <c r="AM20" s="27">
        <v>64</v>
      </c>
      <c r="AN20" s="27" t="s">
        <v>87</v>
      </c>
      <c r="AO20" s="27" t="s">
        <v>87</v>
      </c>
      <c r="AP20" s="27" t="s">
        <v>87</v>
      </c>
      <c r="AQ20" s="35">
        <v>2</v>
      </c>
      <c r="AR20" s="27" t="s">
        <v>348</v>
      </c>
      <c r="AS20" s="27" t="s">
        <v>87</v>
      </c>
      <c r="AT20" s="21" t="b">
        <f t="shared" si="0"/>
        <v>1</v>
      </c>
      <c r="AU20" s="21" t="b">
        <f t="shared" si="1"/>
        <v>0</v>
      </c>
      <c r="AV20" s="21" t="b">
        <f t="shared" si="2"/>
        <v>1</v>
      </c>
      <c r="AW20" s="21"/>
      <c r="AX20" s="27" t="s">
        <v>87</v>
      </c>
      <c r="AY20" s="27" t="s">
        <v>89</v>
      </c>
      <c r="AZ20" s="27" t="s">
        <v>134</v>
      </c>
      <c r="BA20" t="s">
        <v>98</v>
      </c>
      <c r="BB20" t="s">
        <v>82</v>
      </c>
      <c r="BC20" s="29">
        <v>44896</v>
      </c>
      <c r="BD20" s="29">
        <v>44860</v>
      </c>
      <c r="BE20" t="s">
        <v>90</v>
      </c>
      <c r="BF20" t="s">
        <v>1955</v>
      </c>
    </row>
    <row r="21" spans="1:58" x14ac:dyDescent="0.25">
      <c r="A21">
        <v>2403646</v>
      </c>
      <c r="B21" t="s">
        <v>77</v>
      </c>
      <c r="C21" t="s">
        <v>78</v>
      </c>
      <c r="D21" t="s">
        <v>1953</v>
      </c>
      <c r="E21" t="s">
        <v>1954</v>
      </c>
      <c r="H21" t="s">
        <v>1925</v>
      </c>
      <c r="I21" t="s">
        <v>86</v>
      </c>
      <c r="J21" t="s">
        <v>1936</v>
      </c>
      <c r="K21" t="s">
        <v>84</v>
      </c>
      <c r="L21">
        <v>64</v>
      </c>
      <c r="M21" t="s">
        <v>134</v>
      </c>
      <c r="N21" t="s">
        <v>82</v>
      </c>
      <c r="O21">
        <v>0.4</v>
      </c>
      <c r="P21">
        <v>2.2999999999999998</v>
      </c>
      <c r="Q21">
        <v>2.2999999999999998</v>
      </c>
      <c r="R21">
        <v>15.3</v>
      </c>
      <c r="S21">
        <v>45</v>
      </c>
      <c r="T21">
        <v>58.5</v>
      </c>
      <c r="U21">
        <v>51.7</v>
      </c>
      <c r="V21" t="s">
        <v>82</v>
      </c>
      <c r="W21" t="s">
        <v>82</v>
      </c>
      <c r="X21" t="s">
        <v>82</v>
      </c>
      <c r="Y21" t="s">
        <v>82</v>
      </c>
      <c r="Z21">
        <v>10</v>
      </c>
      <c r="AA21">
        <v>10</v>
      </c>
      <c r="AB21" s="27" t="s">
        <v>87</v>
      </c>
      <c r="AC21" s="27">
        <v>128</v>
      </c>
      <c r="AD21" s="27">
        <v>64</v>
      </c>
      <c r="AE21" s="27" t="s">
        <v>82</v>
      </c>
      <c r="AF21" s="27" t="s">
        <v>87</v>
      </c>
      <c r="AG21" s="27" t="s">
        <v>87</v>
      </c>
      <c r="AH21" s="27" t="s">
        <v>87</v>
      </c>
      <c r="AI21" s="27">
        <v>300</v>
      </c>
      <c r="AJ21" s="27"/>
      <c r="AK21" s="27">
        <v>1</v>
      </c>
      <c r="AL21" s="27" t="s">
        <v>87</v>
      </c>
      <c r="AM21" s="27">
        <v>64</v>
      </c>
      <c r="AN21" s="27" t="s">
        <v>87</v>
      </c>
      <c r="AO21" s="27" t="s">
        <v>87</v>
      </c>
      <c r="AP21" s="27" t="s">
        <v>87</v>
      </c>
      <c r="AQ21" s="35">
        <v>2</v>
      </c>
      <c r="AR21" s="27" t="s">
        <v>348</v>
      </c>
      <c r="AS21" s="27" t="s">
        <v>87</v>
      </c>
      <c r="AT21" s="21" t="b">
        <f t="shared" si="0"/>
        <v>1</v>
      </c>
      <c r="AU21" s="21" t="b">
        <f t="shared" si="1"/>
        <v>0</v>
      </c>
      <c r="AV21" s="21" t="b">
        <f t="shared" si="2"/>
        <v>1</v>
      </c>
      <c r="AW21" s="21"/>
      <c r="AX21" s="27" t="s">
        <v>87</v>
      </c>
      <c r="AY21" s="27" t="s">
        <v>89</v>
      </c>
      <c r="AZ21" s="27" t="s">
        <v>134</v>
      </c>
      <c r="BA21" t="s">
        <v>98</v>
      </c>
      <c r="BB21" t="s">
        <v>82</v>
      </c>
      <c r="BC21" s="29">
        <v>44896</v>
      </c>
      <c r="BD21" s="29">
        <v>44860</v>
      </c>
      <c r="BE21" t="s">
        <v>90</v>
      </c>
      <c r="BF21" t="s">
        <v>1955</v>
      </c>
    </row>
    <row r="22" spans="1:58" x14ac:dyDescent="0.25">
      <c r="A22">
        <v>2403647</v>
      </c>
      <c r="B22" t="s">
        <v>77</v>
      </c>
      <c r="C22" t="s">
        <v>78</v>
      </c>
      <c r="D22" t="s">
        <v>1953</v>
      </c>
      <c r="E22" t="s">
        <v>1956</v>
      </c>
      <c r="H22" t="s">
        <v>1925</v>
      </c>
      <c r="I22" t="s">
        <v>86</v>
      </c>
      <c r="J22" t="s">
        <v>1926</v>
      </c>
      <c r="K22" t="s">
        <v>84</v>
      </c>
      <c r="L22">
        <v>128</v>
      </c>
      <c r="M22" t="s">
        <v>134</v>
      </c>
      <c r="N22" t="s">
        <v>82</v>
      </c>
      <c r="O22">
        <v>0.4</v>
      </c>
      <c r="P22">
        <v>2.2999999999999998</v>
      </c>
      <c r="Q22">
        <v>2.2999999999999998</v>
      </c>
      <c r="R22">
        <v>10.6</v>
      </c>
      <c r="S22">
        <v>46</v>
      </c>
      <c r="T22">
        <v>33.6</v>
      </c>
      <c r="U22">
        <v>39.700000000000003</v>
      </c>
      <c r="V22" t="s">
        <v>82</v>
      </c>
      <c r="W22" t="s">
        <v>82</v>
      </c>
      <c r="X22" t="s">
        <v>82</v>
      </c>
      <c r="Y22" t="s">
        <v>82</v>
      </c>
      <c r="Z22">
        <v>10</v>
      </c>
      <c r="AA22">
        <v>10</v>
      </c>
      <c r="AB22" s="27" t="s">
        <v>87</v>
      </c>
      <c r="AC22" s="27">
        <v>128</v>
      </c>
      <c r="AD22" s="27">
        <v>64</v>
      </c>
      <c r="AE22" s="27" t="s">
        <v>82</v>
      </c>
      <c r="AF22" s="27" t="s">
        <v>87</v>
      </c>
      <c r="AG22" s="27" t="s">
        <v>87</v>
      </c>
      <c r="AH22" s="27" t="s">
        <v>87</v>
      </c>
      <c r="AI22" s="27">
        <v>300</v>
      </c>
      <c r="AJ22" s="27"/>
      <c r="AK22" s="27">
        <v>1</v>
      </c>
      <c r="AL22" s="27" t="s">
        <v>87</v>
      </c>
      <c r="AM22" s="27">
        <v>128</v>
      </c>
      <c r="AN22" s="27" t="s">
        <v>87</v>
      </c>
      <c r="AO22" s="27" t="s">
        <v>87</v>
      </c>
      <c r="AP22" s="27" t="s">
        <v>87</v>
      </c>
      <c r="AQ22" s="35">
        <v>1</v>
      </c>
      <c r="AR22" s="27" t="s">
        <v>425</v>
      </c>
      <c r="AS22" s="27" t="s">
        <v>87</v>
      </c>
      <c r="AT22" s="21" t="b">
        <f t="shared" si="0"/>
        <v>1</v>
      </c>
      <c r="AU22" s="21" t="b">
        <f t="shared" si="1"/>
        <v>0</v>
      </c>
      <c r="AV22" s="21" t="b">
        <f t="shared" si="2"/>
        <v>0</v>
      </c>
      <c r="AW22" s="21"/>
      <c r="AX22" s="27" t="s">
        <v>87</v>
      </c>
      <c r="AY22" s="27" t="s">
        <v>89</v>
      </c>
      <c r="AZ22" s="27" t="s">
        <v>134</v>
      </c>
      <c r="BA22" t="s">
        <v>98</v>
      </c>
      <c r="BB22" t="s">
        <v>82</v>
      </c>
      <c r="BC22" s="29">
        <v>44896</v>
      </c>
      <c r="BD22" s="29">
        <v>44860</v>
      </c>
      <c r="BE22" t="s">
        <v>90</v>
      </c>
      <c r="BF22" t="s">
        <v>1957</v>
      </c>
    </row>
    <row r="23" spans="1:58" x14ac:dyDescent="0.25">
      <c r="A23">
        <v>2403647</v>
      </c>
      <c r="B23" t="s">
        <v>77</v>
      </c>
      <c r="C23" t="s">
        <v>78</v>
      </c>
      <c r="D23" t="s">
        <v>1953</v>
      </c>
      <c r="E23" t="s">
        <v>1956</v>
      </c>
      <c r="H23" t="s">
        <v>1925</v>
      </c>
      <c r="I23" t="s">
        <v>86</v>
      </c>
      <c r="J23" t="s">
        <v>1926</v>
      </c>
      <c r="K23" t="s">
        <v>84</v>
      </c>
      <c r="L23">
        <v>128</v>
      </c>
      <c r="M23" t="s">
        <v>134</v>
      </c>
      <c r="N23" t="s">
        <v>82</v>
      </c>
      <c r="O23">
        <v>0.4</v>
      </c>
      <c r="P23">
        <v>2.4</v>
      </c>
      <c r="Q23">
        <v>2.4</v>
      </c>
      <c r="R23">
        <v>14.8</v>
      </c>
      <c r="S23">
        <v>45</v>
      </c>
      <c r="T23">
        <v>74.099999999999994</v>
      </c>
      <c r="U23">
        <v>51.1</v>
      </c>
      <c r="V23" t="s">
        <v>82</v>
      </c>
      <c r="W23" t="s">
        <v>82</v>
      </c>
      <c r="X23" t="s">
        <v>82</v>
      </c>
      <c r="Y23" t="s">
        <v>82</v>
      </c>
      <c r="Z23">
        <v>10</v>
      </c>
      <c r="AA23">
        <v>10</v>
      </c>
      <c r="AB23" s="27" t="s">
        <v>87</v>
      </c>
      <c r="AC23" s="27">
        <v>128</v>
      </c>
      <c r="AD23" s="27">
        <v>64</v>
      </c>
      <c r="AE23" s="27" t="s">
        <v>82</v>
      </c>
      <c r="AF23" s="27" t="s">
        <v>87</v>
      </c>
      <c r="AG23" s="27" t="s">
        <v>87</v>
      </c>
      <c r="AH23" s="27" t="s">
        <v>87</v>
      </c>
      <c r="AI23" s="27">
        <v>300</v>
      </c>
      <c r="AJ23" s="27"/>
      <c r="AK23" s="27">
        <v>1</v>
      </c>
      <c r="AL23" s="27" t="s">
        <v>87</v>
      </c>
      <c r="AM23" s="27">
        <v>128</v>
      </c>
      <c r="AN23" s="27" t="s">
        <v>87</v>
      </c>
      <c r="AO23" s="27" t="s">
        <v>87</v>
      </c>
      <c r="AP23" s="27" t="s">
        <v>87</v>
      </c>
      <c r="AQ23" s="35">
        <v>1</v>
      </c>
      <c r="AR23" s="27" t="s">
        <v>425</v>
      </c>
      <c r="AS23" s="27" t="s">
        <v>87</v>
      </c>
      <c r="AT23" s="21" t="b">
        <f t="shared" si="0"/>
        <v>1</v>
      </c>
      <c r="AU23" s="21" t="b">
        <f t="shared" si="1"/>
        <v>0</v>
      </c>
      <c r="AV23" s="21" t="b">
        <f t="shared" si="2"/>
        <v>0</v>
      </c>
      <c r="AW23" s="21"/>
      <c r="AX23" s="27" t="s">
        <v>87</v>
      </c>
      <c r="AY23" s="27" t="s">
        <v>89</v>
      </c>
      <c r="AZ23" s="27" t="s">
        <v>134</v>
      </c>
      <c r="BA23" t="s">
        <v>98</v>
      </c>
      <c r="BB23" t="s">
        <v>82</v>
      </c>
      <c r="BC23" s="29">
        <v>44896</v>
      </c>
      <c r="BD23" s="29">
        <v>44860</v>
      </c>
      <c r="BE23" t="s">
        <v>90</v>
      </c>
      <c r="BF23" t="s">
        <v>1957</v>
      </c>
    </row>
    <row r="24" spans="1:58" x14ac:dyDescent="0.25">
      <c r="A24">
        <v>2404505</v>
      </c>
      <c r="B24" t="s">
        <v>172</v>
      </c>
      <c r="C24" t="s">
        <v>173</v>
      </c>
      <c r="D24" t="s">
        <v>1958</v>
      </c>
      <c r="E24" t="s">
        <v>1959</v>
      </c>
      <c r="F24" t="s">
        <v>1960</v>
      </c>
      <c r="H24" t="s">
        <v>1925</v>
      </c>
      <c r="I24" t="s">
        <v>86</v>
      </c>
      <c r="J24" t="s">
        <v>1948</v>
      </c>
      <c r="K24" t="s">
        <v>84</v>
      </c>
      <c r="L24">
        <v>4</v>
      </c>
      <c r="M24" t="s">
        <v>106</v>
      </c>
      <c r="N24" t="s">
        <v>86</v>
      </c>
      <c r="O24">
        <v>0.3</v>
      </c>
      <c r="P24">
        <v>1</v>
      </c>
      <c r="Q24">
        <v>9.4</v>
      </c>
      <c r="R24">
        <v>10</v>
      </c>
      <c r="S24">
        <v>46</v>
      </c>
      <c r="T24">
        <v>2.7</v>
      </c>
      <c r="U24">
        <v>39.1</v>
      </c>
      <c r="V24" t="s">
        <v>82</v>
      </c>
      <c r="W24" t="s">
        <v>82</v>
      </c>
      <c r="X24" t="s">
        <v>82</v>
      </c>
      <c r="Y24" t="s">
        <v>82</v>
      </c>
      <c r="Z24">
        <v>30</v>
      </c>
      <c r="AA24">
        <v>15</v>
      </c>
      <c r="AB24" s="27" t="s">
        <v>86</v>
      </c>
      <c r="AC24" s="27">
        <v>14.4</v>
      </c>
      <c r="AD24" s="27">
        <v>64</v>
      </c>
      <c r="AE24" s="27" t="s">
        <v>82</v>
      </c>
      <c r="AF24" s="27" t="s">
        <v>87</v>
      </c>
      <c r="AG24" s="27" t="s">
        <v>87</v>
      </c>
      <c r="AH24" s="27">
        <v>1</v>
      </c>
      <c r="AI24" s="27">
        <v>300</v>
      </c>
      <c r="AJ24" s="27"/>
      <c r="AK24" s="27">
        <v>1</v>
      </c>
      <c r="AL24" s="27" t="s">
        <v>87</v>
      </c>
      <c r="AM24" s="27">
        <v>4</v>
      </c>
      <c r="AN24" s="27" t="s">
        <v>87</v>
      </c>
      <c r="AO24" s="27" t="s">
        <v>87</v>
      </c>
      <c r="AP24" s="27" t="s">
        <v>87</v>
      </c>
      <c r="AQ24" s="35">
        <v>1</v>
      </c>
      <c r="AR24" s="27" t="s">
        <v>88</v>
      </c>
      <c r="AS24" s="27" t="s">
        <v>87</v>
      </c>
      <c r="AT24" s="21" t="b">
        <f t="shared" si="0"/>
        <v>0</v>
      </c>
      <c r="AU24" s="21" t="b">
        <f t="shared" si="1"/>
        <v>0</v>
      </c>
      <c r="AV24" s="21" t="b">
        <f t="shared" si="2"/>
        <v>1</v>
      </c>
      <c r="AW24" s="21"/>
      <c r="AX24" s="27" t="s">
        <v>86</v>
      </c>
      <c r="AY24" s="27" t="s">
        <v>106</v>
      </c>
      <c r="AZ24" s="27" t="s">
        <v>87</v>
      </c>
      <c r="BA24" t="s">
        <v>147</v>
      </c>
      <c r="BB24" t="s">
        <v>82</v>
      </c>
      <c r="BC24" s="29">
        <v>44895</v>
      </c>
      <c r="BD24" s="29">
        <v>44879</v>
      </c>
      <c r="BE24" t="s">
        <v>90</v>
      </c>
      <c r="BF24" t="s">
        <v>1961</v>
      </c>
    </row>
    <row r="25" spans="1:58" x14ac:dyDescent="0.25">
      <c r="A25">
        <v>2404505</v>
      </c>
      <c r="B25" t="s">
        <v>172</v>
      </c>
      <c r="C25" t="s">
        <v>173</v>
      </c>
      <c r="D25" t="s">
        <v>1958</v>
      </c>
      <c r="E25" t="s">
        <v>1959</v>
      </c>
      <c r="F25" t="s">
        <v>1960</v>
      </c>
      <c r="H25" t="s">
        <v>1925</v>
      </c>
      <c r="I25" t="s">
        <v>86</v>
      </c>
      <c r="J25" t="s">
        <v>1948</v>
      </c>
      <c r="K25" t="s">
        <v>84</v>
      </c>
      <c r="L25">
        <v>4</v>
      </c>
      <c r="M25" t="s">
        <v>106</v>
      </c>
      <c r="N25" t="s">
        <v>86</v>
      </c>
      <c r="O25">
        <v>0.4</v>
      </c>
      <c r="P25">
        <v>1</v>
      </c>
      <c r="Q25">
        <v>16.600000000000001</v>
      </c>
      <c r="R25">
        <v>17.399999999999999</v>
      </c>
      <c r="S25">
        <v>45</v>
      </c>
      <c r="T25">
        <v>21.5</v>
      </c>
      <c r="U25">
        <v>64.900000000000006</v>
      </c>
      <c r="V25" t="s">
        <v>82</v>
      </c>
      <c r="W25" t="s">
        <v>82</v>
      </c>
      <c r="X25" t="s">
        <v>82</v>
      </c>
      <c r="Y25" t="s">
        <v>82</v>
      </c>
      <c r="Z25">
        <v>30</v>
      </c>
      <c r="AA25">
        <v>15</v>
      </c>
      <c r="AB25" s="27" t="s">
        <v>86</v>
      </c>
      <c r="AC25" s="27">
        <v>14.4</v>
      </c>
      <c r="AD25" s="27">
        <v>64</v>
      </c>
      <c r="AE25" s="27" t="s">
        <v>82</v>
      </c>
      <c r="AF25" s="27" t="s">
        <v>87</v>
      </c>
      <c r="AG25" s="27" t="s">
        <v>87</v>
      </c>
      <c r="AH25" s="27">
        <v>1</v>
      </c>
      <c r="AI25" s="27">
        <v>300</v>
      </c>
      <c r="AJ25" s="27"/>
      <c r="AK25" s="27">
        <v>1</v>
      </c>
      <c r="AL25" s="27" t="s">
        <v>87</v>
      </c>
      <c r="AM25" s="27">
        <v>4</v>
      </c>
      <c r="AN25" s="27" t="s">
        <v>87</v>
      </c>
      <c r="AO25" s="27" t="s">
        <v>87</v>
      </c>
      <c r="AP25" s="27" t="s">
        <v>87</v>
      </c>
      <c r="AQ25" s="35">
        <v>1</v>
      </c>
      <c r="AR25" s="27" t="s">
        <v>88</v>
      </c>
      <c r="AS25" s="27" t="s">
        <v>87</v>
      </c>
      <c r="AT25" s="21" t="b">
        <f t="shared" si="0"/>
        <v>0</v>
      </c>
      <c r="AU25" s="21" t="b">
        <f t="shared" si="1"/>
        <v>0</v>
      </c>
      <c r="AV25" s="21" t="b">
        <f t="shared" si="2"/>
        <v>1</v>
      </c>
      <c r="AW25" s="21"/>
      <c r="AX25" s="27" t="s">
        <v>86</v>
      </c>
      <c r="AY25" s="27" t="s">
        <v>106</v>
      </c>
      <c r="AZ25" s="27" t="s">
        <v>87</v>
      </c>
      <c r="BA25" t="s">
        <v>147</v>
      </c>
      <c r="BB25" t="s">
        <v>82</v>
      </c>
      <c r="BC25" s="29">
        <v>44895</v>
      </c>
      <c r="BD25" s="29">
        <v>44879</v>
      </c>
      <c r="BE25" t="s">
        <v>90</v>
      </c>
      <c r="BF25" t="s">
        <v>1961</v>
      </c>
    </row>
    <row r="26" spans="1:58" x14ac:dyDescent="0.25">
      <c r="A26">
        <v>2404619</v>
      </c>
      <c r="B26" t="s">
        <v>172</v>
      </c>
      <c r="C26" t="s">
        <v>173</v>
      </c>
      <c r="D26" t="s">
        <v>1962</v>
      </c>
      <c r="E26" t="s">
        <v>1963</v>
      </c>
      <c r="F26" t="s">
        <v>1964</v>
      </c>
      <c r="H26" t="s">
        <v>1925</v>
      </c>
      <c r="I26" t="s">
        <v>86</v>
      </c>
      <c r="J26" t="s">
        <v>1948</v>
      </c>
      <c r="K26" t="s">
        <v>84</v>
      </c>
      <c r="L26">
        <v>4</v>
      </c>
      <c r="M26" t="s">
        <v>106</v>
      </c>
      <c r="N26" t="s">
        <v>86</v>
      </c>
      <c r="O26">
        <v>0.5</v>
      </c>
      <c r="P26">
        <v>1.1000000000000001</v>
      </c>
      <c r="Q26">
        <v>6</v>
      </c>
      <c r="R26">
        <v>9</v>
      </c>
      <c r="S26">
        <v>46</v>
      </c>
      <c r="T26">
        <v>2.7</v>
      </c>
      <c r="U26">
        <v>33.700000000000003</v>
      </c>
      <c r="V26" t="s">
        <v>82</v>
      </c>
      <c r="W26" t="s">
        <v>82</v>
      </c>
      <c r="X26" t="s">
        <v>82</v>
      </c>
      <c r="Y26" t="s">
        <v>82</v>
      </c>
      <c r="Z26">
        <v>30</v>
      </c>
      <c r="AA26">
        <v>15</v>
      </c>
      <c r="AB26" s="27" t="s">
        <v>86</v>
      </c>
      <c r="AC26" s="27">
        <v>448</v>
      </c>
      <c r="AD26" s="27">
        <v>256</v>
      </c>
      <c r="AE26" s="27" t="s">
        <v>82</v>
      </c>
      <c r="AF26" s="27" t="s">
        <v>87</v>
      </c>
      <c r="AG26" s="27" t="s">
        <v>87</v>
      </c>
      <c r="AH26" s="27">
        <v>1</v>
      </c>
      <c r="AI26" s="27">
        <v>500</v>
      </c>
      <c r="AJ26" s="27"/>
      <c r="AK26" s="27">
        <v>1</v>
      </c>
      <c r="AL26" s="27" t="s">
        <v>87</v>
      </c>
      <c r="AM26" s="27">
        <v>4</v>
      </c>
      <c r="AN26" s="27" t="s">
        <v>87</v>
      </c>
      <c r="AO26" s="27" t="s">
        <v>87</v>
      </c>
      <c r="AP26" s="27" t="s">
        <v>87</v>
      </c>
      <c r="AQ26" s="35">
        <v>1</v>
      </c>
      <c r="AR26" s="27" t="s">
        <v>88</v>
      </c>
      <c r="AS26" s="27" t="s">
        <v>87</v>
      </c>
      <c r="AT26" s="21" t="b">
        <f t="shared" si="0"/>
        <v>0</v>
      </c>
      <c r="AU26" s="21" t="b">
        <f t="shared" si="1"/>
        <v>0</v>
      </c>
      <c r="AV26" s="21" t="b">
        <f t="shared" si="2"/>
        <v>1</v>
      </c>
      <c r="AW26" s="21"/>
      <c r="AX26" s="27" t="s">
        <v>86</v>
      </c>
      <c r="AY26" s="27" t="s">
        <v>106</v>
      </c>
      <c r="AZ26" s="27" t="s">
        <v>87</v>
      </c>
      <c r="BA26" t="s">
        <v>147</v>
      </c>
      <c r="BB26" t="s">
        <v>82</v>
      </c>
      <c r="BC26" s="29">
        <v>44895</v>
      </c>
      <c r="BD26" s="29">
        <v>44881</v>
      </c>
      <c r="BE26" t="s">
        <v>90</v>
      </c>
      <c r="BF26" t="s">
        <v>1965</v>
      </c>
    </row>
    <row r="27" spans="1:58" x14ac:dyDescent="0.25">
      <c r="A27">
        <v>2404619</v>
      </c>
      <c r="B27" t="s">
        <v>172</v>
      </c>
      <c r="C27" t="s">
        <v>173</v>
      </c>
      <c r="D27" t="s">
        <v>1962</v>
      </c>
      <c r="E27" t="s">
        <v>1963</v>
      </c>
      <c r="F27" t="s">
        <v>1964</v>
      </c>
      <c r="H27" t="s">
        <v>1925</v>
      </c>
      <c r="I27" t="s">
        <v>86</v>
      </c>
      <c r="J27" t="s">
        <v>1948</v>
      </c>
      <c r="K27" t="s">
        <v>84</v>
      </c>
      <c r="L27">
        <v>4</v>
      </c>
      <c r="M27" t="s">
        <v>106</v>
      </c>
      <c r="N27" t="s">
        <v>86</v>
      </c>
      <c r="O27">
        <v>0.3</v>
      </c>
      <c r="P27">
        <v>1</v>
      </c>
      <c r="Q27">
        <v>23.6</v>
      </c>
      <c r="R27">
        <v>24.6</v>
      </c>
      <c r="S27">
        <v>45</v>
      </c>
      <c r="T27">
        <v>71.8</v>
      </c>
      <c r="U27">
        <v>89.8</v>
      </c>
      <c r="V27" t="s">
        <v>82</v>
      </c>
      <c r="W27" t="s">
        <v>82</v>
      </c>
      <c r="X27" t="s">
        <v>82</v>
      </c>
      <c r="Y27" t="s">
        <v>82</v>
      </c>
      <c r="Z27">
        <v>30</v>
      </c>
      <c r="AA27">
        <v>15</v>
      </c>
      <c r="AB27" s="27" t="s">
        <v>86</v>
      </c>
      <c r="AC27" s="27">
        <v>448</v>
      </c>
      <c r="AD27" s="27">
        <v>256</v>
      </c>
      <c r="AE27" s="27" t="s">
        <v>82</v>
      </c>
      <c r="AF27" s="27" t="s">
        <v>87</v>
      </c>
      <c r="AG27" s="27" t="s">
        <v>87</v>
      </c>
      <c r="AH27" s="27">
        <v>1</v>
      </c>
      <c r="AI27" s="27">
        <v>500</v>
      </c>
      <c r="AJ27" s="27"/>
      <c r="AK27" s="27">
        <v>1</v>
      </c>
      <c r="AL27" s="27" t="s">
        <v>87</v>
      </c>
      <c r="AM27" s="27">
        <v>4</v>
      </c>
      <c r="AN27" s="27" t="s">
        <v>87</v>
      </c>
      <c r="AO27" s="27" t="s">
        <v>87</v>
      </c>
      <c r="AP27" s="27" t="s">
        <v>87</v>
      </c>
      <c r="AQ27" s="35">
        <v>1</v>
      </c>
      <c r="AR27" s="27" t="s">
        <v>88</v>
      </c>
      <c r="AS27" s="27" t="s">
        <v>87</v>
      </c>
      <c r="AT27" s="21" t="b">
        <f t="shared" si="0"/>
        <v>0</v>
      </c>
      <c r="AU27" s="21" t="b">
        <f t="shared" si="1"/>
        <v>0</v>
      </c>
      <c r="AV27" s="21" t="b">
        <f t="shared" si="2"/>
        <v>1</v>
      </c>
      <c r="AW27" s="21"/>
      <c r="AX27" s="27" t="s">
        <v>86</v>
      </c>
      <c r="AY27" s="27" t="s">
        <v>106</v>
      </c>
      <c r="AZ27" s="27" t="s">
        <v>87</v>
      </c>
      <c r="BA27" t="s">
        <v>147</v>
      </c>
      <c r="BB27" t="s">
        <v>82</v>
      </c>
      <c r="BC27" s="29">
        <v>44895</v>
      </c>
      <c r="BD27" s="29">
        <v>44881</v>
      </c>
      <c r="BE27" t="s">
        <v>90</v>
      </c>
      <c r="BF27" t="s">
        <v>1965</v>
      </c>
    </row>
    <row r="28" spans="1:58" x14ac:dyDescent="0.25">
      <c r="A28">
        <v>2404701</v>
      </c>
      <c r="B28" t="s">
        <v>172</v>
      </c>
      <c r="C28" t="s">
        <v>173</v>
      </c>
      <c r="D28" t="s">
        <v>1966</v>
      </c>
      <c r="E28" t="s">
        <v>1967</v>
      </c>
      <c r="F28" t="s">
        <v>1968</v>
      </c>
      <c r="H28" t="s">
        <v>1925</v>
      </c>
      <c r="I28" t="s">
        <v>86</v>
      </c>
      <c r="J28" t="s">
        <v>1948</v>
      </c>
      <c r="K28" t="s">
        <v>84</v>
      </c>
      <c r="L28">
        <v>4</v>
      </c>
      <c r="M28" t="s">
        <v>106</v>
      </c>
      <c r="N28" t="s">
        <v>86</v>
      </c>
      <c r="O28">
        <v>0.5</v>
      </c>
      <c r="P28">
        <v>1.2</v>
      </c>
      <c r="Q28">
        <v>6</v>
      </c>
      <c r="R28">
        <v>9</v>
      </c>
      <c r="S28">
        <v>46</v>
      </c>
      <c r="T28">
        <v>2.7</v>
      </c>
      <c r="U28">
        <v>34.5</v>
      </c>
      <c r="V28" t="s">
        <v>82</v>
      </c>
      <c r="W28" t="s">
        <v>82</v>
      </c>
      <c r="X28" t="s">
        <v>82</v>
      </c>
      <c r="Y28" t="s">
        <v>82</v>
      </c>
      <c r="Z28">
        <v>30</v>
      </c>
      <c r="AA28">
        <v>15</v>
      </c>
      <c r="AB28" s="27" t="s">
        <v>86</v>
      </c>
      <c r="AC28" s="27">
        <v>448</v>
      </c>
      <c r="AD28" s="27">
        <v>256</v>
      </c>
      <c r="AE28" s="27" t="s">
        <v>82</v>
      </c>
      <c r="AF28" s="27" t="s">
        <v>87</v>
      </c>
      <c r="AG28" s="27" t="s">
        <v>87</v>
      </c>
      <c r="AH28" s="27">
        <v>1</v>
      </c>
      <c r="AI28" s="27">
        <v>700</v>
      </c>
      <c r="AJ28" s="27"/>
      <c r="AK28" s="27">
        <v>1</v>
      </c>
      <c r="AL28" s="27" t="s">
        <v>87</v>
      </c>
      <c r="AM28" s="27">
        <v>4</v>
      </c>
      <c r="AN28" s="27" t="s">
        <v>87</v>
      </c>
      <c r="AO28" s="27" t="s">
        <v>87</v>
      </c>
      <c r="AP28" s="27" t="s">
        <v>87</v>
      </c>
      <c r="AQ28" s="35">
        <v>1</v>
      </c>
      <c r="AR28" s="27" t="s">
        <v>88</v>
      </c>
      <c r="AS28" s="27" t="s">
        <v>87</v>
      </c>
      <c r="AT28" s="21" t="b">
        <f t="shared" si="0"/>
        <v>0</v>
      </c>
      <c r="AU28" s="21" t="b">
        <f t="shared" si="1"/>
        <v>0</v>
      </c>
      <c r="AV28" s="21" t="b">
        <f t="shared" si="2"/>
        <v>1</v>
      </c>
      <c r="AW28" s="21"/>
      <c r="AX28" s="27" t="s">
        <v>86</v>
      </c>
      <c r="AY28" s="27" t="s">
        <v>106</v>
      </c>
      <c r="AZ28" s="27" t="s">
        <v>87</v>
      </c>
      <c r="BA28" t="s">
        <v>147</v>
      </c>
      <c r="BB28" t="s">
        <v>82</v>
      </c>
      <c r="BC28" s="29">
        <v>44895</v>
      </c>
      <c r="BD28" s="29">
        <v>44882</v>
      </c>
      <c r="BE28" t="s">
        <v>90</v>
      </c>
      <c r="BF28" t="s">
        <v>1969</v>
      </c>
    </row>
    <row r="29" spans="1:58" x14ac:dyDescent="0.25">
      <c r="A29">
        <v>2404701</v>
      </c>
      <c r="B29" t="s">
        <v>172</v>
      </c>
      <c r="C29" t="s">
        <v>173</v>
      </c>
      <c r="D29" t="s">
        <v>1966</v>
      </c>
      <c r="E29" t="s">
        <v>1967</v>
      </c>
      <c r="F29" t="s">
        <v>1968</v>
      </c>
      <c r="H29" t="s">
        <v>1925</v>
      </c>
      <c r="I29" t="s">
        <v>86</v>
      </c>
      <c r="J29" t="s">
        <v>1948</v>
      </c>
      <c r="K29" t="s">
        <v>84</v>
      </c>
      <c r="L29">
        <v>4</v>
      </c>
      <c r="M29" t="s">
        <v>106</v>
      </c>
      <c r="N29" t="s">
        <v>86</v>
      </c>
      <c r="O29">
        <v>0.4</v>
      </c>
      <c r="P29">
        <v>1.1000000000000001</v>
      </c>
      <c r="Q29">
        <v>24</v>
      </c>
      <c r="R29">
        <v>26</v>
      </c>
      <c r="S29">
        <v>45</v>
      </c>
      <c r="T29">
        <v>71.8</v>
      </c>
      <c r="U29">
        <v>93.2</v>
      </c>
      <c r="V29" t="s">
        <v>82</v>
      </c>
      <c r="W29" t="s">
        <v>82</v>
      </c>
      <c r="X29" t="s">
        <v>82</v>
      </c>
      <c r="Y29" t="s">
        <v>82</v>
      </c>
      <c r="Z29">
        <v>30</v>
      </c>
      <c r="AA29">
        <v>15</v>
      </c>
      <c r="AB29" s="27" t="s">
        <v>86</v>
      </c>
      <c r="AC29" s="27">
        <v>448</v>
      </c>
      <c r="AD29" s="27">
        <v>256</v>
      </c>
      <c r="AE29" s="27" t="s">
        <v>82</v>
      </c>
      <c r="AF29" s="27" t="s">
        <v>87</v>
      </c>
      <c r="AG29" s="27" t="s">
        <v>87</v>
      </c>
      <c r="AH29" s="27">
        <v>1</v>
      </c>
      <c r="AI29" s="27">
        <v>700</v>
      </c>
      <c r="AJ29" s="27"/>
      <c r="AK29" s="27">
        <v>1</v>
      </c>
      <c r="AL29" s="27" t="s">
        <v>87</v>
      </c>
      <c r="AM29" s="27">
        <v>4</v>
      </c>
      <c r="AN29" s="27" t="s">
        <v>87</v>
      </c>
      <c r="AO29" s="27" t="s">
        <v>87</v>
      </c>
      <c r="AP29" s="27" t="s">
        <v>87</v>
      </c>
      <c r="AQ29" s="35">
        <v>1</v>
      </c>
      <c r="AR29" s="27" t="s">
        <v>88</v>
      </c>
      <c r="AS29" s="27" t="s">
        <v>87</v>
      </c>
      <c r="AT29" s="21" t="b">
        <f t="shared" si="0"/>
        <v>0</v>
      </c>
      <c r="AU29" s="21" t="b">
        <f t="shared" si="1"/>
        <v>0</v>
      </c>
      <c r="AV29" s="21" t="b">
        <f t="shared" si="2"/>
        <v>1</v>
      </c>
      <c r="AW29" s="21"/>
      <c r="AX29" s="27" t="s">
        <v>86</v>
      </c>
      <c r="AY29" s="27" t="s">
        <v>106</v>
      </c>
      <c r="AZ29" s="27" t="s">
        <v>87</v>
      </c>
      <c r="BA29" t="s">
        <v>147</v>
      </c>
      <c r="BB29" t="s">
        <v>82</v>
      </c>
      <c r="BC29" s="29">
        <v>44895</v>
      </c>
      <c r="BD29" s="29">
        <v>44882</v>
      </c>
      <c r="BE29" t="s">
        <v>90</v>
      </c>
      <c r="BF29" t="s">
        <v>1969</v>
      </c>
    </row>
    <row r="30" spans="1:58" x14ac:dyDescent="0.25">
      <c r="A30">
        <v>2406165</v>
      </c>
      <c r="B30" t="s">
        <v>1970</v>
      </c>
      <c r="C30" t="s">
        <v>1970</v>
      </c>
      <c r="D30" t="s">
        <v>1971</v>
      </c>
      <c r="E30" t="s">
        <v>1972</v>
      </c>
      <c r="H30" t="s">
        <v>1925</v>
      </c>
      <c r="I30" t="s">
        <v>82</v>
      </c>
      <c r="J30" t="s">
        <v>1973</v>
      </c>
      <c r="K30" t="s">
        <v>532</v>
      </c>
      <c r="L30">
        <v>32</v>
      </c>
      <c r="M30" t="s">
        <v>106</v>
      </c>
      <c r="N30" t="s">
        <v>86</v>
      </c>
      <c r="O30">
        <v>0.8</v>
      </c>
      <c r="P30">
        <v>1.4</v>
      </c>
      <c r="Q30">
        <v>28.4</v>
      </c>
      <c r="R30">
        <v>38.799999999999997</v>
      </c>
      <c r="S30">
        <v>45</v>
      </c>
      <c r="T30">
        <v>89.8</v>
      </c>
      <c r="U30">
        <v>133.4</v>
      </c>
      <c r="V30" t="s">
        <v>82</v>
      </c>
      <c r="W30" t="s">
        <v>82</v>
      </c>
      <c r="X30" t="s">
        <v>82</v>
      </c>
      <c r="Y30" t="s">
        <v>82</v>
      </c>
      <c r="AB30" s="27" t="s">
        <v>86</v>
      </c>
      <c r="AC30" s="27">
        <v>192</v>
      </c>
      <c r="AD30" s="27">
        <v>0</v>
      </c>
      <c r="AE30" s="27" t="s">
        <v>86</v>
      </c>
      <c r="AF30" s="27" t="s">
        <v>87</v>
      </c>
      <c r="AG30" s="27" t="s">
        <v>86</v>
      </c>
      <c r="AH30" s="27">
        <v>0.92</v>
      </c>
      <c r="AI30" s="27">
        <v>100</v>
      </c>
      <c r="AJ30" s="27"/>
      <c r="AK30" s="27">
        <v>1</v>
      </c>
      <c r="AL30" s="27" t="s">
        <v>87</v>
      </c>
      <c r="AM30" s="27">
        <v>32</v>
      </c>
      <c r="AN30" s="27">
        <v>0</v>
      </c>
      <c r="AO30" s="27">
        <v>0</v>
      </c>
      <c r="AP30" s="27">
        <v>0</v>
      </c>
      <c r="AQ30" s="35">
        <v>1</v>
      </c>
      <c r="AR30" s="27" t="s">
        <v>89</v>
      </c>
      <c r="AS30" s="27" t="s">
        <v>87</v>
      </c>
      <c r="AT30" s="21" t="b">
        <f t="shared" si="0"/>
        <v>0</v>
      </c>
      <c r="AU30" s="21" t="b">
        <f t="shared" si="1"/>
        <v>0</v>
      </c>
      <c r="AV30" s="21" t="b">
        <f t="shared" si="2"/>
        <v>0</v>
      </c>
      <c r="AW30" s="21"/>
      <c r="AX30" s="27" t="s">
        <v>86</v>
      </c>
      <c r="AY30" s="27" t="s">
        <v>107</v>
      </c>
      <c r="AZ30" s="27" t="s">
        <v>87</v>
      </c>
      <c r="BA30" t="s">
        <v>147</v>
      </c>
      <c r="BB30" t="s">
        <v>82</v>
      </c>
      <c r="BC30" s="29">
        <v>44894</v>
      </c>
      <c r="BD30" s="29">
        <v>44907</v>
      </c>
      <c r="BE30" t="s">
        <v>1974</v>
      </c>
      <c r="BF30" t="s">
        <v>1975</v>
      </c>
    </row>
    <row r="31" spans="1:58" x14ac:dyDescent="0.25">
      <c r="A31">
        <v>2402193</v>
      </c>
      <c r="B31" t="s">
        <v>77</v>
      </c>
      <c r="C31" t="s">
        <v>78</v>
      </c>
      <c r="D31" t="s">
        <v>1976</v>
      </c>
      <c r="E31" t="s">
        <v>1977</v>
      </c>
      <c r="H31" t="s">
        <v>1925</v>
      </c>
      <c r="I31" t="s">
        <v>86</v>
      </c>
      <c r="J31" t="s">
        <v>1926</v>
      </c>
      <c r="K31" t="s">
        <v>84</v>
      </c>
      <c r="L31">
        <v>64</v>
      </c>
      <c r="M31" t="s">
        <v>134</v>
      </c>
      <c r="N31" t="s">
        <v>82</v>
      </c>
      <c r="O31">
        <v>0.5</v>
      </c>
      <c r="P31">
        <v>3</v>
      </c>
      <c r="Q31">
        <v>3</v>
      </c>
      <c r="R31">
        <v>20</v>
      </c>
      <c r="S31">
        <v>46</v>
      </c>
      <c r="T31">
        <v>33.6</v>
      </c>
      <c r="U31">
        <v>67.599999999999994</v>
      </c>
      <c r="V31" t="s">
        <v>82</v>
      </c>
      <c r="W31" t="s">
        <v>82</v>
      </c>
      <c r="X31" t="s">
        <v>82</v>
      </c>
      <c r="Y31" t="s">
        <v>82</v>
      </c>
      <c r="Z31">
        <v>10</v>
      </c>
      <c r="AA31">
        <v>10</v>
      </c>
      <c r="AB31" s="27" t="s">
        <v>87</v>
      </c>
      <c r="AC31" s="27">
        <v>1008</v>
      </c>
      <c r="AD31" s="27">
        <v>384</v>
      </c>
      <c r="AE31" s="27" t="s">
        <v>82</v>
      </c>
      <c r="AF31" s="27" t="s">
        <v>87</v>
      </c>
      <c r="AG31" s="27" t="s">
        <v>87</v>
      </c>
      <c r="AH31" s="27" t="s">
        <v>87</v>
      </c>
      <c r="AI31" s="27">
        <v>1000</v>
      </c>
      <c r="AJ31" s="27"/>
      <c r="AK31" s="27">
        <v>1</v>
      </c>
      <c r="AL31" s="27" t="s">
        <v>87</v>
      </c>
      <c r="AM31" s="27">
        <v>64</v>
      </c>
      <c r="AN31" s="27" t="s">
        <v>87</v>
      </c>
      <c r="AO31" s="27" t="s">
        <v>87</v>
      </c>
      <c r="AP31" s="27" t="s">
        <v>87</v>
      </c>
      <c r="AQ31" s="35">
        <v>2</v>
      </c>
      <c r="AR31" s="27" t="s">
        <v>348</v>
      </c>
      <c r="AS31" s="27" t="s">
        <v>87</v>
      </c>
      <c r="AT31" s="21" t="b">
        <f t="shared" si="0"/>
        <v>1</v>
      </c>
      <c r="AU31" s="21" t="b">
        <f t="shared" si="1"/>
        <v>0</v>
      </c>
      <c r="AV31" s="21" t="b">
        <f t="shared" si="2"/>
        <v>1</v>
      </c>
      <c r="AW31" s="21"/>
      <c r="AX31" s="27" t="s">
        <v>87</v>
      </c>
      <c r="AY31" s="27" t="s">
        <v>89</v>
      </c>
      <c r="AZ31" s="27" t="s">
        <v>134</v>
      </c>
      <c r="BA31" t="s">
        <v>147</v>
      </c>
      <c r="BB31" t="s">
        <v>82</v>
      </c>
      <c r="BC31" s="29">
        <v>44889</v>
      </c>
      <c r="BD31" s="29">
        <v>44834</v>
      </c>
      <c r="BE31" t="s">
        <v>90</v>
      </c>
      <c r="BF31" t="s">
        <v>1978</v>
      </c>
    </row>
    <row r="32" spans="1:58" x14ac:dyDescent="0.25">
      <c r="A32">
        <v>2402193</v>
      </c>
      <c r="B32" t="s">
        <v>77</v>
      </c>
      <c r="C32" t="s">
        <v>78</v>
      </c>
      <c r="D32" t="s">
        <v>1976</v>
      </c>
      <c r="E32" t="s">
        <v>1977</v>
      </c>
      <c r="H32" t="s">
        <v>1925</v>
      </c>
      <c r="I32" t="s">
        <v>86</v>
      </c>
      <c r="J32" t="s">
        <v>1926</v>
      </c>
      <c r="K32" t="s">
        <v>84</v>
      </c>
      <c r="L32">
        <v>64</v>
      </c>
      <c r="M32" t="s">
        <v>134</v>
      </c>
      <c r="N32" t="s">
        <v>82</v>
      </c>
      <c r="O32">
        <v>0.5</v>
      </c>
      <c r="P32">
        <v>3.1</v>
      </c>
      <c r="Q32">
        <v>3.1</v>
      </c>
      <c r="R32">
        <v>47.9</v>
      </c>
      <c r="S32">
        <v>45</v>
      </c>
      <c r="T32">
        <v>106.9</v>
      </c>
      <c r="U32">
        <v>141.30000000000001</v>
      </c>
      <c r="V32" t="s">
        <v>82</v>
      </c>
      <c r="W32" t="s">
        <v>82</v>
      </c>
      <c r="X32" t="s">
        <v>82</v>
      </c>
      <c r="Y32" t="s">
        <v>82</v>
      </c>
      <c r="Z32">
        <v>10</v>
      </c>
      <c r="AA32">
        <v>10</v>
      </c>
      <c r="AB32" s="27" t="s">
        <v>87</v>
      </c>
      <c r="AC32" s="27">
        <v>1008</v>
      </c>
      <c r="AD32" s="27">
        <v>384</v>
      </c>
      <c r="AE32" s="27" t="s">
        <v>82</v>
      </c>
      <c r="AF32" s="27" t="s">
        <v>87</v>
      </c>
      <c r="AG32" s="27" t="s">
        <v>87</v>
      </c>
      <c r="AH32" s="27" t="s">
        <v>87</v>
      </c>
      <c r="AI32" s="27">
        <v>1000</v>
      </c>
      <c r="AJ32" s="27"/>
      <c r="AK32" s="27">
        <v>1</v>
      </c>
      <c r="AL32" s="27" t="s">
        <v>87</v>
      </c>
      <c r="AM32" s="27">
        <v>64</v>
      </c>
      <c r="AN32" s="27" t="s">
        <v>87</v>
      </c>
      <c r="AO32" s="27" t="s">
        <v>87</v>
      </c>
      <c r="AP32" s="27" t="s">
        <v>87</v>
      </c>
      <c r="AQ32" s="35">
        <v>2</v>
      </c>
      <c r="AR32" s="27" t="s">
        <v>348</v>
      </c>
      <c r="AS32" s="27" t="s">
        <v>87</v>
      </c>
      <c r="AT32" s="21" t="b">
        <f t="shared" si="0"/>
        <v>1</v>
      </c>
      <c r="AU32" s="21" t="b">
        <f t="shared" si="1"/>
        <v>0</v>
      </c>
      <c r="AV32" s="21" t="b">
        <f t="shared" si="2"/>
        <v>1</v>
      </c>
      <c r="AW32" s="21"/>
      <c r="AX32" s="27" t="s">
        <v>87</v>
      </c>
      <c r="AY32" s="27" t="s">
        <v>89</v>
      </c>
      <c r="AZ32" s="27" t="s">
        <v>134</v>
      </c>
      <c r="BA32" t="s">
        <v>147</v>
      </c>
      <c r="BB32" t="s">
        <v>82</v>
      </c>
      <c r="BC32" s="29">
        <v>44889</v>
      </c>
      <c r="BD32" s="29">
        <v>44834</v>
      </c>
      <c r="BE32" t="s">
        <v>90</v>
      </c>
      <c r="BF32" t="s">
        <v>1978</v>
      </c>
    </row>
    <row r="33" spans="1:58" x14ac:dyDescent="0.25">
      <c r="A33">
        <v>2402989</v>
      </c>
      <c r="B33" t="s">
        <v>103</v>
      </c>
      <c r="C33" t="s">
        <v>104</v>
      </c>
      <c r="D33" t="s">
        <v>1979</v>
      </c>
      <c r="E33" t="s">
        <v>1980</v>
      </c>
      <c r="F33" t="s">
        <v>1981</v>
      </c>
      <c r="H33" t="s">
        <v>1925</v>
      </c>
      <c r="I33" t="s">
        <v>86</v>
      </c>
      <c r="J33" t="s">
        <v>1973</v>
      </c>
      <c r="K33" t="s">
        <v>84</v>
      </c>
      <c r="L33">
        <v>64</v>
      </c>
      <c r="M33" t="s">
        <v>106</v>
      </c>
      <c r="N33" t="s">
        <v>86</v>
      </c>
      <c r="O33">
        <v>0.8</v>
      </c>
      <c r="P33">
        <v>1.2</v>
      </c>
      <c r="Q33">
        <v>25.8</v>
      </c>
      <c r="R33">
        <v>27.8</v>
      </c>
      <c r="S33">
        <v>45</v>
      </c>
      <c r="T33">
        <v>106.7</v>
      </c>
      <c r="U33">
        <v>101.5</v>
      </c>
      <c r="V33" t="s">
        <v>82</v>
      </c>
      <c r="W33" t="s">
        <v>82</v>
      </c>
      <c r="X33" t="s">
        <v>82</v>
      </c>
      <c r="Y33" t="s">
        <v>86</v>
      </c>
      <c r="Z33">
        <v>25</v>
      </c>
      <c r="AA33">
        <v>10</v>
      </c>
      <c r="AB33" s="27" t="s">
        <v>87</v>
      </c>
      <c r="AC33" s="27">
        <v>448</v>
      </c>
      <c r="AD33" s="27">
        <v>256</v>
      </c>
      <c r="AE33" s="27" t="s">
        <v>82</v>
      </c>
      <c r="AF33" s="27" t="s">
        <v>87</v>
      </c>
      <c r="AG33" s="27" t="s">
        <v>87</v>
      </c>
      <c r="AH33" s="27" t="s">
        <v>87</v>
      </c>
      <c r="AI33" s="27">
        <v>850</v>
      </c>
      <c r="AJ33" s="27"/>
      <c r="AK33" s="27">
        <v>1</v>
      </c>
      <c r="AL33" s="27" t="s">
        <v>87</v>
      </c>
      <c r="AM33" s="27">
        <v>64</v>
      </c>
      <c r="AN33" s="27" t="s">
        <v>87</v>
      </c>
      <c r="AO33" s="27" t="s">
        <v>87</v>
      </c>
      <c r="AP33" s="27" t="s">
        <v>87</v>
      </c>
      <c r="AQ33" s="35">
        <v>4</v>
      </c>
      <c r="AR33" s="27" t="s">
        <v>348</v>
      </c>
      <c r="AS33" s="27" t="s">
        <v>87</v>
      </c>
      <c r="AT33" s="21" t="b">
        <f t="shared" si="0"/>
        <v>1</v>
      </c>
      <c r="AU33" s="21" t="b">
        <f t="shared" si="1"/>
        <v>0</v>
      </c>
      <c r="AV33" s="21" t="b">
        <f t="shared" si="2"/>
        <v>1</v>
      </c>
      <c r="AW33" s="21"/>
      <c r="AX33" s="27" t="s">
        <v>87</v>
      </c>
      <c r="AY33" s="27" t="s">
        <v>106</v>
      </c>
      <c r="AZ33" s="27" t="s">
        <v>87</v>
      </c>
      <c r="BA33" t="s">
        <v>122</v>
      </c>
      <c r="BB33" t="s">
        <v>82</v>
      </c>
      <c r="BC33" s="29">
        <v>44888</v>
      </c>
      <c r="BD33" s="29">
        <v>44846</v>
      </c>
      <c r="BE33" t="s">
        <v>90</v>
      </c>
      <c r="BF33" t="s">
        <v>1979</v>
      </c>
    </row>
    <row r="34" spans="1:58" x14ac:dyDescent="0.25">
      <c r="A34">
        <v>2403501</v>
      </c>
      <c r="B34" t="s">
        <v>172</v>
      </c>
      <c r="C34" t="s">
        <v>173</v>
      </c>
      <c r="D34" t="s">
        <v>1982</v>
      </c>
      <c r="E34" t="s">
        <v>1983</v>
      </c>
      <c r="F34" t="s">
        <v>1984</v>
      </c>
      <c r="H34" t="s">
        <v>1925</v>
      </c>
      <c r="I34" t="s">
        <v>86</v>
      </c>
      <c r="J34" t="s">
        <v>1926</v>
      </c>
      <c r="K34" t="s">
        <v>84</v>
      </c>
      <c r="L34">
        <v>32</v>
      </c>
      <c r="M34" t="s">
        <v>106</v>
      </c>
      <c r="N34" t="s">
        <v>86</v>
      </c>
      <c r="O34">
        <v>0.3</v>
      </c>
      <c r="P34">
        <v>1.2</v>
      </c>
      <c r="Q34">
        <v>14.4</v>
      </c>
      <c r="R34">
        <v>17.399999999999999</v>
      </c>
      <c r="S34">
        <v>46</v>
      </c>
      <c r="T34">
        <v>25.9</v>
      </c>
      <c r="U34">
        <v>63.6</v>
      </c>
      <c r="V34" t="s">
        <v>82</v>
      </c>
      <c r="W34" t="s">
        <v>82</v>
      </c>
      <c r="X34" t="s">
        <v>82</v>
      </c>
      <c r="Y34" t="s">
        <v>82</v>
      </c>
      <c r="Z34">
        <v>15</v>
      </c>
      <c r="AA34">
        <v>10</v>
      </c>
      <c r="AB34" s="27" t="s">
        <v>86</v>
      </c>
      <c r="AC34" s="27">
        <v>112</v>
      </c>
      <c r="AD34" s="27">
        <v>128</v>
      </c>
      <c r="AE34" s="27" t="s">
        <v>82</v>
      </c>
      <c r="AF34" s="27" t="s">
        <v>87</v>
      </c>
      <c r="AG34" s="27" t="s">
        <v>86</v>
      </c>
      <c r="AH34" s="27">
        <v>0.92</v>
      </c>
      <c r="AI34" s="27">
        <v>300</v>
      </c>
      <c r="AJ34" s="27"/>
      <c r="AK34" s="27">
        <v>1</v>
      </c>
      <c r="AL34" s="27" t="s">
        <v>87</v>
      </c>
      <c r="AM34" s="27">
        <v>32</v>
      </c>
      <c r="AN34" s="27" t="s">
        <v>87</v>
      </c>
      <c r="AO34" s="27" t="s">
        <v>87</v>
      </c>
      <c r="AP34" s="27" t="s">
        <v>87</v>
      </c>
      <c r="AQ34" s="35">
        <v>3</v>
      </c>
      <c r="AR34" s="27" t="s">
        <v>89</v>
      </c>
      <c r="AS34" s="27" t="s">
        <v>1985</v>
      </c>
      <c r="AT34" s="21" t="b">
        <f t="shared" ref="AT34:AT65" si="3">OR(ISNUMBER(SEARCH("Hard Disk",AR34)),ISNUMBER(SEARCH("Hard Disk",AS34)),ISNUMBER(SEARCH("3.5",AS34)),ISNUMBER(SEARCH("HDD",AS34)))</f>
        <v>1</v>
      </c>
      <c r="AU34" s="21" t="b">
        <f t="shared" ref="AU34:AU65" si="4">OR(ISNUMBER(SEARCH("2.5",AS34)))</f>
        <v>0</v>
      </c>
      <c r="AV34" s="21" t="b">
        <f t="shared" ref="AV34:AV65" si="5">OR(ISNUMBER(SEARCH("Solid State",AR34)),ISNUMBER(SEARCH("Solid State",AS34)),ISNUMBER(SEARCH("SSD",AS34)))</f>
        <v>1</v>
      </c>
      <c r="AW34" s="21"/>
      <c r="AX34" s="27" t="s">
        <v>86</v>
      </c>
      <c r="AY34" s="27" t="s">
        <v>106</v>
      </c>
      <c r="AZ34" s="27" t="s">
        <v>87</v>
      </c>
      <c r="BA34" t="s">
        <v>122</v>
      </c>
      <c r="BB34" t="s">
        <v>82</v>
      </c>
      <c r="BC34" s="29">
        <v>44861</v>
      </c>
      <c r="BD34" s="29">
        <v>44855</v>
      </c>
      <c r="BE34" t="s">
        <v>90</v>
      </c>
      <c r="BF34" t="s">
        <v>1986</v>
      </c>
    </row>
    <row r="35" spans="1:58" x14ac:dyDescent="0.25">
      <c r="A35">
        <v>2403501</v>
      </c>
      <c r="B35" t="s">
        <v>172</v>
      </c>
      <c r="C35" t="s">
        <v>173</v>
      </c>
      <c r="D35" t="s">
        <v>1982</v>
      </c>
      <c r="E35" t="s">
        <v>1983</v>
      </c>
      <c r="F35" t="s">
        <v>1984</v>
      </c>
      <c r="H35" t="s">
        <v>1925</v>
      </c>
      <c r="I35" t="s">
        <v>86</v>
      </c>
      <c r="J35" t="s">
        <v>1926</v>
      </c>
      <c r="K35" t="s">
        <v>84</v>
      </c>
      <c r="L35">
        <v>32</v>
      </c>
      <c r="M35" t="s">
        <v>106</v>
      </c>
      <c r="N35" t="s">
        <v>86</v>
      </c>
      <c r="O35">
        <v>0.3</v>
      </c>
      <c r="P35">
        <v>1.2</v>
      </c>
      <c r="Q35">
        <v>20.3</v>
      </c>
      <c r="R35">
        <v>33.700000000000003</v>
      </c>
      <c r="S35">
        <v>45</v>
      </c>
      <c r="T35">
        <v>63</v>
      </c>
      <c r="U35">
        <v>111.6</v>
      </c>
      <c r="V35" t="s">
        <v>82</v>
      </c>
      <c r="W35" t="s">
        <v>82</v>
      </c>
      <c r="X35" t="s">
        <v>82</v>
      </c>
      <c r="Y35" t="s">
        <v>82</v>
      </c>
      <c r="Z35">
        <v>15</v>
      </c>
      <c r="AA35">
        <v>10</v>
      </c>
      <c r="AB35" s="27" t="s">
        <v>86</v>
      </c>
      <c r="AC35" s="27">
        <v>112</v>
      </c>
      <c r="AD35" s="27">
        <v>128</v>
      </c>
      <c r="AE35" s="27" t="s">
        <v>82</v>
      </c>
      <c r="AF35" s="27" t="s">
        <v>87</v>
      </c>
      <c r="AG35" s="27" t="s">
        <v>86</v>
      </c>
      <c r="AH35" s="27">
        <v>0.92</v>
      </c>
      <c r="AI35" s="27">
        <v>300</v>
      </c>
      <c r="AJ35" s="27"/>
      <c r="AK35" s="27">
        <v>1</v>
      </c>
      <c r="AL35" s="27" t="s">
        <v>87</v>
      </c>
      <c r="AM35" s="27">
        <v>32</v>
      </c>
      <c r="AN35" s="27" t="s">
        <v>87</v>
      </c>
      <c r="AO35" s="27" t="s">
        <v>87</v>
      </c>
      <c r="AP35" s="27" t="s">
        <v>87</v>
      </c>
      <c r="AQ35" s="35">
        <v>3</v>
      </c>
      <c r="AR35" s="27" t="s">
        <v>89</v>
      </c>
      <c r="AS35" s="27" t="s">
        <v>1985</v>
      </c>
      <c r="AT35" s="21" t="b">
        <f t="shared" si="3"/>
        <v>1</v>
      </c>
      <c r="AU35" s="21" t="b">
        <f t="shared" si="4"/>
        <v>0</v>
      </c>
      <c r="AV35" s="21" t="b">
        <f t="shared" si="5"/>
        <v>1</v>
      </c>
      <c r="AW35" s="21"/>
      <c r="AX35" s="27" t="s">
        <v>86</v>
      </c>
      <c r="AY35" s="27" t="s">
        <v>106</v>
      </c>
      <c r="AZ35" s="27" t="s">
        <v>87</v>
      </c>
      <c r="BA35" t="s">
        <v>122</v>
      </c>
      <c r="BB35" t="s">
        <v>82</v>
      </c>
      <c r="BC35" s="29">
        <v>44861</v>
      </c>
      <c r="BD35" s="29">
        <v>44855</v>
      </c>
      <c r="BE35" t="s">
        <v>90</v>
      </c>
      <c r="BF35" t="s">
        <v>1986</v>
      </c>
    </row>
    <row r="36" spans="1:58" x14ac:dyDescent="0.25">
      <c r="A36">
        <v>2401669</v>
      </c>
      <c r="B36" t="s">
        <v>103</v>
      </c>
      <c r="C36" t="s">
        <v>104</v>
      </c>
      <c r="D36" t="s">
        <v>1987</v>
      </c>
      <c r="E36" t="s">
        <v>1988</v>
      </c>
      <c r="F36" t="s">
        <v>1989</v>
      </c>
      <c r="H36" t="s">
        <v>1925</v>
      </c>
      <c r="I36" t="s">
        <v>86</v>
      </c>
      <c r="J36" t="s">
        <v>1973</v>
      </c>
      <c r="K36" t="s">
        <v>84</v>
      </c>
      <c r="L36">
        <v>64</v>
      </c>
      <c r="M36" t="s">
        <v>106</v>
      </c>
      <c r="N36" t="s">
        <v>86</v>
      </c>
      <c r="O36">
        <v>0.7</v>
      </c>
      <c r="P36">
        <v>1.5</v>
      </c>
      <c r="Q36">
        <v>23.6</v>
      </c>
      <c r="R36">
        <v>26</v>
      </c>
      <c r="S36">
        <v>45</v>
      </c>
      <c r="T36">
        <v>106.7</v>
      </c>
      <c r="U36">
        <v>95.8</v>
      </c>
      <c r="V36" t="s">
        <v>82</v>
      </c>
      <c r="W36" t="s">
        <v>82</v>
      </c>
      <c r="X36" t="s">
        <v>82</v>
      </c>
      <c r="Y36" t="s">
        <v>86</v>
      </c>
      <c r="Z36">
        <v>25</v>
      </c>
      <c r="AA36">
        <v>10</v>
      </c>
      <c r="AB36" s="27" t="s">
        <v>87</v>
      </c>
      <c r="AC36" s="27">
        <v>448</v>
      </c>
      <c r="AD36" s="27">
        <v>256</v>
      </c>
      <c r="AE36" s="27" t="s">
        <v>82</v>
      </c>
      <c r="AF36" s="27" t="s">
        <v>87</v>
      </c>
      <c r="AG36" s="27" t="s">
        <v>87</v>
      </c>
      <c r="AH36" s="27" t="s">
        <v>87</v>
      </c>
      <c r="AI36" s="27">
        <v>850</v>
      </c>
      <c r="AJ36" s="27"/>
      <c r="AK36" s="27">
        <v>1</v>
      </c>
      <c r="AL36" s="27" t="s">
        <v>87</v>
      </c>
      <c r="AM36" s="27">
        <v>64</v>
      </c>
      <c r="AN36" s="27" t="s">
        <v>87</v>
      </c>
      <c r="AO36" s="27" t="s">
        <v>87</v>
      </c>
      <c r="AP36" s="27" t="s">
        <v>87</v>
      </c>
      <c r="AQ36" s="35">
        <v>4</v>
      </c>
      <c r="AR36" s="27" t="s">
        <v>88</v>
      </c>
      <c r="AS36" s="27" t="s">
        <v>87</v>
      </c>
      <c r="AT36" s="21" t="b">
        <f t="shared" si="3"/>
        <v>0</v>
      </c>
      <c r="AU36" s="21" t="b">
        <f t="shared" si="4"/>
        <v>0</v>
      </c>
      <c r="AV36" s="21" t="b">
        <f t="shared" si="5"/>
        <v>1</v>
      </c>
      <c r="AW36" s="21"/>
      <c r="AX36" s="27" t="s">
        <v>87</v>
      </c>
      <c r="AY36" s="27" t="s">
        <v>106</v>
      </c>
      <c r="AZ36" s="27" t="s">
        <v>87</v>
      </c>
      <c r="BA36" t="s">
        <v>122</v>
      </c>
      <c r="BB36" t="s">
        <v>82</v>
      </c>
      <c r="BC36" s="29">
        <v>44857</v>
      </c>
      <c r="BD36" s="29">
        <v>44820</v>
      </c>
      <c r="BE36" t="s">
        <v>90</v>
      </c>
      <c r="BF36" t="s">
        <v>1987</v>
      </c>
    </row>
    <row r="37" spans="1:58" x14ac:dyDescent="0.25">
      <c r="A37">
        <v>2399153</v>
      </c>
      <c r="B37" t="s">
        <v>528</v>
      </c>
      <c r="C37" t="s">
        <v>529</v>
      </c>
      <c r="D37" t="s">
        <v>1990</v>
      </c>
      <c r="E37" t="s">
        <v>1990</v>
      </c>
      <c r="G37" t="s">
        <v>1991</v>
      </c>
      <c r="H37" t="s">
        <v>1925</v>
      </c>
      <c r="I37" t="s">
        <v>86</v>
      </c>
      <c r="J37" t="s">
        <v>1973</v>
      </c>
      <c r="K37" t="s">
        <v>133</v>
      </c>
      <c r="L37">
        <v>16</v>
      </c>
      <c r="M37" t="s">
        <v>134</v>
      </c>
      <c r="N37" t="s">
        <v>82</v>
      </c>
      <c r="O37">
        <v>1.1000000000000001</v>
      </c>
      <c r="P37">
        <v>2.2999999999999998</v>
      </c>
      <c r="Q37">
        <v>2.2999999999999998</v>
      </c>
      <c r="R37">
        <v>30.9</v>
      </c>
      <c r="S37">
        <v>45</v>
      </c>
      <c r="T37">
        <v>80.3</v>
      </c>
      <c r="U37">
        <v>93.8</v>
      </c>
      <c r="V37" t="s">
        <v>82</v>
      </c>
      <c r="W37" t="s">
        <v>82</v>
      </c>
      <c r="X37" t="s">
        <v>82</v>
      </c>
      <c r="Z37">
        <v>10</v>
      </c>
      <c r="AA37">
        <v>10</v>
      </c>
      <c r="AB37" s="27" t="s">
        <v>86</v>
      </c>
      <c r="AC37" s="27">
        <v>512</v>
      </c>
      <c r="AD37" s="27">
        <v>256</v>
      </c>
      <c r="AE37" s="27" t="s">
        <v>82</v>
      </c>
      <c r="AF37" s="27" t="s">
        <v>87</v>
      </c>
      <c r="AG37" s="27" t="s">
        <v>87</v>
      </c>
      <c r="AH37" s="27" t="s">
        <v>87</v>
      </c>
      <c r="AI37" s="27" t="s">
        <v>87</v>
      </c>
      <c r="AJ37" s="27"/>
      <c r="AK37" s="27">
        <v>1</v>
      </c>
      <c r="AL37" s="27" t="s">
        <v>87</v>
      </c>
      <c r="AM37" s="27">
        <v>16</v>
      </c>
      <c r="AN37" s="27" t="s">
        <v>87</v>
      </c>
      <c r="AO37" s="27" t="s">
        <v>87</v>
      </c>
      <c r="AP37" s="27" t="s">
        <v>87</v>
      </c>
      <c r="AQ37" s="35">
        <v>1</v>
      </c>
      <c r="AR37" s="27" t="s">
        <v>88</v>
      </c>
      <c r="AS37" s="27" t="s">
        <v>87</v>
      </c>
      <c r="AT37" s="21" t="b">
        <f t="shared" si="3"/>
        <v>0</v>
      </c>
      <c r="AU37" s="21" t="b">
        <f t="shared" si="4"/>
        <v>0</v>
      </c>
      <c r="AV37" s="21" t="b">
        <f t="shared" si="5"/>
        <v>1</v>
      </c>
      <c r="AW37" s="21"/>
      <c r="AX37" s="27" t="s">
        <v>86</v>
      </c>
      <c r="AY37" s="27" t="s">
        <v>89</v>
      </c>
      <c r="AZ37" s="27" t="s">
        <v>134</v>
      </c>
      <c r="BA37" t="s">
        <v>147</v>
      </c>
      <c r="BB37" t="s">
        <v>82</v>
      </c>
      <c r="BC37" s="29">
        <v>44848</v>
      </c>
      <c r="BD37" s="29">
        <v>44764</v>
      </c>
      <c r="BE37" t="s">
        <v>90</v>
      </c>
      <c r="BF37" t="s">
        <v>1992</v>
      </c>
    </row>
    <row r="38" spans="1:58" x14ac:dyDescent="0.25">
      <c r="A38">
        <v>2404177</v>
      </c>
      <c r="B38" t="s">
        <v>813</v>
      </c>
      <c r="C38" t="s">
        <v>814</v>
      </c>
      <c r="D38" t="s">
        <v>1993</v>
      </c>
      <c r="E38" t="s">
        <v>1994</v>
      </c>
      <c r="F38" t="s">
        <v>1995</v>
      </c>
      <c r="H38" t="s">
        <v>1925</v>
      </c>
      <c r="I38" t="s">
        <v>82</v>
      </c>
      <c r="J38" t="s">
        <v>1926</v>
      </c>
      <c r="K38" t="s">
        <v>84</v>
      </c>
      <c r="L38">
        <v>128</v>
      </c>
      <c r="M38" t="s">
        <v>158</v>
      </c>
      <c r="N38" t="s">
        <v>86</v>
      </c>
      <c r="O38">
        <v>0.2</v>
      </c>
      <c r="P38">
        <v>1.6</v>
      </c>
      <c r="Q38">
        <v>11.6</v>
      </c>
      <c r="R38">
        <v>13.3</v>
      </c>
      <c r="S38">
        <v>46</v>
      </c>
      <c r="T38">
        <v>48.9</v>
      </c>
      <c r="U38">
        <v>51.5</v>
      </c>
      <c r="V38" t="s">
        <v>82</v>
      </c>
      <c r="W38" t="s">
        <v>82</v>
      </c>
      <c r="X38" t="s">
        <v>82</v>
      </c>
      <c r="Y38" t="s">
        <v>82</v>
      </c>
      <c r="Z38">
        <v>15</v>
      </c>
      <c r="AA38">
        <v>5</v>
      </c>
      <c r="AB38" s="27" t="s">
        <v>86</v>
      </c>
      <c r="AC38" s="27">
        <v>160</v>
      </c>
      <c r="AD38" s="27">
        <v>40</v>
      </c>
      <c r="AE38" s="27" t="s">
        <v>86</v>
      </c>
      <c r="AF38" s="27">
        <v>0</v>
      </c>
      <c r="AG38" s="27" t="s">
        <v>86</v>
      </c>
      <c r="AH38" s="27">
        <v>0.93</v>
      </c>
      <c r="AI38" s="27">
        <v>280</v>
      </c>
      <c r="AJ38" s="27"/>
      <c r="AK38" s="27">
        <v>1</v>
      </c>
      <c r="AL38" s="27" t="s">
        <v>87</v>
      </c>
      <c r="AM38" s="27">
        <v>128</v>
      </c>
      <c r="AN38" s="27">
        <v>0</v>
      </c>
      <c r="AO38" s="27">
        <v>0</v>
      </c>
      <c r="AP38" s="27">
        <v>0</v>
      </c>
      <c r="AQ38" s="35">
        <v>3</v>
      </c>
      <c r="AR38" s="27" t="s">
        <v>89</v>
      </c>
      <c r="AS38" s="27" t="s">
        <v>1996</v>
      </c>
      <c r="AT38" s="21" t="b">
        <f t="shared" si="3"/>
        <v>0</v>
      </c>
      <c r="AU38" s="21" t="b">
        <f t="shared" si="4"/>
        <v>0</v>
      </c>
      <c r="AV38" s="21" t="b">
        <f t="shared" si="5"/>
        <v>1</v>
      </c>
      <c r="AW38" s="21"/>
      <c r="AX38" s="27" t="s">
        <v>86</v>
      </c>
      <c r="AY38" s="27" t="s">
        <v>107</v>
      </c>
      <c r="AZ38" s="27" t="s">
        <v>87</v>
      </c>
      <c r="BA38" t="s">
        <v>147</v>
      </c>
      <c r="BB38" t="s">
        <v>82</v>
      </c>
      <c r="BC38" s="29">
        <v>44820</v>
      </c>
      <c r="BD38" s="29">
        <v>44861</v>
      </c>
      <c r="BE38" t="s">
        <v>90</v>
      </c>
      <c r="BF38" t="s">
        <v>1997</v>
      </c>
    </row>
    <row r="39" spans="1:58" x14ac:dyDescent="0.25">
      <c r="A39">
        <v>2404177</v>
      </c>
      <c r="B39" t="s">
        <v>813</v>
      </c>
      <c r="C39" t="s">
        <v>814</v>
      </c>
      <c r="D39" t="s">
        <v>1993</v>
      </c>
      <c r="E39" t="s">
        <v>1994</v>
      </c>
      <c r="F39" t="s">
        <v>1995</v>
      </c>
      <c r="H39" t="s">
        <v>1925</v>
      </c>
      <c r="I39" t="s">
        <v>82</v>
      </c>
      <c r="J39" t="s">
        <v>1926</v>
      </c>
      <c r="K39" t="s">
        <v>84</v>
      </c>
      <c r="L39">
        <v>128</v>
      </c>
      <c r="M39" t="s">
        <v>158</v>
      </c>
      <c r="N39" t="s">
        <v>86</v>
      </c>
      <c r="O39">
        <v>0.2</v>
      </c>
      <c r="P39">
        <v>1.6</v>
      </c>
      <c r="Q39">
        <v>23.4</v>
      </c>
      <c r="R39">
        <v>25.3</v>
      </c>
      <c r="S39">
        <v>45</v>
      </c>
      <c r="T39">
        <v>94</v>
      </c>
      <c r="U39">
        <v>93.6</v>
      </c>
      <c r="V39" t="s">
        <v>82</v>
      </c>
      <c r="W39" t="s">
        <v>82</v>
      </c>
      <c r="X39" t="s">
        <v>82</v>
      </c>
      <c r="Y39" t="s">
        <v>82</v>
      </c>
      <c r="Z39">
        <v>15</v>
      </c>
      <c r="AA39">
        <v>5</v>
      </c>
      <c r="AB39" s="27" t="s">
        <v>86</v>
      </c>
      <c r="AC39" s="27">
        <v>160</v>
      </c>
      <c r="AD39" s="27">
        <v>40</v>
      </c>
      <c r="AE39" s="27" t="s">
        <v>86</v>
      </c>
      <c r="AF39" s="27">
        <v>0</v>
      </c>
      <c r="AG39" s="27" t="s">
        <v>86</v>
      </c>
      <c r="AH39" s="27">
        <v>0.93</v>
      </c>
      <c r="AI39" s="27">
        <v>280</v>
      </c>
      <c r="AJ39" s="27"/>
      <c r="AK39" s="27">
        <v>1</v>
      </c>
      <c r="AL39" s="27" t="s">
        <v>87</v>
      </c>
      <c r="AM39" s="27">
        <v>128</v>
      </c>
      <c r="AN39" s="27">
        <v>0</v>
      </c>
      <c r="AO39" s="27">
        <v>0</v>
      </c>
      <c r="AP39" s="27">
        <v>0</v>
      </c>
      <c r="AQ39" s="35">
        <v>3</v>
      </c>
      <c r="AR39" s="27" t="s">
        <v>89</v>
      </c>
      <c r="AS39" s="27" t="s">
        <v>1996</v>
      </c>
      <c r="AT39" s="21" t="b">
        <f t="shared" si="3"/>
        <v>0</v>
      </c>
      <c r="AU39" s="21" t="b">
        <f t="shared" si="4"/>
        <v>0</v>
      </c>
      <c r="AV39" s="21" t="b">
        <f t="shared" si="5"/>
        <v>1</v>
      </c>
      <c r="AW39" s="21"/>
      <c r="AX39" s="27" t="s">
        <v>86</v>
      </c>
      <c r="AY39" s="27" t="s">
        <v>107</v>
      </c>
      <c r="AZ39" s="27" t="s">
        <v>87</v>
      </c>
      <c r="BA39" t="s">
        <v>147</v>
      </c>
      <c r="BB39" t="s">
        <v>82</v>
      </c>
      <c r="BC39" s="29">
        <v>44820</v>
      </c>
      <c r="BD39" s="29">
        <v>44861</v>
      </c>
      <c r="BE39" t="s">
        <v>90</v>
      </c>
      <c r="BF39" t="s">
        <v>1997</v>
      </c>
    </row>
    <row r="40" spans="1:58" x14ac:dyDescent="0.25">
      <c r="A40">
        <v>2404179</v>
      </c>
      <c r="B40" t="s">
        <v>813</v>
      </c>
      <c r="C40" t="s">
        <v>814</v>
      </c>
      <c r="D40" t="s">
        <v>1993</v>
      </c>
      <c r="E40" t="s">
        <v>1998</v>
      </c>
      <c r="F40" t="s">
        <v>1999</v>
      </c>
      <c r="H40" t="s">
        <v>1925</v>
      </c>
      <c r="I40" t="s">
        <v>82</v>
      </c>
      <c r="J40" t="s">
        <v>1926</v>
      </c>
      <c r="K40" t="s">
        <v>84</v>
      </c>
      <c r="L40">
        <v>128</v>
      </c>
      <c r="M40" t="s">
        <v>158</v>
      </c>
      <c r="N40" t="s">
        <v>86</v>
      </c>
      <c r="O40">
        <v>0.2</v>
      </c>
      <c r="P40">
        <v>1.5</v>
      </c>
      <c r="Q40">
        <v>12</v>
      </c>
      <c r="R40">
        <v>12.9</v>
      </c>
      <c r="S40">
        <v>46</v>
      </c>
      <c r="T40">
        <v>48.9</v>
      </c>
      <c r="U40">
        <v>50.5</v>
      </c>
      <c r="V40" t="s">
        <v>82</v>
      </c>
      <c r="W40" t="s">
        <v>82</v>
      </c>
      <c r="X40" t="s">
        <v>82</v>
      </c>
      <c r="Y40" t="s">
        <v>82</v>
      </c>
      <c r="Z40">
        <v>15</v>
      </c>
      <c r="AA40">
        <v>5</v>
      </c>
      <c r="AB40" s="27" t="s">
        <v>86</v>
      </c>
      <c r="AC40" s="27">
        <v>288</v>
      </c>
      <c r="AD40" s="27">
        <v>72</v>
      </c>
      <c r="AE40" s="27" t="s">
        <v>86</v>
      </c>
      <c r="AF40" s="27">
        <v>0</v>
      </c>
      <c r="AG40" s="27" t="s">
        <v>86</v>
      </c>
      <c r="AH40" s="27">
        <v>0.93</v>
      </c>
      <c r="AI40" s="27">
        <v>280</v>
      </c>
      <c r="AJ40" s="27"/>
      <c r="AK40" s="27">
        <v>1</v>
      </c>
      <c r="AL40" s="27" t="s">
        <v>87</v>
      </c>
      <c r="AM40" s="27">
        <v>128</v>
      </c>
      <c r="AN40" s="27">
        <v>0</v>
      </c>
      <c r="AO40" s="27">
        <v>0</v>
      </c>
      <c r="AP40" s="27">
        <v>0</v>
      </c>
      <c r="AQ40" s="35">
        <v>3</v>
      </c>
      <c r="AR40" s="27" t="s">
        <v>89</v>
      </c>
      <c r="AS40" s="27" t="s">
        <v>1996</v>
      </c>
      <c r="AT40" s="21" t="b">
        <f t="shared" si="3"/>
        <v>0</v>
      </c>
      <c r="AU40" s="21" t="b">
        <f t="shared" si="4"/>
        <v>0</v>
      </c>
      <c r="AV40" s="21" t="b">
        <f t="shared" si="5"/>
        <v>1</v>
      </c>
      <c r="AW40" s="21"/>
      <c r="AX40" s="27" t="s">
        <v>86</v>
      </c>
      <c r="AY40" s="27" t="s">
        <v>107</v>
      </c>
      <c r="AZ40" s="27" t="s">
        <v>87</v>
      </c>
      <c r="BA40" t="s">
        <v>147</v>
      </c>
      <c r="BB40" t="s">
        <v>82</v>
      </c>
      <c r="BC40" s="29">
        <v>44820</v>
      </c>
      <c r="BD40" s="29">
        <v>44861</v>
      </c>
      <c r="BE40" t="s">
        <v>90</v>
      </c>
      <c r="BF40" t="s">
        <v>2000</v>
      </c>
    </row>
    <row r="41" spans="1:58" x14ac:dyDescent="0.25">
      <c r="A41">
        <v>2404179</v>
      </c>
      <c r="B41" t="s">
        <v>813</v>
      </c>
      <c r="C41" t="s">
        <v>814</v>
      </c>
      <c r="D41" t="s">
        <v>1993</v>
      </c>
      <c r="E41" t="s">
        <v>1998</v>
      </c>
      <c r="F41" t="s">
        <v>1999</v>
      </c>
      <c r="H41" t="s">
        <v>1925</v>
      </c>
      <c r="I41" t="s">
        <v>82</v>
      </c>
      <c r="J41" t="s">
        <v>1926</v>
      </c>
      <c r="K41" t="s">
        <v>84</v>
      </c>
      <c r="L41">
        <v>128</v>
      </c>
      <c r="M41" t="s">
        <v>158</v>
      </c>
      <c r="N41" t="s">
        <v>86</v>
      </c>
      <c r="O41">
        <v>0.3</v>
      </c>
      <c r="P41">
        <v>1.5</v>
      </c>
      <c r="Q41">
        <v>12.2</v>
      </c>
      <c r="R41">
        <v>26.9</v>
      </c>
      <c r="S41">
        <v>45</v>
      </c>
      <c r="T41">
        <v>109.4</v>
      </c>
      <c r="U41">
        <v>87.7</v>
      </c>
      <c r="V41" t="s">
        <v>82</v>
      </c>
      <c r="W41" t="s">
        <v>82</v>
      </c>
      <c r="X41" t="s">
        <v>82</v>
      </c>
      <c r="Y41" t="s">
        <v>82</v>
      </c>
      <c r="Z41">
        <v>15</v>
      </c>
      <c r="AA41">
        <v>5</v>
      </c>
      <c r="AB41" s="27" t="s">
        <v>86</v>
      </c>
      <c r="AC41" s="27">
        <v>288</v>
      </c>
      <c r="AD41" s="27">
        <v>72</v>
      </c>
      <c r="AE41" s="27" t="s">
        <v>86</v>
      </c>
      <c r="AF41" s="27">
        <v>0</v>
      </c>
      <c r="AG41" s="27" t="s">
        <v>86</v>
      </c>
      <c r="AH41" s="27">
        <v>0.93</v>
      </c>
      <c r="AI41" s="27">
        <v>280</v>
      </c>
      <c r="AJ41" s="27"/>
      <c r="AK41" s="27">
        <v>1</v>
      </c>
      <c r="AL41" s="27" t="s">
        <v>87</v>
      </c>
      <c r="AM41" s="27">
        <v>128</v>
      </c>
      <c r="AN41" s="27">
        <v>0</v>
      </c>
      <c r="AO41" s="27">
        <v>0</v>
      </c>
      <c r="AP41" s="27">
        <v>0</v>
      </c>
      <c r="AQ41" s="35">
        <v>3</v>
      </c>
      <c r="AR41" s="27" t="s">
        <v>89</v>
      </c>
      <c r="AS41" s="27" t="s">
        <v>1996</v>
      </c>
      <c r="AT41" s="21" t="b">
        <f t="shared" si="3"/>
        <v>0</v>
      </c>
      <c r="AU41" s="21" t="b">
        <f t="shared" si="4"/>
        <v>0</v>
      </c>
      <c r="AV41" s="21" t="b">
        <f t="shared" si="5"/>
        <v>1</v>
      </c>
      <c r="AW41" s="21"/>
      <c r="AX41" s="27" t="s">
        <v>86</v>
      </c>
      <c r="AY41" s="27" t="s">
        <v>107</v>
      </c>
      <c r="AZ41" s="27" t="s">
        <v>87</v>
      </c>
      <c r="BA41" t="s">
        <v>147</v>
      </c>
      <c r="BB41" t="s">
        <v>82</v>
      </c>
      <c r="BC41" s="29">
        <v>44820</v>
      </c>
      <c r="BD41" s="29">
        <v>44861</v>
      </c>
      <c r="BE41" t="s">
        <v>90</v>
      </c>
      <c r="BF41" t="s">
        <v>2000</v>
      </c>
    </row>
    <row r="42" spans="1:58" x14ac:dyDescent="0.25">
      <c r="A42">
        <v>2404926</v>
      </c>
      <c r="B42" t="s">
        <v>813</v>
      </c>
      <c r="C42" t="s">
        <v>814</v>
      </c>
      <c r="D42" t="s">
        <v>2001</v>
      </c>
      <c r="E42" t="s">
        <v>2002</v>
      </c>
      <c r="F42" t="s">
        <v>2003</v>
      </c>
      <c r="H42" t="s">
        <v>1925</v>
      </c>
      <c r="I42" t="s">
        <v>82</v>
      </c>
      <c r="J42" t="s">
        <v>1926</v>
      </c>
      <c r="K42" t="s">
        <v>84</v>
      </c>
      <c r="L42">
        <v>128</v>
      </c>
      <c r="M42" t="s">
        <v>158</v>
      </c>
      <c r="N42" t="s">
        <v>86</v>
      </c>
      <c r="O42">
        <v>0.4</v>
      </c>
      <c r="P42">
        <v>1.9</v>
      </c>
      <c r="Q42">
        <v>13</v>
      </c>
      <c r="R42">
        <v>14.1</v>
      </c>
      <c r="S42">
        <v>46</v>
      </c>
      <c r="T42">
        <v>48.9</v>
      </c>
      <c r="U42">
        <v>56.5</v>
      </c>
      <c r="V42" t="s">
        <v>82</v>
      </c>
      <c r="W42" t="s">
        <v>82</v>
      </c>
      <c r="X42" t="s">
        <v>82</v>
      </c>
      <c r="Y42" t="s">
        <v>82</v>
      </c>
      <c r="Z42">
        <v>15</v>
      </c>
      <c r="AA42">
        <v>5</v>
      </c>
      <c r="AB42" s="27" t="s">
        <v>86</v>
      </c>
      <c r="AC42" s="27">
        <v>768</v>
      </c>
      <c r="AD42" s="27">
        <v>384</v>
      </c>
      <c r="AE42" s="27" t="s">
        <v>86</v>
      </c>
      <c r="AF42" s="27">
        <v>0</v>
      </c>
      <c r="AG42" s="27" t="s">
        <v>86</v>
      </c>
      <c r="AH42" s="27">
        <v>0.94</v>
      </c>
      <c r="AI42" s="27">
        <v>600</v>
      </c>
      <c r="AJ42" s="27"/>
      <c r="AK42" s="27">
        <v>1</v>
      </c>
      <c r="AL42" s="27" t="s">
        <v>87</v>
      </c>
      <c r="AM42" s="27">
        <v>128</v>
      </c>
      <c r="AN42" s="27">
        <v>0</v>
      </c>
      <c r="AO42" s="27">
        <v>0</v>
      </c>
      <c r="AP42" s="27">
        <v>0</v>
      </c>
      <c r="AQ42" s="35">
        <v>3</v>
      </c>
      <c r="AR42" s="27" t="s">
        <v>89</v>
      </c>
      <c r="AS42" s="27" t="s">
        <v>2004</v>
      </c>
      <c r="AT42" s="21" t="b">
        <f t="shared" si="3"/>
        <v>0</v>
      </c>
      <c r="AU42" s="21" t="b">
        <f t="shared" si="4"/>
        <v>0</v>
      </c>
      <c r="AV42" s="21" t="b">
        <f t="shared" si="5"/>
        <v>1</v>
      </c>
      <c r="AW42" s="21"/>
      <c r="AX42" s="27" t="s">
        <v>86</v>
      </c>
      <c r="AY42" s="27" t="s">
        <v>107</v>
      </c>
      <c r="AZ42" s="27" t="s">
        <v>87</v>
      </c>
      <c r="BA42" t="s">
        <v>147</v>
      </c>
      <c r="BB42" t="s">
        <v>82</v>
      </c>
      <c r="BC42" s="29">
        <v>44820</v>
      </c>
      <c r="BD42" s="29">
        <v>44875</v>
      </c>
      <c r="BE42" t="s">
        <v>90</v>
      </c>
      <c r="BF42" t="s">
        <v>2005</v>
      </c>
    </row>
    <row r="43" spans="1:58" x14ac:dyDescent="0.25">
      <c r="A43">
        <v>2404926</v>
      </c>
      <c r="B43" t="s">
        <v>813</v>
      </c>
      <c r="C43" t="s">
        <v>814</v>
      </c>
      <c r="D43" t="s">
        <v>2001</v>
      </c>
      <c r="E43" t="s">
        <v>2002</v>
      </c>
      <c r="F43" t="s">
        <v>2003</v>
      </c>
      <c r="H43" t="s">
        <v>1925</v>
      </c>
      <c r="I43" t="s">
        <v>82</v>
      </c>
      <c r="J43" t="s">
        <v>1926</v>
      </c>
      <c r="K43" t="s">
        <v>84</v>
      </c>
      <c r="L43">
        <v>128</v>
      </c>
      <c r="M43" t="s">
        <v>158</v>
      </c>
      <c r="N43" t="s">
        <v>86</v>
      </c>
      <c r="O43">
        <v>0.5</v>
      </c>
      <c r="P43">
        <v>1.9</v>
      </c>
      <c r="Q43">
        <v>26.6</v>
      </c>
      <c r="R43">
        <v>29.2</v>
      </c>
      <c r="S43">
        <v>45</v>
      </c>
      <c r="T43">
        <v>124.9</v>
      </c>
      <c r="U43">
        <v>108.3</v>
      </c>
      <c r="V43" t="s">
        <v>82</v>
      </c>
      <c r="W43" t="s">
        <v>82</v>
      </c>
      <c r="X43" t="s">
        <v>82</v>
      </c>
      <c r="Y43" t="s">
        <v>82</v>
      </c>
      <c r="Z43">
        <v>15</v>
      </c>
      <c r="AA43">
        <v>5</v>
      </c>
      <c r="AB43" s="27" t="s">
        <v>86</v>
      </c>
      <c r="AC43" s="27">
        <v>768</v>
      </c>
      <c r="AD43" s="27">
        <v>384</v>
      </c>
      <c r="AE43" s="27" t="s">
        <v>86</v>
      </c>
      <c r="AF43" s="27">
        <v>0</v>
      </c>
      <c r="AG43" s="27" t="s">
        <v>86</v>
      </c>
      <c r="AH43" s="27">
        <v>0.94</v>
      </c>
      <c r="AI43" s="27">
        <v>600</v>
      </c>
      <c r="AJ43" s="27"/>
      <c r="AK43" s="27">
        <v>1</v>
      </c>
      <c r="AL43" s="27" t="s">
        <v>87</v>
      </c>
      <c r="AM43" s="27">
        <v>128</v>
      </c>
      <c r="AN43" s="27">
        <v>0</v>
      </c>
      <c r="AO43" s="27">
        <v>0</v>
      </c>
      <c r="AP43" s="27">
        <v>0</v>
      </c>
      <c r="AQ43" s="35">
        <v>3</v>
      </c>
      <c r="AR43" s="27" t="s">
        <v>89</v>
      </c>
      <c r="AS43" s="27" t="s">
        <v>2004</v>
      </c>
      <c r="AT43" s="21" t="b">
        <f t="shared" si="3"/>
        <v>0</v>
      </c>
      <c r="AU43" s="21" t="b">
        <f t="shared" si="4"/>
        <v>0</v>
      </c>
      <c r="AV43" s="21" t="b">
        <f t="shared" si="5"/>
        <v>1</v>
      </c>
      <c r="AW43" s="21"/>
      <c r="AX43" s="27" t="s">
        <v>86</v>
      </c>
      <c r="AY43" s="27" t="s">
        <v>107</v>
      </c>
      <c r="AZ43" s="27" t="s">
        <v>87</v>
      </c>
      <c r="BA43" t="s">
        <v>147</v>
      </c>
      <c r="BB43" t="s">
        <v>82</v>
      </c>
      <c r="BC43" s="29">
        <v>44820</v>
      </c>
      <c r="BD43" s="29">
        <v>44875</v>
      </c>
      <c r="BE43" t="s">
        <v>90</v>
      </c>
      <c r="BF43" t="s">
        <v>2005</v>
      </c>
    </row>
    <row r="44" spans="1:58" x14ac:dyDescent="0.25">
      <c r="A44">
        <v>2405683</v>
      </c>
      <c r="B44" t="s">
        <v>813</v>
      </c>
      <c r="C44" t="s">
        <v>814</v>
      </c>
      <c r="D44" t="s">
        <v>2001</v>
      </c>
      <c r="E44" t="s">
        <v>2006</v>
      </c>
      <c r="F44" t="s">
        <v>2007</v>
      </c>
      <c r="H44" t="s">
        <v>1925</v>
      </c>
      <c r="I44" t="s">
        <v>82</v>
      </c>
      <c r="J44" t="s">
        <v>1926</v>
      </c>
      <c r="K44" t="s">
        <v>84</v>
      </c>
      <c r="L44">
        <v>128</v>
      </c>
      <c r="M44" t="s">
        <v>158</v>
      </c>
      <c r="N44" t="s">
        <v>86</v>
      </c>
      <c r="O44">
        <v>0.3</v>
      </c>
      <c r="P44">
        <v>1.8</v>
      </c>
      <c r="Q44">
        <v>14.3</v>
      </c>
      <c r="R44">
        <v>18.399999999999999</v>
      </c>
      <c r="S44">
        <v>46</v>
      </c>
      <c r="T44">
        <v>48.9</v>
      </c>
      <c r="U44">
        <v>68.3</v>
      </c>
      <c r="V44" t="s">
        <v>82</v>
      </c>
      <c r="W44" t="s">
        <v>82</v>
      </c>
      <c r="X44" t="s">
        <v>82</v>
      </c>
      <c r="Y44" t="s">
        <v>82</v>
      </c>
      <c r="Z44">
        <v>15</v>
      </c>
      <c r="AA44">
        <v>5</v>
      </c>
      <c r="AB44" s="27" t="s">
        <v>86</v>
      </c>
      <c r="AC44" s="27">
        <v>160</v>
      </c>
      <c r="AD44" s="27">
        <v>128</v>
      </c>
      <c r="AE44" s="27" t="s">
        <v>86</v>
      </c>
      <c r="AF44" s="27">
        <v>0</v>
      </c>
      <c r="AG44" s="27" t="s">
        <v>86</v>
      </c>
      <c r="AH44" s="27">
        <v>0.92</v>
      </c>
      <c r="AI44" s="27">
        <v>250</v>
      </c>
      <c r="AJ44" s="27"/>
      <c r="AK44" s="27">
        <v>1</v>
      </c>
      <c r="AL44" s="27" t="s">
        <v>87</v>
      </c>
      <c r="AM44" s="27">
        <v>128</v>
      </c>
      <c r="AN44" s="27">
        <v>0</v>
      </c>
      <c r="AO44" s="27">
        <v>0</v>
      </c>
      <c r="AP44" s="27">
        <v>0</v>
      </c>
      <c r="AQ44" s="35">
        <v>3</v>
      </c>
      <c r="AR44" s="27" t="s">
        <v>89</v>
      </c>
      <c r="AS44" s="27" t="s">
        <v>1996</v>
      </c>
      <c r="AT44" s="21" t="b">
        <f t="shared" si="3"/>
        <v>0</v>
      </c>
      <c r="AU44" s="21" t="b">
        <f t="shared" si="4"/>
        <v>0</v>
      </c>
      <c r="AV44" s="21" t="b">
        <f t="shared" si="5"/>
        <v>1</v>
      </c>
      <c r="AW44" s="21"/>
      <c r="AX44" s="27" t="s">
        <v>86</v>
      </c>
      <c r="AY44" s="27" t="s">
        <v>107</v>
      </c>
      <c r="AZ44" s="27" t="s">
        <v>87</v>
      </c>
      <c r="BA44" t="s">
        <v>147</v>
      </c>
      <c r="BB44" t="s">
        <v>82</v>
      </c>
      <c r="BC44" s="29">
        <v>44820</v>
      </c>
      <c r="BD44" s="29">
        <v>44875</v>
      </c>
      <c r="BE44" t="s">
        <v>90</v>
      </c>
      <c r="BF44" t="s">
        <v>2008</v>
      </c>
    </row>
    <row r="45" spans="1:58" x14ac:dyDescent="0.25">
      <c r="A45">
        <v>2405683</v>
      </c>
      <c r="B45" t="s">
        <v>813</v>
      </c>
      <c r="C45" t="s">
        <v>814</v>
      </c>
      <c r="D45" t="s">
        <v>2001</v>
      </c>
      <c r="E45" t="s">
        <v>2006</v>
      </c>
      <c r="F45" t="s">
        <v>2007</v>
      </c>
      <c r="H45" t="s">
        <v>1925</v>
      </c>
      <c r="I45" t="s">
        <v>82</v>
      </c>
      <c r="J45" t="s">
        <v>1926</v>
      </c>
      <c r="K45" t="s">
        <v>84</v>
      </c>
      <c r="L45">
        <v>128</v>
      </c>
      <c r="M45" t="s">
        <v>158</v>
      </c>
      <c r="N45" t="s">
        <v>86</v>
      </c>
      <c r="O45">
        <v>0.3</v>
      </c>
      <c r="P45">
        <v>1.8</v>
      </c>
      <c r="Q45">
        <v>13.7</v>
      </c>
      <c r="R45">
        <v>27</v>
      </c>
      <c r="S45">
        <v>45</v>
      </c>
      <c r="T45">
        <v>94</v>
      </c>
      <c r="U45">
        <v>90.5</v>
      </c>
      <c r="V45" t="s">
        <v>82</v>
      </c>
      <c r="W45" t="s">
        <v>82</v>
      </c>
      <c r="X45" t="s">
        <v>82</v>
      </c>
      <c r="Y45" t="s">
        <v>82</v>
      </c>
      <c r="Z45">
        <v>15</v>
      </c>
      <c r="AA45">
        <v>5</v>
      </c>
      <c r="AB45" s="27" t="s">
        <v>86</v>
      </c>
      <c r="AC45" s="27">
        <v>160</v>
      </c>
      <c r="AD45" s="27">
        <v>128</v>
      </c>
      <c r="AE45" s="27" t="s">
        <v>86</v>
      </c>
      <c r="AF45" s="27">
        <v>0</v>
      </c>
      <c r="AG45" s="27" t="s">
        <v>86</v>
      </c>
      <c r="AH45" s="27">
        <v>0.92</v>
      </c>
      <c r="AI45" s="27">
        <v>250</v>
      </c>
      <c r="AJ45" s="27"/>
      <c r="AK45" s="27">
        <v>1</v>
      </c>
      <c r="AL45" s="27" t="s">
        <v>87</v>
      </c>
      <c r="AM45" s="27">
        <v>128</v>
      </c>
      <c r="AN45" s="27">
        <v>0</v>
      </c>
      <c r="AO45" s="27">
        <v>0</v>
      </c>
      <c r="AP45" s="27">
        <v>0</v>
      </c>
      <c r="AQ45" s="35">
        <v>3</v>
      </c>
      <c r="AR45" s="27" t="s">
        <v>89</v>
      </c>
      <c r="AS45" s="27" t="s">
        <v>1996</v>
      </c>
      <c r="AT45" s="21" t="b">
        <f t="shared" si="3"/>
        <v>0</v>
      </c>
      <c r="AU45" s="21" t="b">
        <f t="shared" si="4"/>
        <v>0</v>
      </c>
      <c r="AV45" s="21" t="b">
        <f t="shared" si="5"/>
        <v>1</v>
      </c>
      <c r="AW45" s="21"/>
      <c r="AX45" s="27" t="s">
        <v>86</v>
      </c>
      <c r="AY45" s="27" t="s">
        <v>107</v>
      </c>
      <c r="AZ45" s="27" t="s">
        <v>87</v>
      </c>
      <c r="BA45" t="s">
        <v>147</v>
      </c>
      <c r="BB45" t="s">
        <v>82</v>
      </c>
      <c r="BC45" s="29">
        <v>44820</v>
      </c>
      <c r="BD45" s="29">
        <v>44875</v>
      </c>
      <c r="BE45" t="s">
        <v>90</v>
      </c>
      <c r="BF45" t="s">
        <v>2008</v>
      </c>
    </row>
    <row r="46" spans="1:58" x14ac:dyDescent="0.25">
      <c r="A46">
        <v>2405710</v>
      </c>
      <c r="B46" t="s">
        <v>813</v>
      </c>
      <c r="C46" t="s">
        <v>814</v>
      </c>
      <c r="D46" t="s">
        <v>2001</v>
      </c>
      <c r="E46" t="s">
        <v>2009</v>
      </c>
      <c r="F46" t="s">
        <v>2010</v>
      </c>
      <c r="H46" t="s">
        <v>1925</v>
      </c>
      <c r="I46" t="s">
        <v>82</v>
      </c>
      <c r="J46" t="s">
        <v>1926</v>
      </c>
      <c r="K46" t="s">
        <v>84</v>
      </c>
      <c r="L46">
        <v>128</v>
      </c>
      <c r="M46" t="s">
        <v>158</v>
      </c>
      <c r="N46" t="s">
        <v>86</v>
      </c>
      <c r="O46">
        <v>0.3</v>
      </c>
      <c r="P46">
        <v>1.8</v>
      </c>
      <c r="Q46">
        <v>12.9</v>
      </c>
      <c r="R46">
        <v>14.1</v>
      </c>
      <c r="S46">
        <v>46</v>
      </c>
      <c r="T46">
        <v>48.9</v>
      </c>
      <c r="U46">
        <v>55.7</v>
      </c>
      <c r="V46" t="s">
        <v>82</v>
      </c>
      <c r="W46" t="s">
        <v>82</v>
      </c>
      <c r="X46" t="s">
        <v>82</v>
      </c>
      <c r="Y46" t="s">
        <v>82</v>
      </c>
      <c r="Z46">
        <v>15</v>
      </c>
      <c r="AA46">
        <v>5</v>
      </c>
      <c r="AB46" s="27" t="s">
        <v>86</v>
      </c>
      <c r="AC46" s="27">
        <v>160</v>
      </c>
      <c r="AD46" s="27">
        <v>128</v>
      </c>
      <c r="AE46" s="27" t="s">
        <v>86</v>
      </c>
      <c r="AF46" s="27">
        <v>0</v>
      </c>
      <c r="AG46" s="27" t="s">
        <v>86</v>
      </c>
      <c r="AH46" s="27">
        <v>0.92</v>
      </c>
      <c r="AI46" s="27">
        <v>250</v>
      </c>
      <c r="AJ46" s="27"/>
      <c r="AK46" s="27">
        <v>1</v>
      </c>
      <c r="AL46" s="27" t="s">
        <v>87</v>
      </c>
      <c r="AM46" s="27">
        <v>128</v>
      </c>
      <c r="AN46" s="27">
        <v>0</v>
      </c>
      <c r="AO46" s="27">
        <v>0</v>
      </c>
      <c r="AP46" s="27">
        <v>0</v>
      </c>
      <c r="AQ46" s="35">
        <v>2</v>
      </c>
      <c r="AR46" s="27" t="s">
        <v>89</v>
      </c>
      <c r="AS46" s="27" t="s">
        <v>2004</v>
      </c>
      <c r="AT46" s="21" t="b">
        <f t="shared" si="3"/>
        <v>0</v>
      </c>
      <c r="AU46" s="21" t="b">
        <f t="shared" si="4"/>
        <v>0</v>
      </c>
      <c r="AV46" s="21" t="b">
        <f t="shared" si="5"/>
        <v>1</v>
      </c>
      <c r="AW46" s="21"/>
      <c r="AX46" s="27" t="s">
        <v>86</v>
      </c>
      <c r="AY46" s="27" t="s">
        <v>158</v>
      </c>
      <c r="AZ46" s="27" t="s">
        <v>87</v>
      </c>
      <c r="BA46" t="s">
        <v>147</v>
      </c>
      <c r="BB46" t="s">
        <v>82</v>
      </c>
      <c r="BC46" s="29">
        <v>44820</v>
      </c>
      <c r="BD46" s="29">
        <v>44875</v>
      </c>
      <c r="BE46" t="s">
        <v>90</v>
      </c>
      <c r="BF46" t="s">
        <v>2011</v>
      </c>
    </row>
    <row r="47" spans="1:58" x14ac:dyDescent="0.25">
      <c r="A47">
        <v>2405710</v>
      </c>
      <c r="B47" t="s">
        <v>813</v>
      </c>
      <c r="C47" t="s">
        <v>814</v>
      </c>
      <c r="D47" t="s">
        <v>2001</v>
      </c>
      <c r="E47" t="s">
        <v>2009</v>
      </c>
      <c r="F47" t="s">
        <v>2010</v>
      </c>
      <c r="H47" t="s">
        <v>1925</v>
      </c>
      <c r="I47" t="s">
        <v>82</v>
      </c>
      <c r="J47" t="s">
        <v>1926</v>
      </c>
      <c r="K47" t="s">
        <v>84</v>
      </c>
      <c r="L47">
        <v>128</v>
      </c>
      <c r="M47" t="s">
        <v>158</v>
      </c>
      <c r="N47" t="s">
        <v>86</v>
      </c>
      <c r="O47">
        <v>0.3</v>
      </c>
      <c r="P47">
        <v>1.8</v>
      </c>
      <c r="Q47">
        <v>15.8</v>
      </c>
      <c r="R47">
        <v>29.5</v>
      </c>
      <c r="S47">
        <v>45</v>
      </c>
      <c r="T47">
        <v>94</v>
      </c>
      <c r="U47">
        <v>98.9</v>
      </c>
      <c r="V47" t="s">
        <v>82</v>
      </c>
      <c r="W47" t="s">
        <v>82</v>
      </c>
      <c r="X47" t="s">
        <v>82</v>
      </c>
      <c r="Y47" t="s">
        <v>82</v>
      </c>
      <c r="Z47">
        <v>15</v>
      </c>
      <c r="AA47">
        <v>5</v>
      </c>
      <c r="AB47" s="27" t="s">
        <v>86</v>
      </c>
      <c r="AC47" s="27">
        <v>160</v>
      </c>
      <c r="AD47" s="27">
        <v>128</v>
      </c>
      <c r="AE47" s="27" t="s">
        <v>86</v>
      </c>
      <c r="AF47" s="27">
        <v>0</v>
      </c>
      <c r="AG47" s="27" t="s">
        <v>86</v>
      </c>
      <c r="AH47" s="27">
        <v>0.92</v>
      </c>
      <c r="AI47" s="27">
        <v>250</v>
      </c>
      <c r="AJ47" s="27"/>
      <c r="AK47" s="27">
        <v>1</v>
      </c>
      <c r="AL47" s="27" t="s">
        <v>87</v>
      </c>
      <c r="AM47" s="27">
        <v>128</v>
      </c>
      <c r="AN47" s="27">
        <v>0</v>
      </c>
      <c r="AO47" s="27">
        <v>0</v>
      </c>
      <c r="AP47" s="27">
        <v>0</v>
      </c>
      <c r="AQ47" s="35">
        <v>2</v>
      </c>
      <c r="AR47" s="27" t="s">
        <v>89</v>
      </c>
      <c r="AS47" s="27" t="s">
        <v>2004</v>
      </c>
      <c r="AT47" s="21" t="b">
        <f t="shared" si="3"/>
        <v>0</v>
      </c>
      <c r="AU47" s="21" t="b">
        <f t="shared" si="4"/>
        <v>0</v>
      </c>
      <c r="AV47" s="21" t="b">
        <f t="shared" si="5"/>
        <v>1</v>
      </c>
      <c r="AW47" s="21"/>
      <c r="AX47" s="27" t="s">
        <v>86</v>
      </c>
      <c r="AY47" s="27" t="s">
        <v>158</v>
      </c>
      <c r="AZ47" s="27" t="s">
        <v>87</v>
      </c>
      <c r="BA47" t="s">
        <v>147</v>
      </c>
      <c r="BB47" t="s">
        <v>82</v>
      </c>
      <c r="BC47" s="29">
        <v>44820</v>
      </c>
      <c r="BD47" s="29">
        <v>44875</v>
      </c>
      <c r="BE47" t="s">
        <v>90</v>
      </c>
      <c r="BF47" t="s">
        <v>2011</v>
      </c>
    </row>
    <row r="48" spans="1:58" x14ac:dyDescent="0.25">
      <c r="A48">
        <v>2405712</v>
      </c>
      <c r="B48" t="s">
        <v>813</v>
      </c>
      <c r="C48" t="s">
        <v>814</v>
      </c>
      <c r="D48" t="s">
        <v>2001</v>
      </c>
      <c r="E48" t="s">
        <v>2012</v>
      </c>
      <c r="F48" t="s">
        <v>2013</v>
      </c>
      <c r="H48" t="s">
        <v>1925</v>
      </c>
      <c r="I48" t="s">
        <v>82</v>
      </c>
      <c r="J48" t="s">
        <v>1926</v>
      </c>
      <c r="K48" t="s">
        <v>84</v>
      </c>
      <c r="L48">
        <v>128</v>
      </c>
      <c r="M48" t="s">
        <v>158</v>
      </c>
      <c r="N48" t="s">
        <v>86</v>
      </c>
      <c r="O48">
        <v>0.3</v>
      </c>
      <c r="P48">
        <v>1.7</v>
      </c>
      <c r="Q48">
        <v>11.7</v>
      </c>
      <c r="R48">
        <v>17.5</v>
      </c>
      <c r="S48">
        <v>46</v>
      </c>
      <c r="T48">
        <v>48.9</v>
      </c>
      <c r="U48">
        <v>63.3</v>
      </c>
      <c r="V48" t="s">
        <v>82</v>
      </c>
      <c r="W48" t="s">
        <v>82</v>
      </c>
      <c r="X48" t="s">
        <v>82</v>
      </c>
      <c r="Y48" t="s">
        <v>82</v>
      </c>
      <c r="Z48">
        <v>15</v>
      </c>
      <c r="AA48">
        <v>5</v>
      </c>
      <c r="AB48" s="27" t="s">
        <v>86</v>
      </c>
      <c r="AC48" s="27">
        <v>160</v>
      </c>
      <c r="AD48" s="27">
        <v>128</v>
      </c>
      <c r="AE48" s="27" t="s">
        <v>86</v>
      </c>
      <c r="AF48" s="27">
        <v>0</v>
      </c>
      <c r="AG48" s="27" t="s">
        <v>86</v>
      </c>
      <c r="AH48" s="27">
        <v>0.92</v>
      </c>
      <c r="AI48" s="27">
        <v>250</v>
      </c>
      <c r="AJ48" s="27"/>
      <c r="AK48" s="27">
        <v>1</v>
      </c>
      <c r="AL48" s="27" t="s">
        <v>87</v>
      </c>
      <c r="AM48" s="27">
        <v>128</v>
      </c>
      <c r="AN48" s="27">
        <v>0</v>
      </c>
      <c r="AO48" s="27">
        <v>0</v>
      </c>
      <c r="AP48" s="27">
        <v>0</v>
      </c>
      <c r="AQ48" s="35">
        <v>3</v>
      </c>
      <c r="AR48" s="27" t="s">
        <v>89</v>
      </c>
      <c r="AS48" s="27" t="s">
        <v>2014</v>
      </c>
      <c r="AT48" s="21" t="b">
        <f t="shared" si="3"/>
        <v>1</v>
      </c>
      <c r="AU48" s="21" t="b">
        <f t="shared" si="4"/>
        <v>0</v>
      </c>
      <c r="AV48" s="21" t="b">
        <f t="shared" si="5"/>
        <v>1</v>
      </c>
      <c r="AW48" s="21"/>
      <c r="AX48" s="27" t="s">
        <v>86</v>
      </c>
      <c r="AY48" s="27" t="s">
        <v>107</v>
      </c>
      <c r="AZ48" s="27" t="s">
        <v>87</v>
      </c>
      <c r="BA48" t="s">
        <v>147</v>
      </c>
      <c r="BB48" t="s">
        <v>82</v>
      </c>
      <c r="BC48" s="29">
        <v>44820</v>
      </c>
      <c r="BD48" s="29">
        <v>44875</v>
      </c>
      <c r="BE48" t="s">
        <v>90</v>
      </c>
      <c r="BF48" t="s">
        <v>2015</v>
      </c>
    </row>
    <row r="49" spans="1:58" x14ac:dyDescent="0.25">
      <c r="A49">
        <v>2405712</v>
      </c>
      <c r="B49" t="s">
        <v>813</v>
      </c>
      <c r="C49" t="s">
        <v>814</v>
      </c>
      <c r="D49" t="s">
        <v>2001</v>
      </c>
      <c r="E49" t="s">
        <v>2012</v>
      </c>
      <c r="F49" t="s">
        <v>2013</v>
      </c>
      <c r="H49" t="s">
        <v>1925</v>
      </c>
      <c r="I49" t="s">
        <v>82</v>
      </c>
      <c r="J49" t="s">
        <v>1926</v>
      </c>
      <c r="K49" t="s">
        <v>84</v>
      </c>
      <c r="L49">
        <v>128</v>
      </c>
      <c r="M49" t="s">
        <v>158</v>
      </c>
      <c r="N49" t="s">
        <v>86</v>
      </c>
      <c r="O49">
        <v>0.3</v>
      </c>
      <c r="P49">
        <v>1.8</v>
      </c>
      <c r="Q49">
        <v>24.2</v>
      </c>
      <c r="R49">
        <v>26.3</v>
      </c>
      <c r="S49">
        <v>45</v>
      </c>
      <c r="T49">
        <v>94</v>
      </c>
      <c r="U49">
        <v>97.5</v>
      </c>
      <c r="V49" t="s">
        <v>82</v>
      </c>
      <c r="W49" t="s">
        <v>82</v>
      </c>
      <c r="X49" t="s">
        <v>82</v>
      </c>
      <c r="Y49" t="s">
        <v>82</v>
      </c>
      <c r="Z49">
        <v>15</v>
      </c>
      <c r="AA49">
        <v>5</v>
      </c>
      <c r="AB49" s="27" t="s">
        <v>86</v>
      </c>
      <c r="AC49" s="27">
        <v>160</v>
      </c>
      <c r="AD49" s="27">
        <v>128</v>
      </c>
      <c r="AE49" s="27" t="s">
        <v>86</v>
      </c>
      <c r="AF49" s="27">
        <v>0</v>
      </c>
      <c r="AG49" s="27" t="s">
        <v>86</v>
      </c>
      <c r="AH49" s="27">
        <v>0.92</v>
      </c>
      <c r="AI49" s="27">
        <v>250</v>
      </c>
      <c r="AJ49" s="27"/>
      <c r="AK49" s="27">
        <v>1</v>
      </c>
      <c r="AL49" s="27" t="s">
        <v>87</v>
      </c>
      <c r="AM49" s="27">
        <v>128</v>
      </c>
      <c r="AN49" s="27">
        <v>0</v>
      </c>
      <c r="AO49" s="27">
        <v>0</v>
      </c>
      <c r="AP49" s="27">
        <v>0</v>
      </c>
      <c r="AQ49" s="35">
        <v>3</v>
      </c>
      <c r="AR49" s="27" t="s">
        <v>89</v>
      </c>
      <c r="AS49" s="27" t="s">
        <v>2014</v>
      </c>
      <c r="AT49" s="21" t="b">
        <f t="shared" si="3"/>
        <v>1</v>
      </c>
      <c r="AU49" s="21" t="b">
        <f t="shared" si="4"/>
        <v>0</v>
      </c>
      <c r="AV49" s="21" t="b">
        <f t="shared" si="5"/>
        <v>1</v>
      </c>
      <c r="AW49" s="21"/>
      <c r="AX49" s="27" t="s">
        <v>86</v>
      </c>
      <c r="AY49" s="27" t="s">
        <v>107</v>
      </c>
      <c r="AZ49" s="27" t="s">
        <v>87</v>
      </c>
      <c r="BA49" t="s">
        <v>147</v>
      </c>
      <c r="BB49" t="s">
        <v>82</v>
      </c>
      <c r="BC49" s="29">
        <v>44820</v>
      </c>
      <c r="BD49" s="29">
        <v>44875</v>
      </c>
      <c r="BE49" t="s">
        <v>90</v>
      </c>
      <c r="BF49" t="s">
        <v>2015</v>
      </c>
    </row>
    <row r="50" spans="1:58" x14ac:dyDescent="0.25">
      <c r="A50">
        <v>2401301</v>
      </c>
      <c r="B50" t="s">
        <v>103</v>
      </c>
      <c r="C50" t="s">
        <v>104</v>
      </c>
      <c r="D50" t="s">
        <v>2016</v>
      </c>
      <c r="E50" t="s">
        <v>2017</v>
      </c>
      <c r="F50" t="s">
        <v>2018</v>
      </c>
      <c r="H50" t="s">
        <v>1925</v>
      </c>
      <c r="I50" t="s">
        <v>86</v>
      </c>
      <c r="J50" t="s">
        <v>1973</v>
      </c>
      <c r="K50" t="s">
        <v>84</v>
      </c>
      <c r="L50">
        <v>64</v>
      </c>
      <c r="M50" t="s">
        <v>106</v>
      </c>
      <c r="N50" t="s">
        <v>86</v>
      </c>
      <c r="O50">
        <v>0.7</v>
      </c>
      <c r="P50">
        <v>1.2</v>
      </c>
      <c r="Q50">
        <v>33.9</v>
      </c>
      <c r="R50">
        <v>39.6</v>
      </c>
      <c r="S50">
        <v>45</v>
      </c>
      <c r="T50">
        <v>124.7</v>
      </c>
      <c r="U50">
        <v>139.19999999999999</v>
      </c>
      <c r="V50" t="s">
        <v>82</v>
      </c>
      <c r="W50" t="s">
        <v>82</v>
      </c>
      <c r="X50" t="s">
        <v>82</v>
      </c>
      <c r="Y50" t="s">
        <v>82</v>
      </c>
      <c r="Z50">
        <v>25</v>
      </c>
      <c r="AA50">
        <v>10</v>
      </c>
      <c r="AB50" s="27" t="s">
        <v>87</v>
      </c>
      <c r="AC50" s="27">
        <v>760</v>
      </c>
      <c r="AD50" s="27">
        <v>320</v>
      </c>
      <c r="AE50" s="27" t="s">
        <v>82</v>
      </c>
      <c r="AF50" s="27" t="s">
        <v>87</v>
      </c>
      <c r="AG50" s="27" t="s">
        <v>87</v>
      </c>
      <c r="AH50" s="27" t="s">
        <v>87</v>
      </c>
      <c r="AI50" s="27">
        <v>1200</v>
      </c>
      <c r="AJ50" s="27"/>
      <c r="AK50" s="27">
        <v>1</v>
      </c>
      <c r="AL50" s="27" t="s">
        <v>87</v>
      </c>
      <c r="AM50" s="27">
        <v>64</v>
      </c>
      <c r="AN50" s="27" t="s">
        <v>87</v>
      </c>
      <c r="AO50" s="27" t="s">
        <v>87</v>
      </c>
      <c r="AP50" s="27" t="s">
        <v>87</v>
      </c>
      <c r="AQ50" s="35">
        <v>5</v>
      </c>
      <c r="AR50" s="27" t="s">
        <v>348</v>
      </c>
      <c r="AS50" s="27" t="s">
        <v>87</v>
      </c>
      <c r="AT50" s="21" t="b">
        <f t="shared" si="3"/>
        <v>1</v>
      </c>
      <c r="AU50" s="21" t="b">
        <f t="shared" si="4"/>
        <v>0</v>
      </c>
      <c r="AV50" s="21" t="b">
        <f t="shared" si="5"/>
        <v>1</v>
      </c>
      <c r="AW50" s="21"/>
      <c r="AX50" s="27" t="s">
        <v>87</v>
      </c>
      <c r="AY50" s="27" t="s">
        <v>106</v>
      </c>
      <c r="AZ50" s="27" t="s">
        <v>87</v>
      </c>
      <c r="BA50" t="s">
        <v>147</v>
      </c>
      <c r="BB50" t="s">
        <v>82</v>
      </c>
      <c r="BC50" s="29">
        <v>44805</v>
      </c>
      <c r="BD50" s="29">
        <v>44813</v>
      </c>
      <c r="BE50" t="s">
        <v>90</v>
      </c>
      <c r="BF50" t="s">
        <v>2019</v>
      </c>
    </row>
    <row r="51" spans="1:58" x14ac:dyDescent="0.25">
      <c r="A51">
        <v>2401451</v>
      </c>
      <c r="B51" t="s">
        <v>128</v>
      </c>
      <c r="C51" t="s">
        <v>129</v>
      </c>
      <c r="D51" t="s">
        <v>2020</v>
      </c>
      <c r="E51" t="s">
        <v>2021</v>
      </c>
      <c r="H51" t="s">
        <v>1925</v>
      </c>
      <c r="I51" t="s">
        <v>86</v>
      </c>
      <c r="J51" t="s">
        <v>1926</v>
      </c>
      <c r="K51" t="s">
        <v>133</v>
      </c>
      <c r="L51">
        <v>4</v>
      </c>
      <c r="M51" t="s">
        <v>106</v>
      </c>
      <c r="N51" t="s">
        <v>86</v>
      </c>
      <c r="O51">
        <v>0.2</v>
      </c>
      <c r="P51">
        <v>0.8</v>
      </c>
      <c r="Q51">
        <v>14.7</v>
      </c>
      <c r="R51">
        <v>16.2</v>
      </c>
      <c r="S51">
        <v>46</v>
      </c>
      <c r="T51">
        <v>19.2</v>
      </c>
      <c r="U51">
        <v>58.9</v>
      </c>
      <c r="V51" t="s">
        <v>82</v>
      </c>
      <c r="W51" t="s">
        <v>82</v>
      </c>
      <c r="X51" t="s">
        <v>86</v>
      </c>
      <c r="Y51" t="s">
        <v>86</v>
      </c>
      <c r="Z51">
        <v>30</v>
      </c>
      <c r="AA51">
        <v>10</v>
      </c>
      <c r="AB51" s="27" t="s">
        <v>87</v>
      </c>
      <c r="AC51" s="27">
        <v>360.1</v>
      </c>
      <c r="AD51" s="27">
        <v>192</v>
      </c>
      <c r="AE51" s="27" t="s">
        <v>82</v>
      </c>
      <c r="AF51" s="27" t="s">
        <v>87</v>
      </c>
      <c r="AG51" s="27" t="s">
        <v>87</v>
      </c>
      <c r="AH51" s="27" t="s">
        <v>87</v>
      </c>
      <c r="AI51" s="27">
        <v>550</v>
      </c>
      <c r="AJ51" s="27"/>
      <c r="AK51" s="27">
        <v>1</v>
      </c>
      <c r="AL51" s="27" t="s">
        <v>87</v>
      </c>
      <c r="AM51" s="27">
        <v>4</v>
      </c>
      <c r="AN51" s="27" t="s">
        <v>87</v>
      </c>
      <c r="AO51" s="27" t="s">
        <v>87</v>
      </c>
      <c r="AP51" s="27" t="s">
        <v>87</v>
      </c>
      <c r="AQ51" s="35">
        <v>2</v>
      </c>
      <c r="AR51" s="27" t="s">
        <v>89</v>
      </c>
      <c r="AS51" s="27" t="s">
        <v>2022</v>
      </c>
      <c r="AT51" s="21" t="b">
        <f t="shared" si="3"/>
        <v>1</v>
      </c>
      <c r="AU51" s="21" t="b">
        <f t="shared" si="4"/>
        <v>0</v>
      </c>
      <c r="AV51" s="21" t="b">
        <f t="shared" si="5"/>
        <v>1</v>
      </c>
      <c r="AW51" s="21"/>
      <c r="AX51" s="27" t="s">
        <v>86</v>
      </c>
      <c r="AY51" s="27" t="s">
        <v>106</v>
      </c>
      <c r="AZ51" s="27" t="s">
        <v>87</v>
      </c>
      <c r="BA51" t="s">
        <v>147</v>
      </c>
      <c r="BB51" t="s">
        <v>82</v>
      </c>
      <c r="BC51" s="29">
        <v>44797</v>
      </c>
      <c r="BD51" s="29">
        <v>44817</v>
      </c>
      <c r="BE51" t="s">
        <v>1974</v>
      </c>
      <c r="BF51" t="s">
        <v>2023</v>
      </c>
    </row>
    <row r="52" spans="1:58" x14ac:dyDescent="0.25">
      <c r="A52">
        <v>2401451</v>
      </c>
      <c r="B52" t="s">
        <v>128</v>
      </c>
      <c r="C52" t="s">
        <v>129</v>
      </c>
      <c r="D52" t="s">
        <v>2020</v>
      </c>
      <c r="E52" t="s">
        <v>2021</v>
      </c>
      <c r="H52" t="s">
        <v>1925</v>
      </c>
      <c r="I52" t="s">
        <v>86</v>
      </c>
      <c r="J52" t="s">
        <v>1926</v>
      </c>
      <c r="K52" t="s">
        <v>133</v>
      </c>
      <c r="L52">
        <v>4</v>
      </c>
      <c r="M52" t="s">
        <v>106</v>
      </c>
      <c r="N52" t="s">
        <v>86</v>
      </c>
      <c r="O52">
        <v>0.2</v>
      </c>
      <c r="P52">
        <v>0.9</v>
      </c>
      <c r="Q52">
        <v>21.6</v>
      </c>
      <c r="R52">
        <v>24.3</v>
      </c>
      <c r="S52">
        <v>45</v>
      </c>
      <c r="T52">
        <v>84.6</v>
      </c>
      <c r="U52">
        <v>86.5</v>
      </c>
      <c r="V52" t="s">
        <v>82</v>
      </c>
      <c r="W52" t="s">
        <v>82</v>
      </c>
      <c r="X52" t="s">
        <v>86</v>
      </c>
      <c r="Y52" t="s">
        <v>86</v>
      </c>
      <c r="Z52">
        <v>30</v>
      </c>
      <c r="AA52">
        <v>10</v>
      </c>
      <c r="AB52" s="27" t="s">
        <v>87</v>
      </c>
      <c r="AC52" s="27">
        <v>360.1</v>
      </c>
      <c r="AD52" s="27">
        <v>192</v>
      </c>
      <c r="AE52" s="27" t="s">
        <v>82</v>
      </c>
      <c r="AF52" s="27" t="s">
        <v>87</v>
      </c>
      <c r="AG52" s="27" t="s">
        <v>87</v>
      </c>
      <c r="AH52" s="27" t="s">
        <v>87</v>
      </c>
      <c r="AI52" s="27">
        <v>550</v>
      </c>
      <c r="AJ52" s="27"/>
      <c r="AK52" s="27">
        <v>1</v>
      </c>
      <c r="AL52" s="27" t="s">
        <v>87</v>
      </c>
      <c r="AM52" s="27">
        <v>4</v>
      </c>
      <c r="AN52" s="27" t="s">
        <v>87</v>
      </c>
      <c r="AO52" s="27" t="s">
        <v>87</v>
      </c>
      <c r="AP52" s="27" t="s">
        <v>87</v>
      </c>
      <c r="AQ52" s="35">
        <v>2</v>
      </c>
      <c r="AR52" s="27" t="s">
        <v>89</v>
      </c>
      <c r="AS52" s="27" t="s">
        <v>2022</v>
      </c>
      <c r="AT52" s="21" t="b">
        <f t="shared" si="3"/>
        <v>1</v>
      </c>
      <c r="AU52" s="21" t="b">
        <f t="shared" si="4"/>
        <v>0</v>
      </c>
      <c r="AV52" s="21" t="b">
        <f t="shared" si="5"/>
        <v>1</v>
      </c>
      <c r="AW52" s="21"/>
      <c r="AX52" s="27" t="s">
        <v>86</v>
      </c>
      <c r="AY52" s="27" t="s">
        <v>106</v>
      </c>
      <c r="AZ52" s="27" t="s">
        <v>87</v>
      </c>
      <c r="BA52" t="s">
        <v>147</v>
      </c>
      <c r="BB52" t="s">
        <v>82</v>
      </c>
      <c r="BC52" s="29">
        <v>44797</v>
      </c>
      <c r="BD52" s="29">
        <v>44817</v>
      </c>
      <c r="BE52" t="s">
        <v>1974</v>
      </c>
      <c r="BF52" t="s">
        <v>2023</v>
      </c>
    </row>
    <row r="53" spans="1:58" x14ac:dyDescent="0.25">
      <c r="A53">
        <v>2401452</v>
      </c>
      <c r="B53" t="s">
        <v>128</v>
      </c>
      <c r="C53" t="s">
        <v>129</v>
      </c>
      <c r="D53" t="s">
        <v>2020</v>
      </c>
      <c r="E53" t="s">
        <v>2024</v>
      </c>
      <c r="H53" t="s">
        <v>1925</v>
      </c>
      <c r="I53" t="s">
        <v>86</v>
      </c>
      <c r="J53" t="s">
        <v>1926</v>
      </c>
      <c r="K53" t="s">
        <v>133</v>
      </c>
      <c r="L53">
        <v>4</v>
      </c>
      <c r="M53" t="s">
        <v>106</v>
      </c>
      <c r="N53" t="s">
        <v>86</v>
      </c>
      <c r="O53">
        <v>0.2</v>
      </c>
      <c r="P53">
        <v>0.8</v>
      </c>
      <c r="Q53">
        <v>14.7</v>
      </c>
      <c r="R53">
        <v>16.2</v>
      </c>
      <c r="S53">
        <v>46</v>
      </c>
      <c r="T53">
        <v>19.2</v>
      </c>
      <c r="U53">
        <v>58.9</v>
      </c>
      <c r="V53" t="s">
        <v>82</v>
      </c>
      <c r="W53" t="s">
        <v>82</v>
      </c>
      <c r="X53" t="s">
        <v>86</v>
      </c>
      <c r="Y53" t="s">
        <v>86</v>
      </c>
      <c r="Z53">
        <v>30</v>
      </c>
      <c r="AA53">
        <v>10</v>
      </c>
      <c r="AB53" s="27" t="s">
        <v>87</v>
      </c>
      <c r="AC53" s="27">
        <v>360.1</v>
      </c>
      <c r="AD53" s="27">
        <v>192</v>
      </c>
      <c r="AE53" s="27" t="s">
        <v>82</v>
      </c>
      <c r="AF53" s="27" t="s">
        <v>87</v>
      </c>
      <c r="AG53" s="27" t="s">
        <v>87</v>
      </c>
      <c r="AH53" s="27" t="s">
        <v>87</v>
      </c>
      <c r="AI53" s="27">
        <v>550</v>
      </c>
      <c r="AJ53" s="27"/>
      <c r="AK53" s="27">
        <v>1</v>
      </c>
      <c r="AL53" s="27" t="s">
        <v>87</v>
      </c>
      <c r="AM53" s="27">
        <v>4</v>
      </c>
      <c r="AN53" s="27" t="s">
        <v>87</v>
      </c>
      <c r="AO53" s="27" t="s">
        <v>87</v>
      </c>
      <c r="AP53" s="27" t="s">
        <v>87</v>
      </c>
      <c r="AQ53" s="35">
        <v>2</v>
      </c>
      <c r="AR53" s="27" t="s">
        <v>89</v>
      </c>
      <c r="AS53" s="27" t="s">
        <v>2022</v>
      </c>
      <c r="AT53" s="21" t="b">
        <f t="shared" si="3"/>
        <v>1</v>
      </c>
      <c r="AU53" s="21" t="b">
        <f t="shared" si="4"/>
        <v>0</v>
      </c>
      <c r="AV53" s="21" t="b">
        <f t="shared" si="5"/>
        <v>1</v>
      </c>
      <c r="AW53" s="21"/>
      <c r="AX53" s="27" t="s">
        <v>86</v>
      </c>
      <c r="AY53" s="27" t="s">
        <v>106</v>
      </c>
      <c r="AZ53" s="27" t="s">
        <v>87</v>
      </c>
      <c r="BA53" t="s">
        <v>147</v>
      </c>
      <c r="BB53" t="s">
        <v>82</v>
      </c>
      <c r="BC53" s="29">
        <v>44797</v>
      </c>
      <c r="BD53" s="29">
        <v>44817</v>
      </c>
      <c r="BE53" t="s">
        <v>90</v>
      </c>
      <c r="BF53" t="s">
        <v>2025</v>
      </c>
    </row>
    <row r="54" spans="1:58" x14ac:dyDescent="0.25">
      <c r="A54">
        <v>2401452</v>
      </c>
      <c r="B54" t="s">
        <v>128</v>
      </c>
      <c r="C54" t="s">
        <v>129</v>
      </c>
      <c r="D54" t="s">
        <v>2020</v>
      </c>
      <c r="E54" t="s">
        <v>2024</v>
      </c>
      <c r="H54" t="s">
        <v>1925</v>
      </c>
      <c r="I54" t="s">
        <v>86</v>
      </c>
      <c r="J54" t="s">
        <v>1926</v>
      </c>
      <c r="K54" t="s">
        <v>133</v>
      </c>
      <c r="L54">
        <v>4</v>
      </c>
      <c r="M54" t="s">
        <v>106</v>
      </c>
      <c r="N54" t="s">
        <v>86</v>
      </c>
      <c r="O54">
        <v>0.2</v>
      </c>
      <c r="P54">
        <v>0.9</v>
      </c>
      <c r="Q54">
        <v>21.6</v>
      </c>
      <c r="R54">
        <v>24.3</v>
      </c>
      <c r="S54">
        <v>45</v>
      </c>
      <c r="T54">
        <v>84.6</v>
      </c>
      <c r="U54">
        <v>86.5</v>
      </c>
      <c r="V54" t="s">
        <v>82</v>
      </c>
      <c r="W54" t="s">
        <v>82</v>
      </c>
      <c r="X54" t="s">
        <v>86</v>
      </c>
      <c r="Y54" t="s">
        <v>86</v>
      </c>
      <c r="Z54">
        <v>30</v>
      </c>
      <c r="AA54">
        <v>10</v>
      </c>
      <c r="AB54" s="27" t="s">
        <v>87</v>
      </c>
      <c r="AC54" s="27">
        <v>360.1</v>
      </c>
      <c r="AD54" s="27">
        <v>192</v>
      </c>
      <c r="AE54" s="27" t="s">
        <v>82</v>
      </c>
      <c r="AF54" s="27" t="s">
        <v>87</v>
      </c>
      <c r="AG54" s="27" t="s">
        <v>87</v>
      </c>
      <c r="AH54" s="27" t="s">
        <v>87</v>
      </c>
      <c r="AI54" s="27">
        <v>550</v>
      </c>
      <c r="AJ54" s="27"/>
      <c r="AK54" s="27">
        <v>1</v>
      </c>
      <c r="AL54" s="27" t="s">
        <v>87</v>
      </c>
      <c r="AM54" s="27">
        <v>4</v>
      </c>
      <c r="AN54" s="27" t="s">
        <v>87</v>
      </c>
      <c r="AO54" s="27" t="s">
        <v>87</v>
      </c>
      <c r="AP54" s="27" t="s">
        <v>87</v>
      </c>
      <c r="AQ54" s="35">
        <v>2</v>
      </c>
      <c r="AR54" s="27" t="s">
        <v>89</v>
      </c>
      <c r="AS54" s="27" t="s">
        <v>2022</v>
      </c>
      <c r="AT54" s="21" t="b">
        <f t="shared" si="3"/>
        <v>1</v>
      </c>
      <c r="AU54" s="21" t="b">
        <f t="shared" si="4"/>
        <v>0</v>
      </c>
      <c r="AV54" s="21" t="b">
        <f t="shared" si="5"/>
        <v>1</v>
      </c>
      <c r="AW54" s="21"/>
      <c r="AX54" s="27" t="s">
        <v>86</v>
      </c>
      <c r="AY54" s="27" t="s">
        <v>106</v>
      </c>
      <c r="AZ54" s="27" t="s">
        <v>87</v>
      </c>
      <c r="BA54" t="s">
        <v>147</v>
      </c>
      <c r="BB54" t="s">
        <v>82</v>
      </c>
      <c r="BC54" s="29">
        <v>44797</v>
      </c>
      <c r="BD54" s="29">
        <v>44817</v>
      </c>
      <c r="BE54" t="s">
        <v>90</v>
      </c>
      <c r="BF54" t="s">
        <v>2025</v>
      </c>
    </row>
    <row r="55" spans="1:58" x14ac:dyDescent="0.25">
      <c r="A55">
        <v>2401836</v>
      </c>
      <c r="B55" t="s">
        <v>128</v>
      </c>
      <c r="C55" t="s">
        <v>129</v>
      </c>
      <c r="D55" t="s">
        <v>2026</v>
      </c>
      <c r="E55" t="s">
        <v>2027</v>
      </c>
      <c r="H55" t="s">
        <v>1925</v>
      </c>
      <c r="I55" t="s">
        <v>86</v>
      </c>
      <c r="J55" t="s">
        <v>1926</v>
      </c>
      <c r="K55" t="s">
        <v>133</v>
      </c>
      <c r="L55">
        <v>8</v>
      </c>
      <c r="M55" t="s">
        <v>106</v>
      </c>
      <c r="N55" t="s">
        <v>86</v>
      </c>
      <c r="O55">
        <v>0.2</v>
      </c>
      <c r="P55">
        <v>1</v>
      </c>
      <c r="Q55">
        <v>14.8</v>
      </c>
      <c r="R55">
        <v>16.5</v>
      </c>
      <c r="S55">
        <v>46</v>
      </c>
      <c r="T55">
        <v>20.100000000000001</v>
      </c>
      <c r="U55">
        <v>60.3</v>
      </c>
      <c r="V55" t="s">
        <v>82</v>
      </c>
      <c r="W55" t="s">
        <v>82</v>
      </c>
      <c r="X55" t="s">
        <v>86</v>
      </c>
      <c r="Y55" t="s">
        <v>86</v>
      </c>
      <c r="Z55">
        <v>30</v>
      </c>
      <c r="AA55">
        <v>10</v>
      </c>
      <c r="AB55" s="27" t="s">
        <v>86</v>
      </c>
      <c r="AC55" s="27">
        <v>360.1</v>
      </c>
      <c r="AD55" s="27">
        <v>192</v>
      </c>
      <c r="AE55" s="27" t="s">
        <v>82</v>
      </c>
      <c r="AF55" s="27" t="s">
        <v>87</v>
      </c>
      <c r="AG55" s="27" t="s">
        <v>87</v>
      </c>
      <c r="AH55" s="27" t="s">
        <v>87</v>
      </c>
      <c r="AI55" s="27">
        <v>550</v>
      </c>
      <c r="AJ55" s="27"/>
      <c r="AK55" s="27">
        <v>1</v>
      </c>
      <c r="AL55" s="27" t="s">
        <v>87</v>
      </c>
      <c r="AM55" s="27">
        <v>8</v>
      </c>
      <c r="AN55" s="27" t="s">
        <v>87</v>
      </c>
      <c r="AO55" s="27" t="s">
        <v>87</v>
      </c>
      <c r="AP55" s="27" t="s">
        <v>87</v>
      </c>
      <c r="AQ55" s="35">
        <v>2</v>
      </c>
      <c r="AR55" s="27" t="s">
        <v>348</v>
      </c>
      <c r="AS55" s="27" t="s">
        <v>87</v>
      </c>
      <c r="AT55" s="21" t="b">
        <f t="shared" si="3"/>
        <v>1</v>
      </c>
      <c r="AU55" s="21" t="b">
        <f t="shared" si="4"/>
        <v>0</v>
      </c>
      <c r="AV55" s="21" t="b">
        <f t="shared" si="5"/>
        <v>1</v>
      </c>
      <c r="AW55" s="21"/>
      <c r="AX55" s="27" t="s">
        <v>86</v>
      </c>
      <c r="AY55" s="27" t="s">
        <v>106</v>
      </c>
      <c r="AZ55" s="27" t="s">
        <v>87</v>
      </c>
      <c r="BA55" t="s">
        <v>147</v>
      </c>
      <c r="BB55" t="s">
        <v>82</v>
      </c>
      <c r="BC55" s="29">
        <v>44797</v>
      </c>
      <c r="BD55" s="29">
        <v>44817</v>
      </c>
      <c r="BE55" t="s">
        <v>90</v>
      </c>
      <c r="BF55" t="s">
        <v>2028</v>
      </c>
    </row>
    <row r="56" spans="1:58" x14ac:dyDescent="0.25">
      <c r="A56">
        <v>2401836</v>
      </c>
      <c r="B56" t="s">
        <v>128</v>
      </c>
      <c r="C56" t="s">
        <v>129</v>
      </c>
      <c r="D56" t="s">
        <v>2026</v>
      </c>
      <c r="E56" t="s">
        <v>2027</v>
      </c>
      <c r="H56" t="s">
        <v>1925</v>
      </c>
      <c r="I56" t="s">
        <v>86</v>
      </c>
      <c r="J56" t="s">
        <v>1926</v>
      </c>
      <c r="K56" t="s">
        <v>133</v>
      </c>
      <c r="L56">
        <v>8</v>
      </c>
      <c r="M56" t="s">
        <v>106</v>
      </c>
      <c r="N56" t="s">
        <v>86</v>
      </c>
      <c r="O56">
        <v>0.2</v>
      </c>
      <c r="P56">
        <v>1</v>
      </c>
      <c r="Q56">
        <v>21.7</v>
      </c>
      <c r="R56">
        <v>23.5</v>
      </c>
      <c r="S56">
        <v>45</v>
      </c>
      <c r="T56">
        <v>85.6</v>
      </c>
      <c r="U56">
        <v>84.8</v>
      </c>
      <c r="V56" t="s">
        <v>82</v>
      </c>
      <c r="W56" t="s">
        <v>82</v>
      </c>
      <c r="X56" t="s">
        <v>86</v>
      </c>
      <c r="Y56" t="s">
        <v>86</v>
      </c>
      <c r="Z56">
        <v>30</v>
      </c>
      <c r="AA56">
        <v>10</v>
      </c>
      <c r="AB56" s="27" t="s">
        <v>86</v>
      </c>
      <c r="AC56" s="27">
        <v>360.1</v>
      </c>
      <c r="AD56" s="27">
        <v>192</v>
      </c>
      <c r="AE56" s="27" t="s">
        <v>82</v>
      </c>
      <c r="AF56" s="27" t="s">
        <v>87</v>
      </c>
      <c r="AG56" s="27" t="s">
        <v>87</v>
      </c>
      <c r="AH56" s="27" t="s">
        <v>87</v>
      </c>
      <c r="AI56" s="27">
        <v>550</v>
      </c>
      <c r="AJ56" s="27"/>
      <c r="AK56" s="27">
        <v>1</v>
      </c>
      <c r="AL56" s="27" t="s">
        <v>87</v>
      </c>
      <c r="AM56" s="27">
        <v>8</v>
      </c>
      <c r="AN56" s="27" t="s">
        <v>87</v>
      </c>
      <c r="AO56" s="27" t="s">
        <v>87</v>
      </c>
      <c r="AP56" s="27" t="s">
        <v>87</v>
      </c>
      <c r="AQ56" s="35">
        <v>2</v>
      </c>
      <c r="AR56" s="27" t="s">
        <v>348</v>
      </c>
      <c r="AS56" s="27" t="s">
        <v>87</v>
      </c>
      <c r="AT56" s="21" t="b">
        <f t="shared" si="3"/>
        <v>1</v>
      </c>
      <c r="AU56" s="21" t="b">
        <f t="shared" si="4"/>
        <v>0</v>
      </c>
      <c r="AV56" s="21" t="b">
        <f t="shared" si="5"/>
        <v>1</v>
      </c>
      <c r="AW56" s="21"/>
      <c r="AX56" s="27" t="s">
        <v>86</v>
      </c>
      <c r="AY56" s="27" t="s">
        <v>106</v>
      </c>
      <c r="AZ56" s="27" t="s">
        <v>87</v>
      </c>
      <c r="BA56" t="s">
        <v>147</v>
      </c>
      <c r="BB56" t="s">
        <v>82</v>
      </c>
      <c r="BC56" s="29">
        <v>44797</v>
      </c>
      <c r="BD56" s="29">
        <v>44817</v>
      </c>
      <c r="BE56" t="s">
        <v>90</v>
      </c>
      <c r="BF56" t="s">
        <v>2028</v>
      </c>
    </row>
    <row r="57" spans="1:58" x14ac:dyDescent="0.25">
      <c r="A57">
        <v>2401837</v>
      </c>
      <c r="B57" t="s">
        <v>128</v>
      </c>
      <c r="C57" t="s">
        <v>129</v>
      </c>
      <c r="D57" t="s">
        <v>2026</v>
      </c>
      <c r="E57" t="s">
        <v>2029</v>
      </c>
      <c r="H57" t="s">
        <v>1925</v>
      </c>
      <c r="I57" t="s">
        <v>86</v>
      </c>
      <c r="J57" t="s">
        <v>1926</v>
      </c>
      <c r="K57" t="s">
        <v>133</v>
      </c>
      <c r="L57">
        <v>8</v>
      </c>
      <c r="M57" t="s">
        <v>106</v>
      </c>
      <c r="N57" t="s">
        <v>86</v>
      </c>
      <c r="O57">
        <v>0.2</v>
      </c>
      <c r="P57">
        <v>1</v>
      </c>
      <c r="Q57">
        <v>14.8</v>
      </c>
      <c r="R57">
        <v>16.5</v>
      </c>
      <c r="S57">
        <v>46</v>
      </c>
      <c r="T57">
        <v>20.100000000000001</v>
      </c>
      <c r="U57">
        <v>60.3</v>
      </c>
      <c r="V57" t="s">
        <v>82</v>
      </c>
      <c r="W57" t="s">
        <v>82</v>
      </c>
      <c r="X57" t="s">
        <v>86</v>
      </c>
      <c r="Y57" t="s">
        <v>86</v>
      </c>
      <c r="Z57">
        <v>30</v>
      </c>
      <c r="AA57">
        <v>10</v>
      </c>
      <c r="AB57" s="27" t="s">
        <v>86</v>
      </c>
      <c r="AC57" s="27">
        <v>360.1</v>
      </c>
      <c r="AD57" s="27">
        <v>192</v>
      </c>
      <c r="AE57" s="27" t="s">
        <v>82</v>
      </c>
      <c r="AF57" s="27" t="s">
        <v>87</v>
      </c>
      <c r="AG57" s="27" t="s">
        <v>87</v>
      </c>
      <c r="AH57" s="27" t="s">
        <v>87</v>
      </c>
      <c r="AI57" s="27">
        <v>550</v>
      </c>
      <c r="AJ57" s="27"/>
      <c r="AK57" s="27">
        <v>1</v>
      </c>
      <c r="AL57" s="27" t="s">
        <v>87</v>
      </c>
      <c r="AM57" s="27">
        <v>8</v>
      </c>
      <c r="AN57" s="27" t="s">
        <v>87</v>
      </c>
      <c r="AO57" s="27" t="s">
        <v>87</v>
      </c>
      <c r="AP57" s="27" t="s">
        <v>87</v>
      </c>
      <c r="AQ57" s="35">
        <v>2</v>
      </c>
      <c r="AR57" s="27" t="s">
        <v>348</v>
      </c>
      <c r="AS57" s="27" t="s">
        <v>87</v>
      </c>
      <c r="AT57" s="21" t="b">
        <f t="shared" si="3"/>
        <v>1</v>
      </c>
      <c r="AU57" s="21" t="b">
        <f t="shared" si="4"/>
        <v>0</v>
      </c>
      <c r="AV57" s="21" t="b">
        <f t="shared" si="5"/>
        <v>1</v>
      </c>
      <c r="AW57" s="21"/>
      <c r="AX57" s="27" t="s">
        <v>86</v>
      </c>
      <c r="AY57" s="27" t="s">
        <v>106</v>
      </c>
      <c r="AZ57" s="27" t="s">
        <v>87</v>
      </c>
      <c r="BA57" t="s">
        <v>147</v>
      </c>
      <c r="BB57" t="s">
        <v>82</v>
      </c>
      <c r="BC57" s="29">
        <v>44797</v>
      </c>
      <c r="BD57" s="29">
        <v>44817</v>
      </c>
      <c r="BE57" t="s">
        <v>1974</v>
      </c>
      <c r="BF57" t="s">
        <v>2030</v>
      </c>
    </row>
    <row r="58" spans="1:58" x14ac:dyDescent="0.25">
      <c r="A58">
        <v>2401837</v>
      </c>
      <c r="B58" t="s">
        <v>128</v>
      </c>
      <c r="C58" t="s">
        <v>129</v>
      </c>
      <c r="D58" t="s">
        <v>2026</v>
      </c>
      <c r="E58" t="s">
        <v>2029</v>
      </c>
      <c r="H58" t="s">
        <v>1925</v>
      </c>
      <c r="I58" t="s">
        <v>86</v>
      </c>
      <c r="J58" t="s">
        <v>1926</v>
      </c>
      <c r="K58" t="s">
        <v>133</v>
      </c>
      <c r="L58">
        <v>8</v>
      </c>
      <c r="M58" t="s">
        <v>106</v>
      </c>
      <c r="N58" t="s">
        <v>86</v>
      </c>
      <c r="O58">
        <v>0.2</v>
      </c>
      <c r="P58">
        <v>1</v>
      </c>
      <c r="Q58">
        <v>21.7</v>
      </c>
      <c r="R58">
        <v>23.5</v>
      </c>
      <c r="S58">
        <v>45</v>
      </c>
      <c r="T58">
        <v>85.6</v>
      </c>
      <c r="U58">
        <v>84.8</v>
      </c>
      <c r="V58" t="s">
        <v>82</v>
      </c>
      <c r="W58" t="s">
        <v>82</v>
      </c>
      <c r="X58" t="s">
        <v>86</v>
      </c>
      <c r="Y58" t="s">
        <v>86</v>
      </c>
      <c r="Z58">
        <v>30</v>
      </c>
      <c r="AA58">
        <v>10</v>
      </c>
      <c r="AB58" s="27" t="s">
        <v>86</v>
      </c>
      <c r="AC58" s="27">
        <v>360.1</v>
      </c>
      <c r="AD58" s="27">
        <v>192</v>
      </c>
      <c r="AE58" s="27" t="s">
        <v>82</v>
      </c>
      <c r="AF58" s="27" t="s">
        <v>87</v>
      </c>
      <c r="AG58" s="27" t="s">
        <v>87</v>
      </c>
      <c r="AH58" s="27" t="s">
        <v>87</v>
      </c>
      <c r="AI58" s="27">
        <v>550</v>
      </c>
      <c r="AJ58" s="27"/>
      <c r="AK58" s="27">
        <v>1</v>
      </c>
      <c r="AL58" s="27" t="s">
        <v>87</v>
      </c>
      <c r="AM58" s="27">
        <v>8</v>
      </c>
      <c r="AN58" s="27" t="s">
        <v>87</v>
      </c>
      <c r="AO58" s="27" t="s">
        <v>87</v>
      </c>
      <c r="AP58" s="27" t="s">
        <v>87</v>
      </c>
      <c r="AQ58" s="35">
        <v>2</v>
      </c>
      <c r="AR58" s="27" t="s">
        <v>348</v>
      </c>
      <c r="AS58" s="27" t="s">
        <v>87</v>
      </c>
      <c r="AT58" s="21" t="b">
        <f t="shared" si="3"/>
        <v>1</v>
      </c>
      <c r="AU58" s="21" t="b">
        <f t="shared" si="4"/>
        <v>0</v>
      </c>
      <c r="AV58" s="21" t="b">
        <f t="shared" si="5"/>
        <v>1</v>
      </c>
      <c r="AW58" s="21"/>
      <c r="AX58" s="27" t="s">
        <v>86</v>
      </c>
      <c r="AY58" s="27" t="s">
        <v>106</v>
      </c>
      <c r="AZ58" s="27" t="s">
        <v>87</v>
      </c>
      <c r="BA58" t="s">
        <v>147</v>
      </c>
      <c r="BB58" t="s">
        <v>82</v>
      </c>
      <c r="BC58" s="29">
        <v>44797</v>
      </c>
      <c r="BD58" s="29">
        <v>44817</v>
      </c>
      <c r="BE58" t="s">
        <v>1974</v>
      </c>
      <c r="BF58" t="s">
        <v>2030</v>
      </c>
    </row>
    <row r="59" spans="1:58" x14ac:dyDescent="0.25">
      <c r="A59">
        <v>2397949</v>
      </c>
      <c r="B59" t="s">
        <v>128</v>
      </c>
      <c r="C59" t="s">
        <v>129</v>
      </c>
      <c r="D59" t="s">
        <v>2031</v>
      </c>
      <c r="E59" t="s">
        <v>2032</v>
      </c>
      <c r="H59" t="s">
        <v>1925</v>
      </c>
      <c r="I59" t="s">
        <v>86</v>
      </c>
      <c r="J59" t="s">
        <v>1926</v>
      </c>
      <c r="K59" t="s">
        <v>133</v>
      </c>
      <c r="L59">
        <v>16</v>
      </c>
      <c r="M59" t="s">
        <v>106</v>
      </c>
      <c r="N59" t="s">
        <v>86</v>
      </c>
      <c r="O59">
        <v>0.3</v>
      </c>
      <c r="P59">
        <v>0.9</v>
      </c>
      <c r="Q59">
        <v>16.5</v>
      </c>
      <c r="R59">
        <v>17.600000000000001</v>
      </c>
      <c r="S59">
        <v>46</v>
      </c>
      <c r="T59">
        <v>22</v>
      </c>
      <c r="U59">
        <v>64.599999999999994</v>
      </c>
      <c r="V59" t="s">
        <v>82</v>
      </c>
      <c r="W59" t="s">
        <v>82</v>
      </c>
      <c r="X59" t="s">
        <v>82</v>
      </c>
      <c r="Y59" t="s">
        <v>86</v>
      </c>
      <c r="Z59">
        <v>30</v>
      </c>
      <c r="AA59">
        <v>10</v>
      </c>
      <c r="AB59" s="27" t="s">
        <v>87</v>
      </c>
      <c r="AC59" s="27">
        <v>48.1</v>
      </c>
      <c r="AD59" s="27">
        <v>64</v>
      </c>
      <c r="AE59" s="27" t="s">
        <v>82</v>
      </c>
      <c r="AF59" s="27" t="s">
        <v>87</v>
      </c>
      <c r="AG59" s="27" t="s">
        <v>87</v>
      </c>
      <c r="AH59" s="27" t="s">
        <v>87</v>
      </c>
      <c r="AI59" s="27">
        <v>500</v>
      </c>
      <c r="AJ59" s="27"/>
      <c r="AK59" s="27">
        <v>1</v>
      </c>
      <c r="AL59" s="27" t="s">
        <v>87</v>
      </c>
      <c r="AM59" s="27">
        <v>16</v>
      </c>
      <c r="AN59" s="27" t="s">
        <v>87</v>
      </c>
      <c r="AO59" s="27" t="s">
        <v>87</v>
      </c>
      <c r="AP59" s="27" t="s">
        <v>87</v>
      </c>
      <c r="AQ59" s="35">
        <v>2</v>
      </c>
      <c r="AR59" s="27" t="s">
        <v>89</v>
      </c>
      <c r="AS59" s="27" t="s">
        <v>2022</v>
      </c>
      <c r="AT59" s="21" t="b">
        <f t="shared" si="3"/>
        <v>1</v>
      </c>
      <c r="AU59" s="21" t="b">
        <f t="shared" si="4"/>
        <v>0</v>
      </c>
      <c r="AV59" s="21" t="b">
        <f t="shared" si="5"/>
        <v>1</v>
      </c>
      <c r="AW59" s="21"/>
      <c r="AX59" s="27" t="s">
        <v>86</v>
      </c>
      <c r="AY59" s="27" t="s">
        <v>106</v>
      </c>
      <c r="AZ59" s="27" t="s">
        <v>87</v>
      </c>
      <c r="BA59" t="s">
        <v>147</v>
      </c>
      <c r="BB59" t="s">
        <v>82</v>
      </c>
      <c r="BC59" s="29">
        <v>44742</v>
      </c>
      <c r="BD59" s="29">
        <v>44733</v>
      </c>
      <c r="BE59" t="s">
        <v>1974</v>
      </c>
      <c r="BF59" t="s">
        <v>2033</v>
      </c>
    </row>
    <row r="60" spans="1:58" x14ac:dyDescent="0.25">
      <c r="A60">
        <v>2397949</v>
      </c>
      <c r="B60" t="s">
        <v>128</v>
      </c>
      <c r="C60" t="s">
        <v>129</v>
      </c>
      <c r="D60" t="s">
        <v>2031</v>
      </c>
      <c r="E60" t="s">
        <v>2032</v>
      </c>
      <c r="H60" t="s">
        <v>1925</v>
      </c>
      <c r="I60" t="s">
        <v>86</v>
      </c>
      <c r="J60" t="s">
        <v>1926</v>
      </c>
      <c r="K60" t="s">
        <v>133</v>
      </c>
      <c r="L60">
        <v>16</v>
      </c>
      <c r="M60" t="s">
        <v>106</v>
      </c>
      <c r="N60" t="s">
        <v>86</v>
      </c>
      <c r="O60">
        <v>0.3</v>
      </c>
      <c r="P60">
        <v>0.9</v>
      </c>
      <c r="Q60">
        <v>18.100000000000001</v>
      </c>
      <c r="R60">
        <v>20.100000000000001</v>
      </c>
      <c r="S60">
        <v>45</v>
      </c>
      <c r="T60">
        <v>47.3</v>
      </c>
      <c r="U60">
        <v>72.599999999999994</v>
      </c>
      <c r="V60" t="s">
        <v>82</v>
      </c>
      <c r="W60" t="s">
        <v>82</v>
      </c>
      <c r="X60" t="s">
        <v>82</v>
      </c>
      <c r="Y60" t="s">
        <v>86</v>
      </c>
      <c r="Z60">
        <v>30</v>
      </c>
      <c r="AA60">
        <v>10</v>
      </c>
      <c r="AB60" s="27" t="s">
        <v>87</v>
      </c>
      <c r="AC60" s="27">
        <v>48.1</v>
      </c>
      <c r="AD60" s="27">
        <v>64</v>
      </c>
      <c r="AE60" s="27" t="s">
        <v>82</v>
      </c>
      <c r="AF60" s="27" t="s">
        <v>87</v>
      </c>
      <c r="AG60" s="27" t="s">
        <v>87</v>
      </c>
      <c r="AH60" s="27" t="s">
        <v>87</v>
      </c>
      <c r="AI60" s="27">
        <v>500</v>
      </c>
      <c r="AJ60" s="27"/>
      <c r="AK60" s="27">
        <v>1</v>
      </c>
      <c r="AL60" s="27" t="s">
        <v>87</v>
      </c>
      <c r="AM60" s="27">
        <v>16</v>
      </c>
      <c r="AN60" s="27" t="s">
        <v>87</v>
      </c>
      <c r="AO60" s="27" t="s">
        <v>87</v>
      </c>
      <c r="AP60" s="27" t="s">
        <v>87</v>
      </c>
      <c r="AQ60" s="35">
        <v>2</v>
      </c>
      <c r="AR60" s="27" t="s">
        <v>89</v>
      </c>
      <c r="AS60" s="27" t="s">
        <v>2022</v>
      </c>
      <c r="AT60" s="21" t="b">
        <f t="shared" si="3"/>
        <v>1</v>
      </c>
      <c r="AU60" s="21" t="b">
        <f t="shared" si="4"/>
        <v>0</v>
      </c>
      <c r="AV60" s="21" t="b">
        <f t="shared" si="5"/>
        <v>1</v>
      </c>
      <c r="AW60" s="21"/>
      <c r="AX60" s="27" t="s">
        <v>86</v>
      </c>
      <c r="AY60" s="27" t="s">
        <v>106</v>
      </c>
      <c r="AZ60" s="27" t="s">
        <v>87</v>
      </c>
      <c r="BA60" t="s">
        <v>147</v>
      </c>
      <c r="BB60" t="s">
        <v>82</v>
      </c>
      <c r="BC60" s="29">
        <v>44742</v>
      </c>
      <c r="BD60" s="29">
        <v>44733</v>
      </c>
      <c r="BE60" t="s">
        <v>1974</v>
      </c>
      <c r="BF60" t="s">
        <v>2033</v>
      </c>
    </row>
    <row r="61" spans="1:58" x14ac:dyDescent="0.25">
      <c r="A61">
        <v>2397950</v>
      </c>
      <c r="B61" t="s">
        <v>128</v>
      </c>
      <c r="C61" t="s">
        <v>129</v>
      </c>
      <c r="D61" t="s">
        <v>2031</v>
      </c>
      <c r="E61" t="s">
        <v>2034</v>
      </c>
      <c r="H61" t="s">
        <v>1925</v>
      </c>
      <c r="I61" t="s">
        <v>86</v>
      </c>
      <c r="J61" t="s">
        <v>1926</v>
      </c>
      <c r="K61" t="s">
        <v>133</v>
      </c>
      <c r="L61">
        <v>16</v>
      </c>
      <c r="M61" t="s">
        <v>106</v>
      </c>
      <c r="N61" t="s">
        <v>86</v>
      </c>
      <c r="O61">
        <v>0.3</v>
      </c>
      <c r="P61">
        <v>0.9</v>
      </c>
      <c r="Q61">
        <v>16.5</v>
      </c>
      <c r="R61">
        <v>17.600000000000001</v>
      </c>
      <c r="S61">
        <v>46</v>
      </c>
      <c r="T61">
        <v>22</v>
      </c>
      <c r="U61">
        <v>64.599999999999994</v>
      </c>
      <c r="V61" t="s">
        <v>82</v>
      </c>
      <c r="W61" t="s">
        <v>82</v>
      </c>
      <c r="X61" t="s">
        <v>82</v>
      </c>
      <c r="Y61" t="s">
        <v>86</v>
      </c>
      <c r="Z61">
        <v>30</v>
      </c>
      <c r="AA61">
        <v>10</v>
      </c>
      <c r="AB61" s="27" t="s">
        <v>87</v>
      </c>
      <c r="AC61" s="27">
        <v>48.1</v>
      </c>
      <c r="AD61" s="27">
        <v>64</v>
      </c>
      <c r="AE61" s="27" t="s">
        <v>82</v>
      </c>
      <c r="AF61" s="27" t="s">
        <v>87</v>
      </c>
      <c r="AG61" s="27" t="s">
        <v>87</v>
      </c>
      <c r="AH61" s="27" t="s">
        <v>87</v>
      </c>
      <c r="AI61" s="27">
        <v>500</v>
      </c>
      <c r="AJ61" s="27"/>
      <c r="AK61" s="27">
        <v>1</v>
      </c>
      <c r="AL61" s="27" t="s">
        <v>87</v>
      </c>
      <c r="AM61" s="27">
        <v>16</v>
      </c>
      <c r="AN61" s="27" t="s">
        <v>87</v>
      </c>
      <c r="AO61" s="27" t="s">
        <v>87</v>
      </c>
      <c r="AP61" s="27" t="s">
        <v>87</v>
      </c>
      <c r="AQ61" s="35">
        <v>2</v>
      </c>
      <c r="AR61" s="27" t="s">
        <v>89</v>
      </c>
      <c r="AS61" s="27" t="s">
        <v>2022</v>
      </c>
      <c r="AT61" s="21" t="b">
        <f t="shared" si="3"/>
        <v>1</v>
      </c>
      <c r="AU61" s="21" t="b">
        <f t="shared" si="4"/>
        <v>0</v>
      </c>
      <c r="AV61" s="21" t="b">
        <f t="shared" si="5"/>
        <v>1</v>
      </c>
      <c r="AW61" s="21"/>
      <c r="AX61" s="27" t="s">
        <v>86</v>
      </c>
      <c r="AY61" s="27" t="s">
        <v>106</v>
      </c>
      <c r="AZ61" s="27" t="s">
        <v>87</v>
      </c>
      <c r="BA61" t="s">
        <v>147</v>
      </c>
      <c r="BB61" t="s">
        <v>82</v>
      </c>
      <c r="BC61" s="29">
        <v>44742</v>
      </c>
      <c r="BD61" s="29">
        <v>44733</v>
      </c>
      <c r="BE61" t="s">
        <v>90</v>
      </c>
      <c r="BF61" t="s">
        <v>2035</v>
      </c>
    </row>
    <row r="62" spans="1:58" x14ac:dyDescent="0.25">
      <c r="A62">
        <v>2397950</v>
      </c>
      <c r="B62" t="s">
        <v>128</v>
      </c>
      <c r="C62" t="s">
        <v>129</v>
      </c>
      <c r="D62" t="s">
        <v>2031</v>
      </c>
      <c r="E62" t="s">
        <v>2034</v>
      </c>
      <c r="H62" t="s">
        <v>1925</v>
      </c>
      <c r="I62" t="s">
        <v>86</v>
      </c>
      <c r="J62" t="s">
        <v>1926</v>
      </c>
      <c r="K62" t="s">
        <v>133</v>
      </c>
      <c r="L62">
        <v>16</v>
      </c>
      <c r="M62" t="s">
        <v>106</v>
      </c>
      <c r="N62" t="s">
        <v>86</v>
      </c>
      <c r="O62">
        <v>0.3</v>
      </c>
      <c r="P62">
        <v>0.9</v>
      </c>
      <c r="Q62">
        <v>18.100000000000001</v>
      </c>
      <c r="R62">
        <v>20.100000000000001</v>
      </c>
      <c r="S62">
        <v>45</v>
      </c>
      <c r="T62">
        <v>47.3</v>
      </c>
      <c r="U62">
        <v>72.599999999999994</v>
      </c>
      <c r="V62" t="s">
        <v>82</v>
      </c>
      <c r="W62" t="s">
        <v>82</v>
      </c>
      <c r="X62" t="s">
        <v>82</v>
      </c>
      <c r="Y62" t="s">
        <v>86</v>
      </c>
      <c r="Z62">
        <v>30</v>
      </c>
      <c r="AA62">
        <v>10</v>
      </c>
      <c r="AB62" s="27" t="s">
        <v>87</v>
      </c>
      <c r="AC62" s="27">
        <v>48.1</v>
      </c>
      <c r="AD62" s="27">
        <v>64</v>
      </c>
      <c r="AE62" s="27" t="s">
        <v>82</v>
      </c>
      <c r="AF62" s="27" t="s">
        <v>87</v>
      </c>
      <c r="AG62" s="27" t="s">
        <v>87</v>
      </c>
      <c r="AH62" s="27" t="s">
        <v>87</v>
      </c>
      <c r="AI62" s="27">
        <v>500</v>
      </c>
      <c r="AJ62" s="27"/>
      <c r="AK62" s="27">
        <v>1</v>
      </c>
      <c r="AL62" s="27" t="s">
        <v>87</v>
      </c>
      <c r="AM62" s="27">
        <v>16</v>
      </c>
      <c r="AN62" s="27" t="s">
        <v>87</v>
      </c>
      <c r="AO62" s="27" t="s">
        <v>87</v>
      </c>
      <c r="AP62" s="27" t="s">
        <v>87</v>
      </c>
      <c r="AQ62" s="35">
        <v>2</v>
      </c>
      <c r="AR62" s="27" t="s">
        <v>89</v>
      </c>
      <c r="AS62" s="27" t="s">
        <v>2022</v>
      </c>
      <c r="AT62" s="21" t="b">
        <f t="shared" si="3"/>
        <v>1</v>
      </c>
      <c r="AU62" s="21" t="b">
        <f t="shared" si="4"/>
        <v>0</v>
      </c>
      <c r="AV62" s="21" t="b">
        <f t="shared" si="5"/>
        <v>1</v>
      </c>
      <c r="AW62" s="21"/>
      <c r="AX62" s="27" t="s">
        <v>86</v>
      </c>
      <c r="AY62" s="27" t="s">
        <v>106</v>
      </c>
      <c r="AZ62" s="27" t="s">
        <v>87</v>
      </c>
      <c r="BA62" t="s">
        <v>147</v>
      </c>
      <c r="BB62" t="s">
        <v>82</v>
      </c>
      <c r="BC62" s="29">
        <v>44742</v>
      </c>
      <c r="BD62" s="29">
        <v>44733</v>
      </c>
      <c r="BE62" t="s">
        <v>90</v>
      </c>
      <c r="BF62" t="s">
        <v>2035</v>
      </c>
    </row>
    <row r="63" spans="1:58" x14ac:dyDescent="0.25">
      <c r="A63">
        <v>2398061</v>
      </c>
      <c r="B63" t="s">
        <v>128</v>
      </c>
      <c r="C63" t="s">
        <v>129</v>
      </c>
      <c r="D63" t="s">
        <v>2036</v>
      </c>
      <c r="E63" t="s">
        <v>2037</v>
      </c>
      <c r="H63" t="s">
        <v>1925</v>
      </c>
      <c r="I63" t="s">
        <v>86</v>
      </c>
      <c r="J63" t="s">
        <v>1926</v>
      </c>
      <c r="K63" t="s">
        <v>133</v>
      </c>
      <c r="L63">
        <v>16</v>
      </c>
      <c r="M63" t="s">
        <v>106</v>
      </c>
      <c r="N63" t="s">
        <v>86</v>
      </c>
      <c r="O63">
        <v>0.5</v>
      </c>
      <c r="P63">
        <v>0.8</v>
      </c>
      <c r="Q63">
        <v>12.1</v>
      </c>
      <c r="R63">
        <v>13</v>
      </c>
      <c r="S63">
        <v>46</v>
      </c>
      <c r="T63">
        <v>22</v>
      </c>
      <c r="U63">
        <v>48.4</v>
      </c>
      <c r="V63" t="s">
        <v>82</v>
      </c>
      <c r="W63" t="s">
        <v>82</v>
      </c>
      <c r="X63" t="s">
        <v>86</v>
      </c>
      <c r="Y63" t="s">
        <v>86</v>
      </c>
      <c r="Z63">
        <v>30</v>
      </c>
      <c r="AA63">
        <v>10</v>
      </c>
      <c r="AB63" s="27" t="s">
        <v>87</v>
      </c>
      <c r="AC63" s="27">
        <v>48.1</v>
      </c>
      <c r="AD63" s="27">
        <v>64</v>
      </c>
      <c r="AE63" s="27" t="s">
        <v>82</v>
      </c>
      <c r="AF63" s="27" t="s">
        <v>87</v>
      </c>
      <c r="AG63" s="27" t="s">
        <v>87</v>
      </c>
      <c r="AH63" s="27" t="s">
        <v>87</v>
      </c>
      <c r="AI63" s="27">
        <v>300</v>
      </c>
      <c r="AJ63" s="27"/>
      <c r="AK63" s="27">
        <v>1</v>
      </c>
      <c r="AL63" s="27" t="s">
        <v>87</v>
      </c>
      <c r="AM63" s="27">
        <v>16</v>
      </c>
      <c r="AN63" s="27" t="s">
        <v>87</v>
      </c>
      <c r="AO63" s="27" t="s">
        <v>87</v>
      </c>
      <c r="AP63" s="27" t="s">
        <v>87</v>
      </c>
      <c r="AQ63" s="35">
        <v>3</v>
      </c>
      <c r="AR63" s="27" t="s">
        <v>89</v>
      </c>
      <c r="AS63" s="27" t="s">
        <v>2022</v>
      </c>
      <c r="AT63" s="21" t="b">
        <f t="shared" si="3"/>
        <v>1</v>
      </c>
      <c r="AU63" s="21" t="b">
        <f t="shared" si="4"/>
        <v>0</v>
      </c>
      <c r="AV63" s="21" t="b">
        <f t="shared" si="5"/>
        <v>1</v>
      </c>
      <c r="AW63" s="21"/>
      <c r="AX63" s="27" t="s">
        <v>86</v>
      </c>
      <c r="AY63" s="27" t="s">
        <v>106</v>
      </c>
      <c r="AZ63" s="27" t="s">
        <v>87</v>
      </c>
      <c r="BA63" t="s">
        <v>147</v>
      </c>
      <c r="BB63" t="s">
        <v>82</v>
      </c>
      <c r="BC63" s="29">
        <v>44742</v>
      </c>
      <c r="BD63" s="29">
        <v>44736</v>
      </c>
      <c r="BE63" t="s">
        <v>1974</v>
      </c>
      <c r="BF63" t="s">
        <v>2038</v>
      </c>
    </row>
    <row r="64" spans="1:58" x14ac:dyDescent="0.25">
      <c r="A64">
        <v>2398061</v>
      </c>
      <c r="B64" t="s">
        <v>128</v>
      </c>
      <c r="C64" t="s">
        <v>129</v>
      </c>
      <c r="D64" t="s">
        <v>2036</v>
      </c>
      <c r="E64" t="s">
        <v>2037</v>
      </c>
      <c r="H64" t="s">
        <v>1925</v>
      </c>
      <c r="I64" t="s">
        <v>86</v>
      </c>
      <c r="J64" t="s">
        <v>1926</v>
      </c>
      <c r="K64" t="s">
        <v>133</v>
      </c>
      <c r="L64">
        <v>16</v>
      </c>
      <c r="M64" t="s">
        <v>106</v>
      </c>
      <c r="N64" t="s">
        <v>86</v>
      </c>
      <c r="O64">
        <v>0.5</v>
      </c>
      <c r="P64">
        <v>0.8</v>
      </c>
      <c r="Q64">
        <v>14.4</v>
      </c>
      <c r="R64">
        <v>17.3</v>
      </c>
      <c r="S64">
        <v>45</v>
      </c>
      <c r="T64">
        <v>47.3</v>
      </c>
      <c r="U64">
        <v>61.8</v>
      </c>
      <c r="V64" t="s">
        <v>82</v>
      </c>
      <c r="W64" t="s">
        <v>82</v>
      </c>
      <c r="X64" t="s">
        <v>86</v>
      </c>
      <c r="Y64" t="s">
        <v>86</v>
      </c>
      <c r="Z64">
        <v>30</v>
      </c>
      <c r="AA64">
        <v>10</v>
      </c>
      <c r="AB64" s="27" t="s">
        <v>87</v>
      </c>
      <c r="AC64" s="27">
        <v>48.1</v>
      </c>
      <c r="AD64" s="27">
        <v>64</v>
      </c>
      <c r="AE64" s="27" t="s">
        <v>82</v>
      </c>
      <c r="AF64" s="27" t="s">
        <v>87</v>
      </c>
      <c r="AG64" s="27" t="s">
        <v>87</v>
      </c>
      <c r="AH64" s="27" t="s">
        <v>87</v>
      </c>
      <c r="AI64" s="27">
        <v>300</v>
      </c>
      <c r="AJ64" s="27"/>
      <c r="AK64" s="27">
        <v>1</v>
      </c>
      <c r="AL64" s="27" t="s">
        <v>87</v>
      </c>
      <c r="AM64" s="27">
        <v>16</v>
      </c>
      <c r="AN64" s="27" t="s">
        <v>87</v>
      </c>
      <c r="AO64" s="27" t="s">
        <v>87</v>
      </c>
      <c r="AP64" s="27" t="s">
        <v>87</v>
      </c>
      <c r="AQ64" s="35">
        <v>3</v>
      </c>
      <c r="AR64" s="27" t="s">
        <v>89</v>
      </c>
      <c r="AS64" s="27" t="s">
        <v>2022</v>
      </c>
      <c r="AT64" s="21" t="b">
        <f t="shared" si="3"/>
        <v>1</v>
      </c>
      <c r="AU64" s="21" t="b">
        <f t="shared" si="4"/>
        <v>0</v>
      </c>
      <c r="AV64" s="21" t="b">
        <f t="shared" si="5"/>
        <v>1</v>
      </c>
      <c r="AW64" s="21"/>
      <c r="AX64" s="27" t="s">
        <v>86</v>
      </c>
      <c r="AY64" s="27" t="s">
        <v>106</v>
      </c>
      <c r="AZ64" s="27" t="s">
        <v>87</v>
      </c>
      <c r="BA64" t="s">
        <v>147</v>
      </c>
      <c r="BB64" t="s">
        <v>82</v>
      </c>
      <c r="BC64" s="29">
        <v>44742</v>
      </c>
      <c r="BD64" s="29">
        <v>44736</v>
      </c>
      <c r="BE64" t="s">
        <v>1974</v>
      </c>
      <c r="BF64" t="s">
        <v>2038</v>
      </c>
    </row>
    <row r="65" spans="1:58" x14ac:dyDescent="0.25">
      <c r="A65">
        <v>2398062</v>
      </c>
      <c r="B65" t="s">
        <v>128</v>
      </c>
      <c r="C65" t="s">
        <v>129</v>
      </c>
      <c r="D65" t="s">
        <v>2036</v>
      </c>
      <c r="E65" t="s">
        <v>2039</v>
      </c>
      <c r="H65" t="s">
        <v>1925</v>
      </c>
      <c r="I65" t="s">
        <v>86</v>
      </c>
      <c r="J65" t="s">
        <v>1926</v>
      </c>
      <c r="K65" t="s">
        <v>133</v>
      </c>
      <c r="L65">
        <v>16</v>
      </c>
      <c r="M65" t="s">
        <v>106</v>
      </c>
      <c r="N65" t="s">
        <v>86</v>
      </c>
      <c r="O65">
        <v>0.5</v>
      </c>
      <c r="P65">
        <v>0.8</v>
      </c>
      <c r="Q65">
        <v>12.1</v>
      </c>
      <c r="R65">
        <v>13</v>
      </c>
      <c r="S65">
        <v>46</v>
      </c>
      <c r="T65">
        <v>22</v>
      </c>
      <c r="U65">
        <v>48.4</v>
      </c>
      <c r="V65" t="s">
        <v>82</v>
      </c>
      <c r="W65" t="s">
        <v>82</v>
      </c>
      <c r="X65" t="s">
        <v>86</v>
      </c>
      <c r="Y65" t="s">
        <v>86</v>
      </c>
      <c r="Z65">
        <v>30</v>
      </c>
      <c r="AA65">
        <v>10</v>
      </c>
      <c r="AB65" s="27" t="s">
        <v>87</v>
      </c>
      <c r="AC65" s="27">
        <v>48.1</v>
      </c>
      <c r="AD65" s="27">
        <v>64</v>
      </c>
      <c r="AE65" s="27" t="s">
        <v>82</v>
      </c>
      <c r="AF65" s="27" t="s">
        <v>87</v>
      </c>
      <c r="AG65" s="27" t="s">
        <v>87</v>
      </c>
      <c r="AH65" s="27" t="s">
        <v>87</v>
      </c>
      <c r="AI65" s="27">
        <v>300</v>
      </c>
      <c r="AJ65" s="27"/>
      <c r="AK65" s="27">
        <v>1</v>
      </c>
      <c r="AL65" s="27" t="s">
        <v>87</v>
      </c>
      <c r="AM65" s="27">
        <v>16</v>
      </c>
      <c r="AN65" s="27" t="s">
        <v>87</v>
      </c>
      <c r="AO65" s="27" t="s">
        <v>87</v>
      </c>
      <c r="AP65" s="27" t="s">
        <v>87</v>
      </c>
      <c r="AQ65" s="35">
        <v>3</v>
      </c>
      <c r="AR65" s="27" t="s">
        <v>89</v>
      </c>
      <c r="AS65" s="27" t="s">
        <v>2022</v>
      </c>
      <c r="AT65" s="21" t="b">
        <f t="shared" si="3"/>
        <v>1</v>
      </c>
      <c r="AU65" s="21" t="b">
        <f t="shared" si="4"/>
        <v>0</v>
      </c>
      <c r="AV65" s="21" t="b">
        <f t="shared" si="5"/>
        <v>1</v>
      </c>
      <c r="AW65" s="21"/>
      <c r="AX65" s="27" t="s">
        <v>86</v>
      </c>
      <c r="AY65" s="27" t="s">
        <v>106</v>
      </c>
      <c r="AZ65" s="27" t="s">
        <v>87</v>
      </c>
      <c r="BA65" t="s">
        <v>147</v>
      </c>
      <c r="BB65" t="s">
        <v>82</v>
      </c>
      <c r="BC65" s="29">
        <v>44742</v>
      </c>
      <c r="BD65" s="29">
        <v>44736</v>
      </c>
      <c r="BE65" t="s">
        <v>90</v>
      </c>
      <c r="BF65" t="s">
        <v>2040</v>
      </c>
    </row>
    <row r="66" spans="1:58" x14ac:dyDescent="0.25">
      <c r="A66">
        <v>2398062</v>
      </c>
      <c r="B66" t="s">
        <v>128</v>
      </c>
      <c r="C66" t="s">
        <v>129</v>
      </c>
      <c r="D66" t="s">
        <v>2036</v>
      </c>
      <c r="E66" t="s">
        <v>2039</v>
      </c>
      <c r="H66" t="s">
        <v>1925</v>
      </c>
      <c r="I66" t="s">
        <v>86</v>
      </c>
      <c r="J66" t="s">
        <v>1926</v>
      </c>
      <c r="K66" t="s">
        <v>133</v>
      </c>
      <c r="L66">
        <v>16</v>
      </c>
      <c r="M66" t="s">
        <v>106</v>
      </c>
      <c r="N66" t="s">
        <v>86</v>
      </c>
      <c r="O66">
        <v>0.5</v>
      </c>
      <c r="P66">
        <v>0.8</v>
      </c>
      <c r="Q66">
        <v>14.4</v>
      </c>
      <c r="R66">
        <v>17.3</v>
      </c>
      <c r="S66">
        <v>45</v>
      </c>
      <c r="T66">
        <v>47.3</v>
      </c>
      <c r="U66">
        <v>61.8</v>
      </c>
      <c r="V66" t="s">
        <v>82</v>
      </c>
      <c r="W66" t="s">
        <v>82</v>
      </c>
      <c r="X66" t="s">
        <v>86</v>
      </c>
      <c r="Y66" t="s">
        <v>86</v>
      </c>
      <c r="Z66">
        <v>30</v>
      </c>
      <c r="AA66">
        <v>10</v>
      </c>
      <c r="AB66" s="27" t="s">
        <v>87</v>
      </c>
      <c r="AC66" s="27">
        <v>48.1</v>
      </c>
      <c r="AD66" s="27">
        <v>64</v>
      </c>
      <c r="AE66" s="27" t="s">
        <v>82</v>
      </c>
      <c r="AF66" s="27" t="s">
        <v>87</v>
      </c>
      <c r="AG66" s="27" t="s">
        <v>87</v>
      </c>
      <c r="AH66" s="27" t="s">
        <v>87</v>
      </c>
      <c r="AI66" s="27">
        <v>300</v>
      </c>
      <c r="AJ66" s="27"/>
      <c r="AK66" s="27">
        <v>1</v>
      </c>
      <c r="AL66" s="27" t="s">
        <v>87</v>
      </c>
      <c r="AM66" s="27">
        <v>16</v>
      </c>
      <c r="AN66" s="27" t="s">
        <v>87</v>
      </c>
      <c r="AO66" s="27" t="s">
        <v>87</v>
      </c>
      <c r="AP66" s="27" t="s">
        <v>87</v>
      </c>
      <c r="AQ66" s="35">
        <v>3</v>
      </c>
      <c r="AR66" s="27" t="s">
        <v>89</v>
      </c>
      <c r="AS66" s="27" t="s">
        <v>2022</v>
      </c>
      <c r="AT66" s="21" t="b">
        <f t="shared" ref="AT66:AT97" si="6">OR(ISNUMBER(SEARCH("Hard Disk",AR66)),ISNUMBER(SEARCH("Hard Disk",AS66)),ISNUMBER(SEARCH("3.5",AS66)),ISNUMBER(SEARCH("HDD",AS66)))</f>
        <v>1</v>
      </c>
      <c r="AU66" s="21" t="b">
        <f t="shared" ref="AU66:AU97" si="7">OR(ISNUMBER(SEARCH("2.5",AS66)))</f>
        <v>0</v>
      </c>
      <c r="AV66" s="21" t="b">
        <f t="shared" ref="AV66:AV97" si="8">OR(ISNUMBER(SEARCH("Solid State",AR66)),ISNUMBER(SEARCH("Solid State",AS66)),ISNUMBER(SEARCH("SSD",AS66)))</f>
        <v>1</v>
      </c>
      <c r="AW66" s="21"/>
      <c r="AX66" s="27" t="s">
        <v>86</v>
      </c>
      <c r="AY66" s="27" t="s">
        <v>106</v>
      </c>
      <c r="AZ66" s="27" t="s">
        <v>87</v>
      </c>
      <c r="BA66" t="s">
        <v>147</v>
      </c>
      <c r="BB66" t="s">
        <v>82</v>
      </c>
      <c r="BC66" s="29">
        <v>44742</v>
      </c>
      <c r="BD66" s="29">
        <v>44736</v>
      </c>
      <c r="BE66" t="s">
        <v>90</v>
      </c>
      <c r="BF66" t="s">
        <v>2040</v>
      </c>
    </row>
    <row r="67" spans="1:58" x14ac:dyDescent="0.25">
      <c r="A67">
        <v>2399125</v>
      </c>
      <c r="B67" t="s">
        <v>2041</v>
      </c>
      <c r="C67" t="s">
        <v>2042</v>
      </c>
      <c r="D67" t="s">
        <v>2043</v>
      </c>
      <c r="E67" t="s">
        <v>2044</v>
      </c>
      <c r="F67" t="s">
        <v>2045</v>
      </c>
      <c r="H67" t="s">
        <v>1925</v>
      </c>
      <c r="I67" t="s">
        <v>86</v>
      </c>
      <c r="J67" t="s">
        <v>1926</v>
      </c>
      <c r="K67" t="s">
        <v>532</v>
      </c>
      <c r="L67">
        <v>16</v>
      </c>
      <c r="M67" t="s">
        <v>158</v>
      </c>
      <c r="N67" t="s">
        <v>86</v>
      </c>
      <c r="O67">
        <v>0.2</v>
      </c>
      <c r="P67">
        <v>1.2</v>
      </c>
      <c r="Q67">
        <v>14.5</v>
      </c>
      <c r="R67">
        <v>15.6</v>
      </c>
      <c r="S67">
        <v>46</v>
      </c>
      <c r="T67">
        <v>33.6</v>
      </c>
      <c r="U67">
        <v>58.7</v>
      </c>
      <c r="V67" t="s">
        <v>86</v>
      </c>
      <c r="W67" t="s">
        <v>82</v>
      </c>
      <c r="X67" t="s">
        <v>86</v>
      </c>
      <c r="Y67" t="s">
        <v>86</v>
      </c>
      <c r="Z67">
        <v>30</v>
      </c>
      <c r="AA67">
        <v>15</v>
      </c>
      <c r="AB67" s="27" t="s">
        <v>87</v>
      </c>
      <c r="AC67" s="27">
        <v>80.2</v>
      </c>
      <c r="AD67" s="27">
        <v>128</v>
      </c>
      <c r="AE67" s="27" t="s">
        <v>82</v>
      </c>
      <c r="AF67" s="27" t="s">
        <v>87</v>
      </c>
      <c r="AG67" s="27" t="s">
        <v>87</v>
      </c>
      <c r="AH67" s="27" t="s">
        <v>87</v>
      </c>
      <c r="AI67" s="27">
        <v>450</v>
      </c>
      <c r="AJ67" s="27"/>
      <c r="AK67" s="27">
        <v>1</v>
      </c>
      <c r="AL67" s="27" t="s">
        <v>87</v>
      </c>
      <c r="AM67" s="27">
        <v>16</v>
      </c>
      <c r="AN67" s="27" t="s">
        <v>87</v>
      </c>
      <c r="AO67" s="27" t="s">
        <v>87</v>
      </c>
      <c r="AP67" s="27" t="s">
        <v>87</v>
      </c>
      <c r="AQ67" s="35">
        <v>2</v>
      </c>
      <c r="AR67" s="27" t="s">
        <v>348</v>
      </c>
      <c r="AS67" s="27" t="s">
        <v>87</v>
      </c>
      <c r="AT67" s="21" t="b">
        <f t="shared" si="6"/>
        <v>1</v>
      </c>
      <c r="AU67" s="21" t="b">
        <f t="shared" si="7"/>
        <v>0</v>
      </c>
      <c r="AV67" s="21" t="b">
        <f t="shared" si="8"/>
        <v>1</v>
      </c>
      <c r="AW67" s="21"/>
      <c r="AX67" s="27" t="s">
        <v>87</v>
      </c>
      <c r="AY67" s="27" t="s">
        <v>158</v>
      </c>
      <c r="AZ67" s="27" t="s">
        <v>87</v>
      </c>
      <c r="BA67" t="s">
        <v>98</v>
      </c>
      <c r="BB67" t="s">
        <v>82</v>
      </c>
      <c r="BC67" s="29">
        <v>44713</v>
      </c>
      <c r="BD67" s="29">
        <v>44763</v>
      </c>
      <c r="BE67" t="s">
        <v>187</v>
      </c>
      <c r="BF67" t="s">
        <v>2046</v>
      </c>
    </row>
    <row r="68" spans="1:58" x14ac:dyDescent="0.25">
      <c r="A68">
        <v>2399125</v>
      </c>
      <c r="B68" t="s">
        <v>2041</v>
      </c>
      <c r="C68" t="s">
        <v>2042</v>
      </c>
      <c r="D68" t="s">
        <v>2043</v>
      </c>
      <c r="E68" t="s">
        <v>2044</v>
      </c>
      <c r="F68" t="s">
        <v>2045</v>
      </c>
      <c r="H68" t="s">
        <v>1925</v>
      </c>
      <c r="I68" t="s">
        <v>86</v>
      </c>
      <c r="J68" t="s">
        <v>1926</v>
      </c>
      <c r="K68" t="s">
        <v>532</v>
      </c>
      <c r="L68">
        <v>16</v>
      </c>
      <c r="M68" t="s">
        <v>158</v>
      </c>
      <c r="N68" t="s">
        <v>86</v>
      </c>
      <c r="O68">
        <v>0.2</v>
      </c>
      <c r="P68">
        <v>1.2</v>
      </c>
      <c r="Q68">
        <v>20.399999999999999</v>
      </c>
      <c r="R68">
        <v>22.1</v>
      </c>
      <c r="S68">
        <v>45</v>
      </c>
      <c r="T68">
        <v>64.900000000000006</v>
      </c>
      <c r="U68">
        <v>81</v>
      </c>
      <c r="V68" t="s">
        <v>86</v>
      </c>
      <c r="W68" t="s">
        <v>82</v>
      </c>
      <c r="X68" t="s">
        <v>86</v>
      </c>
      <c r="Y68" t="s">
        <v>86</v>
      </c>
      <c r="Z68">
        <v>30</v>
      </c>
      <c r="AA68">
        <v>15</v>
      </c>
      <c r="AB68" s="27" t="s">
        <v>87</v>
      </c>
      <c r="AC68" s="27">
        <v>80.2</v>
      </c>
      <c r="AD68" s="27">
        <v>128</v>
      </c>
      <c r="AE68" s="27" t="s">
        <v>82</v>
      </c>
      <c r="AF68" s="27" t="s">
        <v>87</v>
      </c>
      <c r="AG68" s="27" t="s">
        <v>87</v>
      </c>
      <c r="AH68" s="27" t="s">
        <v>87</v>
      </c>
      <c r="AI68" s="27">
        <v>450</v>
      </c>
      <c r="AJ68" s="27"/>
      <c r="AK68" s="27">
        <v>1</v>
      </c>
      <c r="AL68" s="27" t="s">
        <v>87</v>
      </c>
      <c r="AM68" s="27">
        <v>16</v>
      </c>
      <c r="AN68" s="27" t="s">
        <v>87</v>
      </c>
      <c r="AO68" s="27" t="s">
        <v>87</v>
      </c>
      <c r="AP68" s="27" t="s">
        <v>87</v>
      </c>
      <c r="AQ68" s="35">
        <v>2</v>
      </c>
      <c r="AR68" s="27" t="s">
        <v>348</v>
      </c>
      <c r="AS68" s="27" t="s">
        <v>87</v>
      </c>
      <c r="AT68" s="21" t="b">
        <f t="shared" si="6"/>
        <v>1</v>
      </c>
      <c r="AU68" s="21" t="b">
        <f t="shared" si="7"/>
        <v>0</v>
      </c>
      <c r="AV68" s="21" t="b">
        <f t="shared" si="8"/>
        <v>1</v>
      </c>
      <c r="AW68" s="21"/>
      <c r="AX68" s="27" t="s">
        <v>87</v>
      </c>
      <c r="AY68" s="27" t="s">
        <v>158</v>
      </c>
      <c r="AZ68" s="27" t="s">
        <v>87</v>
      </c>
      <c r="BA68" t="s">
        <v>98</v>
      </c>
      <c r="BB68" t="s">
        <v>82</v>
      </c>
      <c r="BC68" s="29">
        <v>44713</v>
      </c>
      <c r="BD68" s="29">
        <v>44763</v>
      </c>
      <c r="BE68" t="s">
        <v>187</v>
      </c>
      <c r="BF68" t="s">
        <v>2046</v>
      </c>
    </row>
    <row r="69" spans="1:58" x14ac:dyDescent="0.25">
      <c r="A69">
        <v>2396424</v>
      </c>
      <c r="B69" t="s">
        <v>172</v>
      </c>
      <c r="C69" t="s">
        <v>173</v>
      </c>
      <c r="D69" t="s">
        <v>2047</v>
      </c>
      <c r="E69" t="s">
        <v>2048</v>
      </c>
      <c r="F69" t="s">
        <v>2049</v>
      </c>
      <c r="G69">
        <v>193199000000</v>
      </c>
      <c r="H69" t="s">
        <v>1925</v>
      </c>
      <c r="I69" t="s">
        <v>86</v>
      </c>
      <c r="J69" t="s">
        <v>1973</v>
      </c>
      <c r="K69" t="s">
        <v>84</v>
      </c>
      <c r="L69">
        <v>128</v>
      </c>
      <c r="M69" t="s">
        <v>106</v>
      </c>
      <c r="N69" t="s">
        <v>86</v>
      </c>
      <c r="O69">
        <v>0.8</v>
      </c>
      <c r="P69">
        <v>1.8</v>
      </c>
      <c r="Q69">
        <v>25.9</v>
      </c>
      <c r="R69">
        <v>27.1</v>
      </c>
      <c r="S69">
        <v>45</v>
      </c>
      <c r="T69">
        <v>113.4</v>
      </c>
      <c r="U69">
        <v>102</v>
      </c>
      <c r="V69" t="s">
        <v>82</v>
      </c>
      <c r="W69" t="s">
        <v>82</v>
      </c>
      <c r="X69" t="s">
        <v>82</v>
      </c>
      <c r="Z69">
        <v>30</v>
      </c>
      <c r="AA69">
        <v>15</v>
      </c>
      <c r="AB69" s="27" t="s">
        <v>87</v>
      </c>
      <c r="AC69" s="27">
        <v>288</v>
      </c>
      <c r="AD69" s="27">
        <v>192</v>
      </c>
      <c r="AE69" s="27" t="s">
        <v>82</v>
      </c>
      <c r="AF69" s="27" t="s">
        <v>87</v>
      </c>
      <c r="AG69" s="27" t="s">
        <v>87</v>
      </c>
      <c r="AH69" s="27" t="s">
        <v>87</v>
      </c>
      <c r="AI69" s="27">
        <v>400</v>
      </c>
      <c r="AJ69" s="27"/>
      <c r="AK69" s="27">
        <v>1</v>
      </c>
      <c r="AL69" s="27" t="s">
        <v>87</v>
      </c>
      <c r="AM69" s="27">
        <v>128</v>
      </c>
      <c r="AN69" s="27" t="s">
        <v>87</v>
      </c>
      <c r="AO69" s="27" t="s">
        <v>87</v>
      </c>
      <c r="AP69" s="27" t="s">
        <v>87</v>
      </c>
      <c r="AQ69" s="35">
        <v>2</v>
      </c>
      <c r="AR69" s="27" t="s">
        <v>88</v>
      </c>
      <c r="AS69" s="27" t="s">
        <v>87</v>
      </c>
      <c r="AT69" s="21" t="b">
        <f t="shared" si="6"/>
        <v>0</v>
      </c>
      <c r="AU69" s="21" t="b">
        <f t="shared" si="7"/>
        <v>0</v>
      </c>
      <c r="AV69" s="21" t="b">
        <f t="shared" si="8"/>
        <v>1</v>
      </c>
      <c r="AW69" s="21"/>
      <c r="AX69" s="27" t="s">
        <v>87</v>
      </c>
      <c r="AY69" s="27" t="s">
        <v>106</v>
      </c>
      <c r="AZ69" s="27" t="s">
        <v>87</v>
      </c>
      <c r="BA69" t="s">
        <v>147</v>
      </c>
      <c r="BB69" t="s">
        <v>82</v>
      </c>
      <c r="BC69" s="29">
        <v>44712</v>
      </c>
      <c r="BD69" s="29">
        <v>44698</v>
      </c>
      <c r="BE69" t="s">
        <v>90</v>
      </c>
      <c r="BF69" t="s">
        <v>2050</v>
      </c>
    </row>
    <row r="70" spans="1:58" x14ac:dyDescent="0.25">
      <c r="A70">
        <v>2396425</v>
      </c>
      <c r="B70" t="s">
        <v>172</v>
      </c>
      <c r="C70" t="s">
        <v>173</v>
      </c>
      <c r="D70" t="s">
        <v>2051</v>
      </c>
      <c r="E70" t="s">
        <v>2052</v>
      </c>
      <c r="F70" t="s">
        <v>2053</v>
      </c>
      <c r="G70">
        <v>193199000000</v>
      </c>
      <c r="H70" t="s">
        <v>1925</v>
      </c>
      <c r="I70" t="s">
        <v>86</v>
      </c>
      <c r="J70" t="s">
        <v>1973</v>
      </c>
      <c r="K70" t="s">
        <v>84</v>
      </c>
      <c r="L70">
        <v>128</v>
      </c>
      <c r="M70" t="s">
        <v>106</v>
      </c>
      <c r="N70" t="s">
        <v>86</v>
      </c>
      <c r="O70">
        <v>1</v>
      </c>
      <c r="P70">
        <v>2.1</v>
      </c>
      <c r="Q70">
        <v>35</v>
      </c>
      <c r="R70">
        <v>39.1</v>
      </c>
      <c r="S70">
        <v>45</v>
      </c>
      <c r="T70">
        <v>122.1</v>
      </c>
      <c r="U70">
        <v>142.69999999999999</v>
      </c>
      <c r="V70" t="s">
        <v>82</v>
      </c>
      <c r="W70" t="s">
        <v>82</v>
      </c>
      <c r="X70" t="s">
        <v>82</v>
      </c>
      <c r="Z70">
        <v>30</v>
      </c>
      <c r="AA70">
        <v>15</v>
      </c>
      <c r="AB70" s="27" t="s">
        <v>87</v>
      </c>
      <c r="AC70" s="27">
        <v>448</v>
      </c>
      <c r="AD70" s="27">
        <v>256</v>
      </c>
      <c r="AE70" s="27" t="s">
        <v>82</v>
      </c>
      <c r="AF70" s="27" t="s">
        <v>87</v>
      </c>
      <c r="AG70" s="27" t="s">
        <v>87</v>
      </c>
      <c r="AH70" s="27" t="s">
        <v>87</v>
      </c>
      <c r="AI70" s="27">
        <v>500</v>
      </c>
      <c r="AJ70" s="27"/>
      <c r="AK70" s="27">
        <v>1</v>
      </c>
      <c r="AL70" s="27" t="s">
        <v>87</v>
      </c>
      <c r="AM70" s="27">
        <v>128</v>
      </c>
      <c r="AN70" s="27" t="s">
        <v>87</v>
      </c>
      <c r="AO70" s="27" t="s">
        <v>87</v>
      </c>
      <c r="AP70" s="27" t="s">
        <v>87</v>
      </c>
      <c r="AQ70" s="35">
        <v>2</v>
      </c>
      <c r="AR70" s="27" t="s">
        <v>88</v>
      </c>
      <c r="AS70" s="27" t="s">
        <v>87</v>
      </c>
      <c r="AT70" s="21" t="b">
        <f t="shared" si="6"/>
        <v>0</v>
      </c>
      <c r="AU70" s="21" t="b">
        <f t="shared" si="7"/>
        <v>0</v>
      </c>
      <c r="AV70" s="21" t="b">
        <f t="shared" si="8"/>
        <v>1</v>
      </c>
      <c r="AW70" s="21"/>
      <c r="AX70" s="27" t="s">
        <v>87</v>
      </c>
      <c r="AY70" s="27" t="s">
        <v>106</v>
      </c>
      <c r="AZ70" s="27" t="s">
        <v>87</v>
      </c>
      <c r="BA70" t="s">
        <v>147</v>
      </c>
      <c r="BB70" t="s">
        <v>82</v>
      </c>
      <c r="BC70" s="29">
        <v>44712</v>
      </c>
      <c r="BD70" s="29">
        <v>44698</v>
      </c>
      <c r="BE70" t="s">
        <v>90</v>
      </c>
      <c r="BF70" t="s">
        <v>2054</v>
      </c>
    </row>
    <row r="71" spans="1:58" x14ac:dyDescent="0.25">
      <c r="A71">
        <v>2394898</v>
      </c>
      <c r="B71" t="s">
        <v>116</v>
      </c>
      <c r="C71" t="s">
        <v>117</v>
      </c>
      <c r="D71" t="s">
        <v>2055</v>
      </c>
      <c r="E71" t="s">
        <v>2056</v>
      </c>
      <c r="G71">
        <v>824142000000</v>
      </c>
      <c r="H71" t="s">
        <v>1925</v>
      </c>
      <c r="I71" t="s">
        <v>82</v>
      </c>
      <c r="J71" t="s">
        <v>1973</v>
      </c>
      <c r="L71">
        <v>64</v>
      </c>
      <c r="M71" t="s">
        <v>106</v>
      </c>
      <c r="O71" s="31">
        <v>0.2</v>
      </c>
      <c r="P71">
        <v>2.2999999999999998</v>
      </c>
      <c r="Q71">
        <v>12.6</v>
      </c>
      <c r="R71">
        <v>22.4</v>
      </c>
      <c r="S71">
        <v>45</v>
      </c>
      <c r="T71">
        <v>84.6</v>
      </c>
      <c r="U71">
        <v>80</v>
      </c>
      <c r="V71" t="s">
        <v>82</v>
      </c>
      <c r="W71" t="s">
        <v>82</v>
      </c>
      <c r="X71" t="s">
        <v>82</v>
      </c>
      <c r="Y71" t="s">
        <v>86</v>
      </c>
      <c r="Z71">
        <v>30</v>
      </c>
      <c r="AA71">
        <v>10</v>
      </c>
      <c r="AB71" s="27" t="s">
        <v>86</v>
      </c>
      <c r="AC71" s="27">
        <v>360</v>
      </c>
      <c r="AD71" s="27">
        <v>192</v>
      </c>
      <c r="AE71" s="27" t="s">
        <v>87</v>
      </c>
      <c r="AF71" s="27" t="s">
        <v>87</v>
      </c>
      <c r="AG71" s="27" t="s">
        <v>87</v>
      </c>
      <c r="AH71" s="27" t="s">
        <v>87</v>
      </c>
      <c r="AI71" s="27">
        <v>330</v>
      </c>
      <c r="AJ71" s="27"/>
      <c r="AK71" s="27">
        <v>1</v>
      </c>
      <c r="AL71" s="27" t="s">
        <v>87</v>
      </c>
      <c r="AM71" s="27">
        <v>64</v>
      </c>
      <c r="AN71" s="27" t="s">
        <v>87</v>
      </c>
      <c r="AO71" s="27" t="s">
        <v>87</v>
      </c>
      <c r="AP71" s="27" t="s">
        <v>87</v>
      </c>
      <c r="AQ71" s="35">
        <v>2</v>
      </c>
      <c r="AR71" s="27" t="s">
        <v>87</v>
      </c>
      <c r="AS71" s="27" t="s">
        <v>87</v>
      </c>
      <c r="AT71" s="21" t="b">
        <f t="shared" si="6"/>
        <v>0</v>
      </c>
      <c r="AU71" s="21" t="b">
        <f t="shared" si="7"/>
        <v>0</v>
      </c>
      <c r="AV71" s="21" t="b">
        <f t="shared" si="8"/>
        <v>0</v>
      </c>
      <c r="AW71" s="21"/>
      <c r="AX71" s="27" t="s">
        <v>82</v>
      </c>
      <c r="AY71" s="27" t="s">
        <v>106</v>
      </c>
      <c r="AZ71" s="27" t="s">
        <v>2057</v>
      </c>
      <c r="BA71" t="s">
        <v>122</v>
      </c>
      <c r="BB71" t="s">
        <v>82</v>
      </c>
      <c r="BC71" s="29">
        <v>44684</v>
      </c>
      <c r="BD71" s="29">
        <v>44666</v>
      </c>
      <c r="BE71" t="s">
        <v>90</v>
      </c>
      <c r="BF71" t="s">
        <v>2058</v>
      </c>
    </row>
    <row r="72" spans="1:58" x14ac:dyDescent="0.25">
      <c r="A72">
        <v>2395386</v>
      </c>
      <c r="B72" t="s">
        <v>116</v>
      </c>
      <c r="C72" t="s">
        <v>117</v>
      </c>
      <c r="D72" t="s">
        <v>2059</v>
      </c>
      <c r="E72" t="s">
        <v>2060</v>
      </c>
      <c r="G72">
        <v>824142000000</v>
      </c>
      <c r="H72" t="s">
        <v>1925</v>
      </c>
      <c r="I72" t="s">
        <v>82</v>
      </c>
      <c r="J72" t="s">
        <v>1973</v>
      </c>
      <c r="L72">
        <v>64</v>
      </c>
      <c r="O72">
        <v>0.2</v>
      </c>
      <c r="P72">
        <v>2.2000000000000002</v>
      </c>
      <c r="Q72">
        <v>15</v>
      </c>
      <c r="R72">
        <v>26.1</v>
      </c>
      <c r="S72">
        <v>45</v>
      </c>
      <c r="T72">
        <v>88.6</v>
      </c>
      <c r="U72">
        <v>90.8</v>
      </c>
      <c r="V72" t="s">
        <v>82</v>
      </c>
      <c r="W72" t="s">
        <v>82</v>
      </c>
      <c r="X72" t="s">
        <v>82</v>
      </c>
      <c r="Y72" t="s">
        <v>86</v>
      </c>
      <c r="Z72">
        <v>30</v>
      </c>
      <c r="AA72">
        <v>10</v>
      </c>
      <c r="AB72" s="27" t="s">
        <v>86</v>
      </c>
      <c r="AC72" s="27">
        <v>360</v>
      </c>
      <c r="AD72" s="27">
        <v>192</v>
      </c>
      <c r="AE72" s="27" t="s">
        <v>82</v>
      </c>
      <c r="AF72" s="27" t="s">
        <v>87</v>
      </c>
      <c r="AG72" s="27" t="s">
        <v>86</v>
      </c>
      <c r="AH72" s="27" t="s">
        <v>87</v>
      </c>
      <c r="AI72" s="27">
        <v>330</v>
      </c>
      <c r="AJ72" s="27"/>
      <c r="AK72" s="27">
        <v>1</v>
      </c>
      <c r="AL72" s="27" t="s">
        <v>87</v>
      </c>
      <c r="AM72" s="27">
        <v>64</v>
      </c>
      <c r="AN72" s="27" t="s">
        <v>87</v>
      </c>
      <c r="AO72" s="27" t="s">
        <v>87</v>
      </c>
      <c r="AP72" s="27" t="s">
        <v>87</v>
      </c>
      <c r="AQ72" s="35">
        <v>2</v>
      </c>
      <c r="AR72" s="27" t="s">
        <v>87</v>
      </c>
      <c r="AS72" s="27" t="s">
        <v>87</v>
      </c>
      <c r="AT72" s="21" t="b">
        <f t="shared" si="6"/>
        <v>0</v>
      </c>
      <c r="AU72" s="21" t="b">
        <f t="shared" si="7"/>
        <v>0</v>
      </c>
      <c r="AV72" s="21" t="b">
        <f t="shared" si="8"/>
        <v>0</v>
      </c>
      <c r="AW72" s="21"/>
      <c r="AX72" s="27" t="s">
        <v>82</v>
      </c>
      <c r="AY72" s="27" t="s">
        <v>87</v>
      </c>
      <c r="AZ72" s="27" t="s">
        <v>87</v>
      </c>
      <c r="BA72" t="s">
        <v>122</v>
      </c>
      <c r="BB72" t="s">
        <v>82</v>
      </c>
      <c r="BC72" s="29">
        <v>44684</v>
      </c>
      <c r="BD72" s="29">
        <v>44679</v>
      </c>
      <c r="BE72" t="s">
        <v>90</v>
      </c>
      <c r="BF72" t="s">
        <v>2061</v>
      </c>
    </row>
    <row r="73" spans="1:58" x14ac:dyDescent="0.25">
      <c r="A73">
        <v>2394553</v>
      </c>
      <c r="B73" t="s">
        <v>291</v>
      </c>
      <c r="C73" t="s">
        <v>292</v>
      </c>
      <c r="D73" t="s">
        <v>2062</v>
      </c>
      <c r="E73" t="s">
        <v>2063</v>
      </c>
      <c r="F73" t="s">
        <v>2064</v>
      </c>
      <c r="G73" t="s">
        <v>2065</v>
      </c>
      <c r="H73" t="s">
        <v>1925</v>
      </c>
      <c r="I73" t="s">
        <v>86</v>
      </c>
      <c r="J73" t="s">
        <v>1936</v>
      </c>
      <c r="K73" t="s">
        <v>2066</v>
      </c>
      <c r="L73">
        <v>64</v>
      </c>
      <c r="O73">
        <v>0.7</v>
      </c>
      <c r="P73">
        <v>1.3</v>
      </c>
      <c r="Q73">
        <v>14.2</v>
      </c>
      <c r="R73">
        <v>17</v>
      </c>
      <c r="S73">
        <v>45</v>
      </c>
      <c r="U73">
        <v>63</v>
      </c>
      <c r="V73" t="s">
        <v>82</v>
      </c>
      <c r="W73" t="s">
        <v>82</v>
      </c>
      <c r="X73" t="s">
        <v>82</v>
      </c>
      <c r="Y73" t="s">
        <v>82</v>
      </c>
      <c r="Z73">
        <v>20</v>
      </c>
      <c r="AA73">
        <v>10</v>
      </c>
      <c r="AB73" s="27" t="s">
        <v>86</v>
      </c>
      <c r="AC73" s="27">
        <v>160</v>
      </c>
      <c r="AD73" s="27">
        <v>128</v>
      </c>
      <c r="AE73" s="27" t="s">
        <v>82</v>
      </c>
      <c r="AF73" s="27" t="s">
        <v>87</v>
      </c>
      <c r="AG73" s="27" t="s">
        <v>87</v>
      </c>
      <c r="AH73" s="27" t="s">
        <v>87</v>
      </c>
      <c r="AI73" s="27">
        <v>240</v>
      </c>
      <c r="AJ73" s="27"/>
      <c r="AK73" s="27">
        <v>1</v>
      </c>
      <c r="AL73" s="27" t="s">
        <v>87</v>
      </c>
      <c r="AM73" s="27">
        <v>64</v>
      </c>
      <c r="AN73" s="27" t="s">
        <v>87</v>
      </c>
      <c r="AO73" s="27" t="s">
        <v>87</v>
      </c>
      <c r="AP73" s="27" t="s">
        <v>87</v>
      </c>
      <c r="AQ73" s="35">
        <v>3</v>
      </c>
      <c r="AR73" s="27" t="s">
        <v>348</v>
      </c>
      <c r="AS73" s="27" t="s">
        <v>87</v>
      </c>
      <c r="AT73" s="21" t="b">
        <f t="shared" si="6"/>
        <v>1</v>
      </c>
      <c r="AU73" s="21" t="b">
        <f t="shared" si="7"/>
        <v>0</v>
      </c>
      <c r="AV73" s="21" t="b">
        <f t="shared" si="8"/>
        <v>1</v>
      </c>
      <c r="AW73" s="21"/>
      <c r="AX73" s="27" t="s">
        <v>86</v>
      </c>
      <c r="AY73" s="27" t="s">
        <v>87</v>
      </c>
      <c r="AZ73" s="27" t="s">
        <v>87</v>
      </c>
      <c r="BA73" t="s">
        <v>147</v>
      </c>
      <c r="BB73" t="s">
        <v>82</v>
      </c>
      <c r="BC73" s="29">
        <v>44683</v>
      </c>
      <c r="BD73" s="29">
        <v>44659</v>
      </c>
      <c r="BE73" t="s">
        <v>90</v>
      </c>
      <c r="BF73" t="s">
        <v>2067</v>
      </c>
    </row>
    <row r="74" spans="1:58" x14ac:dyDescent="0.25">
      <c r="A74">
        <v>2394553</v>
      </c>
      <c r="B74" t="s">
        <v>291</v>
      </c>
      <c r="C74" t="s">
        <v>292</v>
      </c>
      <c r="D74" t="s">
        <v>2062</v>
      </c>
      <c r="E74" t="s">
        <v>2063</v>
      </c>
      <c r="F74" t="s">
        <v>2064</v>
      </c>
      <c r="G74" t="s">
        <v>2065</v>
      </c>
      <c r="H74" t="s">
        <v>1925</v>
      </c>
      <c r="I74" t="s">
        <v>86</v>
      </c>
      <c r="J74" t="s">
        <v>1936</v>
      </c>
      <c r="K74" t="s">
        <v>2066</v>
      </c>
      <c r="L74">
        <v>64</v>
      </c>
      <c r="O74">
        <v>0.7</v>
      </c>
      <c r="P74">
        <v>1.4</v>
      </c>
      <c r="Q74">
        <v>28</v>
      </c>
      <c r="R74">
        <v>29</v>
      </c>
      <c r="S74">
        <v>45</v>
      </c>
      <c r="U74">
        <v>108</v>
      </c>
      <c r="V74" t="s">
        <v>82</v>
      </c>
      <c r="W74" t="s">
        <v>82</v>
      </c>
      <c r="X74" t="s">
        <v>82</v>
      </c>
      <c r="Y74" t="s">
        <v>82</v>
      </c>
      <c r="Z74">
        <v>20</v>
      </c>
      <c r="AA74">
        <v>10</v>
      </c>
      <c r="AB74" s="27" t="s">
        <v>86</v>
      </c>
      <c r="AC74" s="27">
        <v>160</v>
      </c>
      <c r="AD74" s="27">
        <v>128</v>
      </c>
      <c r="AE74" s="27" t="s">
        <v>82</v>
      </c>
      <c r="AF74" s="27" t="s">
        <v>87</v>
      </c>
      <c r="AG74" s="27" t="s">
        <v>87</v>
      </c>
      <c r="AH74" s="27" t="s">
        <v>87</v>
      </c>
      <c r="AI74" s="27">
        <v>240</v>
      </c>
      <c r="AJ74" s="27"/>
      <c r="AK74" s="27">
        <v>1</v>
      </c>
      <c r="AL74" s="27" t="s">
        <v>87</v>
      </c>
      <c r="AM74" s="27">
        <v>64</v>
      </c>
      <c r="AN74" s="27" t="s">
        <v>87</v>
      </c>
      <c r="AO74" s="27" t="s">
        <v>87</v>
      </c>
      <c r="AP74" s="27" t="s">
        <v>87</v>
      </c>
      <c r="AQ74" s="35">
        <v>3</v>
      </c>
      <c r="AR74" s="27" t="s">
        <v>348</v>
      </c>
      <c r="AS74" s="27" t="s">
        <v>87</v>
      </c>
      <c r="AT74" s="21" t="b">
        <f t="shared" si="6"/>
        <v>1</v>
      </c>
      <c r="AU74" s="21" t="b">
        <f t="shared" si="7"/>
        <v>0</v>
      </c>
      <c r="AV74" s="21" t="b">
        <f t="shared" si="8"/>
        <v>1</v>
      </c>
      <c r="AW74" s="21"/>
      <c r="AX74" s="27" t="s">
        <v>86</v>
      </c>
      <c r="AY74" s="27" t="s">
        <v>87</v>
      </c>
      <c r="AZ74" s="27" t="s">
        <v>87</v>
      </c>
      <c r="BA74" t="s">
        <v>147</v>
      </c>
      <c r="BB74" t="s">
        <v>82</v>
      </c>
      <c r="BC74" s="29">
        <v>44683</v>
      </c>
      <c r="BD74" s="29">
        <v>44659</v>
      </c>
      <c r="BE74" t="s">
        <v>90</v>
      </c>
      <c r="BF74" t="s">
        <v>2067</v>
      </c>
    </row>
    <row r="75" spans="1:58" x14ac:dyDescent="0.25">
      <c r="A75">
        <v>2394553</v>
      </c>
      <c r="B75" t="s">
        <v>291</v>
      </c>
      <c r="C75" t="s">
        <v>292</v>
      </c>
      <c r="D75" t="s">
        <v>2062</v>
      </c>
      <c r="E75" t="s">
        <v>2063</v>
      </c>
      <c r="F75" t="s">
        <v>2064</v>
      </c>
      <c r="G75" t="s">
        <v>2065</v>
      </c>
      <c r="H75" t="s">
        <v>1925</v>
      </c>
      <c r="I75" t="s">
        <v>86</v>
      </c>
      <c r="J75" t="s">
        <v>1936</v>
      </c>
      <c r="K75" t="s">
        <v>2066</v>
      </c>
      <c r="L75">
        <v>64</v>
      </c>
      <c r="O75">
        <v>0.7</v>
      </c>
      <c r="P75">
        <v>1.3</v>
      </c>
      <c r="Q75">
        <v>14</v>
      </c>
      <c r="R75">
        <v>15</v>
      </c>
      <c r="S75">
        <v>45</v>
      </c>
      <c r="U75">
        <v>58</v>
      </c>
      <c r="V75" t="s">
        <v>82</v>
      </c>
      <c r="W75" t="s">
        <v>82</v>
      </c>
      <c r="X75" t="s">
        <v>82</v>
      </c>
      <c r="Y75" t="s">
        <v>82</v>
      </c>
      <c r="Z75">
        <v>20</v>
      </c>
      <c r="AA75">
        <v>10</v>
      </c>
      <c r="AB75" s="27" t="s">
        <v>86</v>
      </c>
      <c r="AC75" s="27">
        <v>160</v>
      </c>
      <c r="AD75" s="27">
        <v>128</v>
      </c>
      <c r="AE75" s="27" t="s">
        <v>82</v>
      </c>
      <c r="AF75" s="27" t="s">
        <v>87</v>
      </c>
      <c r="AG75" s="27" t="s">
        <v>87</v>
      </c>
      <c r="AH75" s="27" t="s">
        <v>87</v>
      </c>
      <c r="AI75" s="27">
        <v>240</v>
      </c>
      <c r="AJ75" s="27"/>
      <c r="AK75" s="27">
        <v>1</v>
      </c>
      <c r="AL75" s="27" t="s">
        <v>87</v>
      </c>
      <c r="AM75" s="27">
        <v>64</v>
      </c>
      <c r="AN75" s="27" t="s">
        <v>87</v>
      </c>
      <c r="AO75" s="27" t="s">
        <v>87</v>
      </c>
      <c r="AP75" s="27" t="s">
        <v>87</v>
      </c>
      <c r="AQ75" s="35">
        <v>3</v>
      </c>
      <c r="AR75" s="27" t="s">
        <v>348</v>
      </c>
      <c r="AS75" s="27" t="s">
        <v>87</v>
      </c>
      <c r="AT75" s="21" t="b">
        <f t="shared" si="6"/>
        <v>1</v>
      </c>
      <c r="AU75" s="21" t="b">
        <f t="shared" si="7"/>
        <v>0</v>
      </c>
      <c r="AV75" s="21" t="b">
        <f t="shared" si="8"/>
        <v>1</v>
      </c>
      <c r="AW75" s="21"/>
      <c r="AX75" s="27" t="s">
        <v>86</v>
      </c>
      <c r="AY75" s="27" t="s">
        <v>87</v>
      </c>
      <c r="AZ75" s="27" t="s">
        <v>87</v>
      </c>
      <c r="BA75" t="s">
        <v>147</v>
      </c>
      <c r="BB75" t="s">
        <v>82</v>
      </c>
      <c r="BC75" s="29">
        <v>44683</v>
      </c>
      <c r="BD75" s="29">
        <v>44659</v>
      </c>
      <c r="BE75" t="s">
        <v>90</v>
      </c>
      <c r="BF75" t="s">
        <v>2067</v>
      </c>
    </row>
    <row r="76" spans="1:58" x14ac:dyDescent="0.25">
      <c r="A76">
        <v>2394553</v>
      </c>
      <c r="B76" t="s">
        <v>291</v>
      </c>
      <c r="C76" t="s">
        <v>292</v>
      </c>
      <c r="D76" t="s">
        <v>2062</v>
      </c>
      <c r="E76" t="s">
        <v>2063</v>
      </c>
      <c r="F76" t="s">
        <v>2064</v>
      </c>
      <c r="G76" t="s">
        <v>2065</v>
      </c>
      <c r="H76" t="s">
        <v>1925</v>
      </c>
      <c r="I76" t="s">
        <v>86</v>
      </c>
      <c r="J76" t="s">
        <v>1936</v>
      </c>
      <c r="K76" t="s">
        <v>2066</v>
      </c>
      <c r="L76">
        <v>64</v>
      </c>
      <c r="O76">
        <v>0.7</v>
      </c>
      <c r="P76">
        <v>1.4</v>
      </c>
      <c r="Q76">
        <v>28</v>
      </c>
      <c r="R76">
        <v>29</v>
      </c>
      <c r="S76">
        <v>45</v>
      </c>
      <c r="U76">
        <v>107</v>
      </c>
      <c r="V76" t="s">
        <v>82</v>
      </c>
      <c r="W76" t="s">
        <v>82</v>
      </c>
      <c r="X76" t="s">
        <v>82</v>
      </c>
      <c r="Y76" t="s">
        <v>82</v>
      </c>
      <c r="Z76">
        <v>20</v>
      </c>
      <c r="AA76">
        <v>10</v>
      </c>
      <c r="AB76" s="27" t="s">
        <v>86</v>
      </c>
      <c r="AC76" s="27">
        <v>160</v>
      </c>
      <c r="AD76" s="27">
        <v>128</v>
      </c>
      <c r="AE76" s="27" t="s">
        <v>82</v>
      </c>
      <c r="AF76" s="27" t="s">
        <v>87</v>
      </c>
      <c r="AG76" s="27" t="s">
        <v>87</v>
      </c>
      <c r="AH76" s="27" t="s">
        <v>87</v>
      </c>
      <c r="AI76" s="27">
        <v>240</v>
      </c>
      <c r="AJ76" s="27"/>
      <c r="AK76" s="27">
        <v>1</v>
      </c>
      <c r="AL76" s="27" t="s">
        <v>87</v>
      </c>
      <c r="AM76" s="27">
        <v>64</v>
      </c>
      <c r="AN76" s="27" t="s">
        <v>87</v>
      </c>
      <c r="AO76" s="27" t="s">
        <v>87</v>
      </c>
      <c r="AP76" s="27" t="s">
        <v>87</v>
      </c>
      <c r="AQ76" s="35">
        <v>3</v>
      </c>
      <c r="AR76" s="27" t="s">
        <v>348</v>
      </c>
      <c r="AS76" s="27" t="s">
        <v>87</v>
      </c>
      <c r="AT76" s="21" t="b">
        <f t="shared" si="6"/>
        <v>1</v>
      </c>
      <c r="AU76" s="21" t="b">
        <f t="shared" si="7"/>
        <v>0</v>
      </c>
      <c r="AV76" s="21" t="b">
        <f t="shared" si="8"/>
        <v>1</v>
      </c>
      <c r="AW76" s="21"/>
      <c r="AX76" s="27" t="s">
        <v>86</v>
      </c>
      <c r="AY76" s="27" t="s">
        <v>87</v>
      </c>
      <c r="AZ76" s="27" t="s">
        <v>87</v>
      </c>
      <c r="BA76" t="s">
        <v>147</v>
      </c>
      <c r="BB76" t="s">
        <v>82</v>
      </c>
      <c r="BC76" s="29">
        <v>44683</v>
      </c>
      <c r="BD76" s="29">
        <v>44659</v>
      </c>
      <c r="BE76" t="s">
        <v>90</v>
      </c>
      <c r="BF76" t="s">
        <v>2067</v>
      </c>
    </row>
    <row r="77" spans="1:58" x14ac:dyDescent="0.25">
      <c r="A77">
        <v>2394554</v>
      </c>
      <c r="B77" t="s">
        <v>291</v>
      </c>
      <c r="C77" t="s">
        <v>292</v>
      </c>
      <c r="D77" t="s">
        <v>2068</v>
      </c>
      <c r="E77" t="s">
        <v>2069</v>
      </c>
      <c r="G77" t="s">
        <v>2070</v>
      </c>
      <c r="H77" t="s">
        <v>1925</v>
      </c>
      <c r="I77" t="s">
        <v>86</v>
      </c>
      <c r="J77" t="s">
        <v>1936</v>
      </c>
      <c r="K77" t="s">
        <v>2066</v>
      </c>
      <c r="L77">
        <v>64</v>
      </c>
      <c r="O77">
        <v>0.9</v>
      </c>
      <c r="P77">
        <v>1.2</v>
      </c>
      <c r="Q77">
        <v>14</v>
      </c>
      <c r="R77">
        <v>17.899999999999999</v>
      </c>
      <c r="S77">
        <v>45</v>
      </c>
      <c r="U77">
        <v>65.2</v>
      </c>
      <c r="V77" t="s">
        <v>82</v>
      </c>
      <c r="W77" t="s">
        <v>82</v>
      </c>
      <c r="X77" t="s">
        <v>82</v>
      </c>
      <c r="Y77" t="s">
        <v>82</v>
      </c>
      <c r="Z77">
        <v>20</v>
      </c>
      <c r="AA77">
        <v>10</v>
      </c>
      <c r="AB77" s="27" t="s">
        <v>86</v>
      </c>
      <c r="AC77" s="27">
        <v>160</v>
      </c>
      <c r="AD77" s="27">
        <v>128</v>
      </c>
      <c r="AE77" s="27" t="s">
        <v>82</v>
      </c>
      <c r="AF77" s="27" t="s">
        <v>87</v>
      </c>
      <c r="AG77" s="27" t="s">
        <v>87</v>
      </c>
      <c r="AH77" s="27" t="s">
        <v>87</v>
      </c>
      <c r="AI77" s="27">
        <v>240</v>
      </c>
      <c r="AJ77" s="27"/>
      <c r="AK77" s="27">
        <v>1</v>
      </c>
      <c r="AL77" s="27" t="s">
        <v>87</v>
      </c>
      <c r="AM77" s="27">
        <v>64</v>
      </c>
      <c r="AN77" s="27" t="s">
        <v>87</v>
      </c>
      <c r="AO77" s="27" t="s">
        <v>87</v>
      </c>
      <c r="AP77" s="27" t="s">
        <v>87</v>
      </c>
      <c r="AQ77" s="35">
        <v>3</v>
      </c>
      <c r="AR77" s="27" t="s">
        <v>348</v>
      </c>
      <c r="AS77" s="27" t="s">
        <v>87</v>
      </c>
      <c r="AT77" s="21" t="b">
        <f t="shared" si="6"/>
        <v>1</v>
      </c>
      <c r="AU77" s="21" t="b">
        <f t="shared" si="7"/>
        <v>0</v>
      </c>
      <c r="AV77" s="21" t="b">
        <f t="shared" si="8"/>
        <v>1</v>
      </c>
      <c r="AW77" s="21"/>
      <c r="AX77" s="27" t="s">
        <v>86</v>
      </c>
      <c r="AY77" s="27" t="s">
        <v>87</v>
      </c>
      <c r="AZ77" s="27" t="s">
        <v>87</v>
      </c>
      <c r="BA77" t="s">
        <v>147</v>
      </c>
      <c r="BB77" t="s">
        <v>82</v>
      </c>
      <c r="BC77" s="29">
        <v>44683</v>
      </c>
      <c r="BD77" s="29">
        <v>44659</v>
      </c>
      <c r="BE77" t="s">
        <v>90</v>
      </c>
      <c r="BF77" t="s">
        <v>2071</v>
      </c>
    </row>
    <row r="78" spans="1:58" x14ac:dyDescent="0.25">
      <c r="A78">
        <v>2394554</v>
      </c>
      <c r="B78" t="s">
        <v>291</v>
      </c>
      <c r="C78" t="s">
        <v>292</v>
      </c>
      <c r="D78" t="s">
        <v>2068</v>
      </c>
      <c r="E78" t="s">
        <v>2069</v>
      </c>
      <c r="G78" t="s">
        <v>2070</v>
      </c>
      <c r="H78" t="s">
        <v>1925</v>
      </c>
      <c r="I78" t="s">
        <v>86</v>
      </c>
      <c r="J78" t="s">
        <v>1936</v>
      </c>
      <c r="K78" t="s">
        <v>2066</v>
      </c>
      <c r="L78">
        <v>64</v>
      </c>
      <c r="O78">
        <v>0.8</v>
      </c>
      <c r="P78">
        <v>1.2</v>
      </c>
      <c r="Q78">
        <v>28.3</v>
      </c>
      <c r="R78">
        <v>31.6</v>
      </c>
      <c r="S78">
        <v>45</v>
      </c>
      <c r="U78">
        <v>113.7</v>
      </c>
      <c r="V78" t="s">
        <v>82</v>
      </c>
      <c r="W78" t="s">
        <v>82</v>
      </c>
      <c r="X78" t="s">
        <v>82</v>
      </c>
      <c r="Y78" t="s">
        <v>82</v>
      </c>
      <c r="Z78">
        <v>20</v>
      </c>
      <c r="AA78">
        <v>10</v>
      </c>
      <c r="AB78" s="27" t="s">
        <v>86</v>
      </c>
      <c r="AC78" s="27">
        <v>160</v>
      </c>
      <c r="AD78" s="27">
        <v>128</v>
      </c>
      <c r="AE78" s="27" t="s">
        <v>82</v>
      </c>
      <c r="AF78" s="27" t="s">
        <v>87</v>
      </c>
      <c r="AG78" s="27" t="s">
        <v>87</v>
      </c>
      <c r="AH78" s="27" t="s">
        <v>87</v>
      </c>
      <c r="AI78" s="27">
        <v>240</v>
      </c>
      <c r="AJ78" s="27"/>
      <c r="AK78" s="27">
        <v>1</v>
      </c>
      <c r="AL78" s="27" t="s">
        <v>87</v>
      </c>
      <c r="AM78" s="27">
        <v>64</v>
      </c>
      <c r="AN78" s="27" t="s">
        <v>87</v>
      </c>
      <c r="AO78" s="27" t="s">
        <v>87</v>
      </c>
      <c r="AP78" s="27" t="s">
        <v>87</v>
      </c>
      <c r="AQ78" s="35">
        <v>3</v>
      </c>
      <c r="AR78" s="27" t="s">
        <v>348</v>
      </c>
      <c r="AS78" s="27" t="s">
        <v>87</v>
      </c>
      <c r="AT78" s="21" t="b">
        <f t="shared" si="6"/>
        <v>1</v>
      </c>
      <c r="AU78" s="21" t="b">
        <f t="shared" si="7"/>
        <v>0</v>
      </c>
      <c r="AV78" s="21" t="b">
        <f t="shared" si="8"/>
        <v>1</v>
      </c>
      <c r="AW78" s="21"/>
      <c r="AX78" s="27" t="s">
        <v>86</v>
      </c>
      <c r="AY78" s="27" t="s">
        <v>87</v>
      </c>
      <c r="AZ78" s="27" t="s">
        <v>87</v>
      </c>
      <c r="BA78" t="s">
        <v>147</v>
      </c>
      <c r="BB78" t="s">
        <v>82</v>
      </c>
      <c r="BC78" s="29">
        <v>44683</v>
      </c>
      <c r="BD78" s="29">
        <v>44659</v>
      </c>
      <c r="BE78" t="s">
        <v>90</v>
      </c>
      <c r="BF78" t="s">
        <v>2071</v>
      </c>
    </row>
    <row r="79" spans="1:58" x14ac:dyDescent="0.25">
      <c r="A79">
        <v>2394554</v>
      </c>
      <c r="B79" t="s">
        <v>291</v>
      </c>
      <c r="C79" t="s">
        <v>292</v>
      </c>
      <c r="D79" t="s">
        <v>2068</v>
      </c>
      <c r="E79" t="s">
        <v>2069</v>
      </c>
      <c r="G79" t="s">
        <v>2070</v>
      </c>
      <c r="H79" t="s">
        <v>1925</v>
      </c>
      <c r="I79" t="s">
        <v>86</v>
      </c>
      <c r="J79" t="s">
        <v>1936</v>
      </c>
      <c r="K79" t="s">
        <v>2066</v>
      </c>
      <c r="L79">
        <v>64</v>
      </c>
      <c r="O79">
        <v>0.7</v>
      </c>
      <c r="P79">
        <v>1.2</v>
      </c>
      <c r="Q79">
        <v>13.8</v>
      </c>
      <c r="R79">
        <v>15.1</v>
      </c>
      <c r="S79">
        <v>45</v>
      </c>
      <c r="U79">
        <v>57.2</v>
      </c>
      <c r="V79" t="s">
        <v>82</v>
      </c>
      <c r="W79" t="s">
        <v>82</v>
      </c>
      <c r="X79" t="s">
        <v>82</v>
      </c>
      <c r="Y79" t="s">
        <v>82</v>
      </c>
      <c r="Z79">
        <v>20</v>
      </c>
      <c r="AA79">
        <v>10</v>
      </c>
      <c r="AB79" s="27" t="s">
        <v>86</v>
      </c>
      <c r="AC79" s="27">
        <v>160</v>
      </c>
      <c r="AD79" s="27">
        <v>128</v>
      </c>
      <c r="AE79" s="27" t="s">
        <v>82</v>
      </c>
      <c r="AF79" s="27" t="s">
        <v>87</v>
      </c>
      <c r="AG79" s="27" t="s">
        <v>87</v>
      </c>
      <c r="AH79" s="27" t="s">
        <v>87</v>
      </c>
      <c r="AI79" s="27">
        <v>240</v>
      </c>
      <c r="AJ79" s="27"/>
      <c r="AK79" s="27">
        <v>1</v>
      </c>
      <c r="AL79" s="27" t="s">
        <v>87</v>
      </c>
      <c r="AM79" s="27">
        <v>64</v>
      </c>
      <c r="AN79" s="27" t="s">
        <v>87</v>
      </c>
      <c r="AO79" s="27" t="s">
        <v>87</v>
      </c>
      <c r="AP79" s="27" t="s">
        <v>87</v>
      </c>
      <c r="AQ79" s="35">
        <v>3</v>
      </c>
      <c r="AR79" s="27" t="s">
        <v>348</v>
      </c>
      <c r="AS79" s="27" t="s">
        <v>87</v>
      </c>
      <c r="AT79" s="21" t="b">
        <f t="shared" si="6"/>
        <v>1</v>
      </c>
      <c r="AU79" s="21" t="b">
        <f t="shared" si="7"/>
        <v>0</v>
      </c>
      <c r="AV79" s="21" t="b">
        <f t="shared" si="8"/>
        <v>1</v>
      </c>
      <c r="AW79" s="21"/>
      <c r="AX79" s="27" t="s">
        <v>86</v>
      </c>
      <c r="AY79" s="27" t="s">
        <v>87</v>
      </c>
      <c r="AZ79" s="27" t="s">
        <v>87</v>
      </c>
      <c r="BA79" t="s">
        <v>147</v>
      </c>
      <c r="BB79" t="s">
        <v>82</v>
      </c>
      <c r="BC79" s="29">
        <v>44683</v>
      </c>
      <c r="BD79" s="29">
        <v>44659</v>
      </c>
      <c r="BE79" t="s">
        <v>90</v>
      </c>
      <c r="BF79" t="s">
        <v>2071</v>
      </c>
    </row>
    <row r="80" spans="1:58" x14ac:dyDescent="0.25">
      <c r="A80">
        <v>2394554</v>
      </c>
      <c r="B80" t="s">
        <v>291</v>
      </c>
      <c r="C80" t="s">
        <v>292</v>
      </c>
      <c r="D80" t="s">
        <v>2068</v>
      </c>
      <c r="E80" t="s">
        <v>2069</v>
      </c>
      <c r="G80" t="s">
        <v>2070</v>
      </c>
      <c r="H80" t="s">
        <v>1925</v>
      </c>
      <c r="I80" t="s">
        <v>86</v>
      </c>
      <c r="J80" t="s">
        <v>1936</v>
      </c>
      <c r="K80" t="s">
        <v>2066</v>
      </c>
      <c r="L80">
        <v>64</v>
      </c>
      <c r="O80">
        <v>0.7</v>
      </c>
      <c r="P80">
        <v>1.2</v>
      </c>
      <c r="Q80">
        <v>28.9</v>
      </c>
      <c r="R80">
        <v>30</v>
      </c>
      <c r="S80">
        <v>45</v>
      </c>
      <c r="U80">
        <v>109.6</v>
      </c>
      <c r="V80" t="s">
        <v>82</v>
      </c>
      <c r="W80" t="s">
        <v>82</v>
      </c>
      <c r="X80" t="s">
        <v>82</v>
      </c>
      <c r="Y80" t="s">
        <v>82</v>
      </c>
      <c r="Z80">
        <v>20</v>
      </c>
      <c r="AA80">
        <v>10</v>
      </c>
      <c r="AB80" s="27" t="s">
        <v>86</v>
      </c>
      <c r="AC80" s="27">
        <v>160</v>
      </c>
      <c r="AD80" s="27">
        <v>128</v>
      </c>
      <c r="AE80" s="27" t="s">
        <v>82</v>
      </c>
      <c r="AF80" s="27" t="s">
        <v>87</v>
      </c>
      <c r="AG80" s="27" t="s">
        <v>87</v>
      </c>
      <c r="AH80" s="27" t="s">
        <v>87</v>
      </c>
      <c r="AI80" s="27">
        <v>240</v>
      </c>
      <c r="AJ80" s="27"/>
      <c r="AK80" s="27">
        <v>1</v>
      </c>
      <c r="AL80" s="27" t="s">
        <v>87</v>
      </c>
      <c r="AM80" s="27">
        <v>64</v>
      </c>
      <c r="AN80" s="27" t="s">
        <v>87</v>
      </c>
      <c r="AO80" s="27" t="s">
        <v>87</v>
      </c>
      <c r="AP80" s="27" t="s">
        <v>87</v>
      </c>
      <c r="AQ80" s="35">
        <v>3</v>
      </c>
      <c r="AR80" s="27" t="s">
        <v>348</v>
      </c>
      <c r="AS80" s="27" t="s">
        <v>87</v>
      </c>
      <c r="AT80" s="21" t="b">
        <f t="shared" si="6"/>
        <v>1</v>
      </c>
      <c r="AU80" s="21" t="b">
        <f t="shared" si="7"/>
        <v>0</v>
      </c>
      <c r="AV80" s="21" t="b">
        <f t="shared" si="8"/>
        <v>1</v>
      </c>
      <c r="AW80" s="21"/>
      <c r="AX80" s="27" t="s">
        <v>86</v>
      </c>
      <c r="AY80" s="27" t="s">
        <v>87</v>
      </c>
      <c r="AZ80" s="27" t="s">
        <v>87</v>
      </c>
      <c r="BA80" t="s">
        <v>147</v>
      </c>
      <c r="BB80" t="s">
        <v>82</v>
      </c>
      <c r="BC80" s="29">
        <v>44683</v>
      </c>
      <c r="BD80" s="29">
        <v>44659</v>
      </c>
      <c r="BE80" t="s">
        <v>90</v>
      </c>
      <c r="BF80" t="s">
        <v>2071</v>
      </c>
    </row>
    <row r="81" spans="1:58" x14ac:dyDescent="0.25">
      <c r="A81">
        <v>2393039</v>
      </c>
      <c r="B81" t="s">
        <v>103</v>
      </c>
      <c r="C81" t="s">
        <v>104</v>
      </c>
      <c r="D81" t="s">
        <v>2072</v>
      </c>
      <c r="E81" t="s">
        <v>2073</v>
      </c>
      <c r="F81" t="s">
        <v>2074</v>
      </c>
      <c r="H81" t="s">
        <v>1925</v>
      </c>
      <c r="I81" t="s">
        <v>86</v>
      </c>
      <c r="J81" t="s">
        <v>1926</v>
      </c>
      <c r="K81" t="s">
        <v>84</v>
      </c>
      <c r="L81">
        <v>128</v>
      </c>
      <c r="M81" t="s">
        <v>106</v>
      </c>
      <c r="N81" t="s">
        <v>86</v>
      </c>
      <c r="O81">
        <v>1.1000000000000001</v>
      </c>
      <c r="P81">
        <v>2.6</v>
      </c>
      <c r="Q81">
        <v>10.7</v>
      </c>
      <c r="R81">
        <v>14.9</v>
      </c>
      <c r="S81">
        <v>46</v>
      </c>
      <c r="T81">
        <v>56</v>
      </c>
      <c r="U81">
        <v>60.3</v>
      </c>
      <c r="V81" t="s">
        <v>82</v>
      </c>
      <c r="W81" t="s">
        <v>82</v>
      </c>
      <c r="X81" t="s">
        <v>82</v>
      </c>
      <c r="Y81" t="s">
        <v>86</v>
      </c>
      <c r="Z81">
        <v>25</v>
      </c>
      <c r="AA81">
        <v>10</v>
      </c>
      <c r="AB81" s="27" t="s">
        <v>87</v>
      </c>
      <c r="AC81" s="27">
        <v>448</v>
      </c>
      <c r="AD81" s="27">
        <v>256</v>
      </c>
      <c r="AE81" s="27" t="s">
        <v>82</v>
      </c>
      <c r="AF81" s="27" t="s">
        <v>87</v>
      </c>
      <c r="AG81" s="27" t="s">
        <v>87</v>
      </c>
      <c r="AH81" s="27" t="s">
        <v>87</v>
      </c>
      <c r="AI81" s="27">
        <v>750</v>
      </c>
      <c r="AJ81" s="27"/>
      <c r="AK81" s="27">
        <v>1</v>
      </c>
      <c r="AL81" s="27" t="s">
        <v>87</v>
      </c>
      <c r="AM81" s="27">
        <v>128</v>
      </c>
      <c r="AN81" s="27" t="s">
        <v>87</v>
      </c>
      <c r="AO81" s="27" t="s">
        <v>87</v>
      </c>
      <c r="AP81" s="27" t="s">
        <v>87</v>
      </c>
      <c r="AQ81" s="35">
        <v>2</v>
      </c>
      <c r="AR81" s="27" t="s">
        <v>348</v>
      </c>
      <c r="AS81" s="27" t="s">
        <v>87</v>
      </c>
      <c r="AT81" s="21" t="b">
        <f t="shared" si="6"/>
        <v>1</v>
      </c>
      <c r="AU81" s="21" t="b">
        <f t="shared" si="7"/>
        <v>0</v>
      </c>
      <c r="AV81" s="21" t="b">
        <f t="shared" si="8"/>
        <v>1</v>
      </c>
      <c r="AW81" s="21"/>
      <c r="AX81" s="27" t="s">
        <v>87</v>
      </c>
      <c r="AY81" s="27" t="s">
        <v>106</v>
      </c>
      <c r="AZ81" s="27" t="s">
        <v>87</v>
      </c>
      <c r="BA81" t="s">
        <v>147</v>
      </c>
      <c r="BB81" t="s">
        <v>82</v>
      </c>
      <c r="BC81" s="29">
        <v>44681</v>
      </c>
      <c r="BD81" s="29">
        <v>44607</v>
      </c>
      <c r="BE81" t="s">
        <v>90</v>
      </c>
      <c r="BF81" t="s">
        <v>2075</v>
      </c>
    </row>
    <row r="82" spans="1:58" x14ac:dyDescent="0.25">
      <c r="A82">
        <v>2393039</v>
      </c>
      <c r="B82" t="s">
        <v>103</v>
      </c>
      <c r="C82" t="s">
        <v>104</v>
      </c>
      <c r="D82" t="s">
        <v>2072</v>
      </c>
      <c r="E82" t="s">
        <v>2073</v>
      </c>
      <c r="F82" t="s">
        <v>2074</v>
      </c>
      <c r="H82" t="s">
        <v>1925</v>
      </c>
      <c r="I82" t="s">
        <v>86</v>
      </c>
      <c r="J82" t="s">
        <v>1926</v>
      </c>
      <c r="K82" t="s">
        <v>84</v>
      </c>
      <c r="L82">
        <v>128</v>
      </c>
      <c r="M82" t="s">
        <v>106</v>
      </c>
      <c r="N82" t="s">
        <v>86</v>
      </c>
      <c r="O82">
        <v>1.1000000000000001</v>
      </c>
      <c r="P82">
        <v>2.6</v>
      </c>
      <c r="Q82">
        <v>22.7</v>
      </c>
      <c r="R82">
        <v>28</v>
      </c>
      <c r="S82">
        <v>45</v>
      </c>
      <c r="T82">
        <v>130.30000000000001</v>
      </c>
      <c r="U82">
        <v>105.2</v>
      </c>
      <c r="V82" t="s">
        <v>82</v>
      </c>
      <c r="W82" t="s">
        <v>82</v>
      </c>
      <c r="X82" t="s">
        <v>82</v>
      </c>
      <c r="Y82" t="s">
        <v>86</v>
      </c>
      <c r="Z82">
        <v>25</v>
      </c>
      <c r="AA82">
        <v>10</v>
      </c>
      <c r="AB82" s="27" t="s">
        <v>87</v>
      </c>
      <c r="AC82" s="27">
        <v>448</v>
      </c>
      <c r="AD82" s="27">
        <v>256</v>
      </c>
      <c r="AE82" s="27" t="s">
        <v>82</v>
      </c>
      <c r="AF82" s="27" t="s">
        <v>87</v>
      </c>
      <c r="AG82" s="27" t="s">
        <v>87</v>
      </c>
      <c r="AH82" s="27" t="s">
        <v>87</v>
      </c>
      <c r="AI82" s="27">
        <v>750</v>
      </c>
      <c r="AJ82" s="27"/>
      <c r="AK82" s="27">
        <v>1</v>
      </c>
      <c r="AL82" s="27" t="s">
        <v>87</v>
      </c>
      <c r="AM82" s="27">
        <v>128</v>
      </c>
      <c r="AN82" s="27" t="s">
        <v>87</v>
      </c>
      <c r="AO82" s="27" t="s">
        <v>87</v>
      </c>
      <c r="AP82" s="27" t="s">
        <v>87</v>
      </c>
      <c r="AQ82" s="35">
        <v>2</v>
      </c>
      <c r="AR82" s="27" t="s">
        <v>348</v>
      </c>
      <c r="AS82" s="27" t="s">
        <v>87</v>
      </c>
      <c r="AT82" s="21" t="b">
        <f t="shared" si="6"/>
        <v>1</v>
      </c>
      <c r="AU82" s="21" t="b">
        <f t="shared" si="7"/>
        <v>0</v>
      </c>
      <c r="AV82" s="21" t="b">
        <f t="shared" si="8"/>
        <v>1</v>
      </c>
      <c r="AW82" s="21"/>
      <c r="AX82" s="27" t="s">
        <v>87</v>
      </c>
      <c r="AY82" s="27" t="s">
        <v>106</v>
      </c>
      <c r="AZ82" s="27" t="s">
        <v>87</v>
      </c>
      <c r="BA82" t="s">
        <v>147</v>
      </c>
      <c r="BB82" t="s">
        <v>82</v>
      </c>
      <c r="BC82" s="29">
        <v>44681</v>
      </c>
      <c r="BD82" s="29">
        <v>44607</v>
      </c>
      <c r="BE82" t="s">
        <v>90</v>
      </c>
      <c r="BF82" t="s">
        <v>2075</v>
      </c>
    </row>
    <row r="83" spans="1:58" x14ac:dyDescent="0.25">
      <c r="A83">
        <v>2395379</v>
      </c>
      <c r="B83" t="s">
        <v>128</v>
      </c>
      <c r="C83" t="s">
        <v>129</v>
      </c>
      <c r="D83" t="s">
        <v>2076</v>
      </c>
      <c r="E83" t="s">
        <v>2077</v>
      </c>
      <c r="F83" t="s">
        <v>2078</v>
      </c>
      <c r="H83" t="s">
        <v>1925</v>
      </c>
      <c r="I83" t="s">
        <v>86</v>
      </c>
      <c r="J83" t="s">
        <v>2079</v>
      </c>
      <c r="K83" t="s">
        <v>133</v>
      </c>
      <c r="L83">
        <v>8</v>
      </c>
      <c r="M83" t="s">
        <v>106</v>
      </c>
      <c r="N83" t="s">
        <v>86</v>
      </c>
      <c r="O83">
        <v>0.3</v>
      </c>
      <c r="P83">
        <v>0.7</v>
      </c>
      <c r="Q83">
        <v>12.5</v>
      </c>
      <c r="R83">
        <v>14.9</v>
      </c>
      <c r="S83">
        <v>46</v>
      </c>
      <c r="T83">
        <v>20.100000000000001</v>
      </c>
      <c r="U83">
        <v>53.1</v>
      </c>
      <c r="V83" t="s">
        <v>82</v>
      </c>
      <c r="W83" t="s">
        <v>82</v>
      </c>
      <c r="X83" t="s">
        <v>82</v>
      </c>
      <c r="Y83" t="s">
        <v>86</v>
      </c>
      <c r="Z83">
        <v>30</v>
      </c>
      <c r="AA83">
        <v>10</v>
      </c>
      <c r="AB83" s="27" t="s">
        <v>87</v>
      </c>
      <c r="AC83" s="27">
        <v>160</v>
      </c>
      <c r="AD83" s="27">
        <v>128</v>
      </c>
      <c r="AE83" s="27" t="s">
        <v>82</v>
      </c>
      <c r="AF83" s="27" t="s">
        <v>87</v>
      </c>
      <c r="AG83" s="27" t="s">
        <v>87</v>
      </c>
      <c r="AH83" s="27" t="s">
        <v>87</v>
      </c>
      <c r="AI83" s="27">
        <v>300</v>
      </c>
      <c r="AJ83" s="27"/>
      <c r="AK83" s="27">
        <v>1</v>
      </c>
      <c r="AL83" s="27" t="s">
        <v>87</v>
      </c>
      <c r="AM83" s="27">
        <v>8</v>
      </c>
      <c r="AN83" s="27" t="s">
        <v>87</v>
      </c>
      <c r="AO83" s="27" t="s">
        <v>87</v>
      </c>
      <c r="AP83" s="27" t="s">
        <v>87</v>
      </c>
      <c r="AQ83" s="35">
        <v>2</v>
      </c>
      <c r="AR83" s="27" t="s">
        <v>348</v>
      </c>
      <c r="AS83" s="27" t="s">
        <v>87</v>
      </c>
      <c r="AT83" s="21" t="b">
        <f t="shared" si="6"/>
        <v>1</v>
      </c>
      <c r="AU83" s="21" t="b">
        <f t="shared" si="7"/>
        <v>0</v>
      </c>
      <c r="AV83" s="21" t="b">
        <f t="shared" si="8"/>
        <v>1</v>
      </c>
      <c r="AW83" s="21"/>
      <c r="AX83" s="27" t="s">
        <v>86</v>
      </c>
      <c r="AY83" s="27" t="s">
        <v>106</v>
      </c>
      <c r="AZ83" s="27" t="s">
        <v>87</v>
      </c>
      <c r="BA83" t="s">
        <v>147</v>
      </c>
      <c r="BB83" t="s">
        <v>82</v>
      </c>
      <c r="BC83" s="29">
        <v>44679</v>
      </c>
      <c r="BD83" s="29">
        <v>44679</v>
      </c>
      <c r="BE83" t="s">
        <v>90</v>
      </c>
      <c r="BF83" t="s">
        <v>2080</v>
      </c>
    </row>
    <row r="84" spans="1:58" x14ac:dyDescent="0.25">
      <c r="A84">
        <v>2395379</v>
      </c>
      <c r="B84" t="s">
        <v>128</v>
      </c>
      <c r="C84" t="s">
        <v>129</v>
      </c>
      <c r="D84" t="s">
        <v>2076</v>
      </c>
      <c r="E84" t="s">
        <v>2077</v>
      </c>
      <c r="F84" t="s">
        <v>2078</v>
      </c>
      <c r="H84" t="s">
        <v>1925</v>
      </c>
      <c r="I84" t="s">
        <v>86</v>
      </c>
      <c r="J84" t="s">
        <v>2079</v>
      </c>
      <c r="K84" t="s">
        <v>133</v>
      </c>
      <c r="L84">
        <v>8</v>
      </c>
      <c r="M84" t="s">
        <v>106</v>
      </c>
      <c r="N84" t="s">
        <v>86</v>
      </c>
      <c r="O84">
        <v>0.3</v>
      </c>
      <c r="P84">
        <v>0.7</v>
      </c>
      <c r="Q84">
        <v>20.6</v>
      </c>
      <c r="R84">
        <v>19.899999999999999</v>
      </c>
      <c r="S84">
        <v>35</v>
      </c>
      <c r="T84">
        <v>65.3</v>
      </c>
      <c r="U84">
        <v>73.400000000000006</v>
      </c>
      <c r="V84" t="s">
        <v>82</v>
      </c>
      <c r="W84" t="s">
        <v>82</v>
      </c>
      <c r="X84" t="s">
        <v>82</v>
      </c>
      <c r="Y84" t="s">
        <v>86</v>
      </c>
      <c r="Z84">
        <v>30</v>
      </c>
      <c r="AA84">
        <v>10</v>
      </c>
      <c r="AB84" s="27" t="s">
        <v>87</v>
      </c>
      <c r="AC84" s="27">
        <v>160</v>
      </c>
      <c r="AD84" s="27">
        <v>128</v>
      </c>
      <c r="AE84" s="27" t="s">
        <v>82</v>
      </c>
      <c r="AF84" s="27" t="s">
        <v>87</v>
      </c>
      <c r="AG84" s="27" t="s">
        <v>87</v>
      </c>
      <c r="AH84" s="27" t="s">
        <v>87</v>
      </c>
      <c r="AI84" s="27">
        <v>300</v>
      </c>
      <c r="AJ84" s="27"/>
      <c r="AK84" s="27">
        <v>1</v>
      </c>
      <c r="AL84" s="27" t="s">
        <v>87</v>
      </c>
      <c r="AM84" s="27">
        <v>8</v>
      </c>
      <c r="AN84" s="27" t="s">
        <v>87</v>
      </c>
      <c r="AO84" s="27" t="s">
        <v>87</v>
      </c>
      <c r="AP84" s="27" t="s">
        <v>87</v>
      </c>
      <c r="AQ84" s="35">
        <v>2</v>
      </c>
      <c r="AR84" s="27" t="s">
        <v>348</v>
      </c>
      <c r="AS84" s="27" t="s">
        <v>87</v>
      </c>
      <c r="AT84" s="21" t="b">
        <f t="shared" si="6"/>
        <v>1</v>
      </c>
      <c r="AU84" s="21" t="b">
        <f t="shared" si="7"/>
        <v>0</v>
      </c>
      <c r="AV84" s="21" t="b">
        <f t="shared" si="8"/>
        <v>1</v>
      </c>
      <c r="AW84" s="21"/>
      <c r="AX84" s="27" t="s">
        <v>86</v>
      </c>
      <c r="AY84" s="27" t="s">
        <v>106</v>
      </c>
      <c r="AZ84" s="27" t="s">
        <v>87</v>
      </c>
      <c r="BA84" t="s">
        <v>147</v>
      </c>
      <c r="BB84" t="s">
        <v>82</v>
      </c>
      <c r="BC84" s="29">
        <v>44679</v>
      </c>
      <c r="BD84" s="29">
        <v>44679</v>
      </c>
      <c r="BE84" t="s">
        <v>90</v>
      </c>
      <c r="BF84" t="s">
        <v>2080</v>
      </c>
    </row>
    <row r="85" spans="1:58" x14ac:dyDescent="0.25">
      <c r="A85">
        <v>2395379</v>
      </c>
      <c r="B85" t="s">
        <v>128</v>
      </c>
      <c r="C85" t="s">
        <v>129</v>
      </c>
      <c r="D85" t="s">
        <v>2076</v>
      </c>
      <c r="E85" t="s">
        <v>2077</v>
      </c>
      <c r="F85" t="s">
        <v>2078</v>
      </c>
      <c r="H85" t="s">
        <v>1925</v>
      </c>
      <c r="I85" t="s">
        <v>86</v>
      </c>
      <c r="J85" t="s">
        <v>2079</v>
      </c>
      <c r="K85" t="s">
        <v>133</v>
      </c>
      <c r="L85">
        <v>8</v>
      </c>
      <c r="M85" t="s">
        <v>106</v>
      </c>
      <c r="N85" t="s">
        <v>86</v>
      </c>
      <c r="O85">
        <v>0.3</v>
      </c>
      <c r="P85">
        <v>0.7</v>
      </c>
      <c r="Q85">
        <v>21.1</v>
      </c>
      <c r="R85">
        <v>21.9</v>
      </c>
      <c r="S85">
        <v>45</v>
      </c>
      <c r="T85">
        <v>65.3</v>
      </c>
      <c r="U85">
        <v>79.2</v>
      </c>
      <c r="V85" t="s">
        <v>82</v>
      </c>
      <c r="W85" t="s">
        <v>82</v>
      </c>
      <c r="X85" t="s">
        <v>82</v>
      </c>
      <c r="Y85" t="s">
        <v>86</v>
      </c>
      <c r="Z85">
        <v>30</v>
      </c>
      <c r="AA85">
        <v>10</v>
      </c>
      <c r="AB85" s="27" t="s">
        <v>87</v>
      </c>
      <c r="AC85" s="27">
        <v>160</v>
      </c>
      <c r="AD85" s="27">
        <v>128</v>
      </c>
      <c r="AE85" s="27" t="s">
        <v>82</v>
      </c>
      <c r="AF85" s="27" t="s">
        <v>87</v>
      </c>
      <c r="AG85" s="27" t="s">
        <v>87</v>
      </c>
      <c r="AH85" s="27" t="s">
        <v>87</v>
      </c>
      <c r="AI85" s="27">
        <v>300</v>
      </c>
      <c r="AJ85" s="27"/>
      <c r="AK85" s="27">
        <v>1</v>
      </c>
      <c r="AL85" s="27" t="s">
        <v>87</v>
      </c>
      <c r="AM85" s="27">
        <v>8</v>
      </c>
      <c r="AN85" s="27" t="s">
        <v>87</v>
      </c>
      <c r="AO85" s="27" t="s">
        <v>87</v>
      </c>
      <c r="AP85" s="27" t="s">
        <v>87</v>
      </c>
      <c r="AQ85" s="35">
        <v>2</v>
      </c>
      <c r="AR85" s="27" t="s">
        <v>348</v>
      </c>
      <c r="AS85" s="27" t="s">
        <v>87</v>
      </c>
      <c r="AT85" s="21" t="b">
        <f t="shared" si="6"/>
        <v>1</v>
      </c>
      <c r="AU85" s="21" t="b">
        <f t="shared" si="7"/>
        <v>0</v>
      </c>
      <c r="AV85" s="21" t="b">
        <f t="shared" si="8"/>
        <v>1</v>
      </c>
      <c r="AW85" s="21"/>
      <c r="AX85" s="27" t="s">
        <v>86</v>
      </c>
      <c r="AY85" s="27" t="s">
        <v>106</v>
      </c>
      <c r="AZ85" s="27" t="s">
        <v>87</v>
      </c>
      <c r="BA85" t="s">
        <v>147</v>
      </c>
      <c r="BB85" t="s">
        <v>82</v>
      </c>
      <c r="BC85" s="29">
        <v>44679</v>
      </c>
      <c r="BD85" s="29">
        <v>44679</v>
      </c>
      <c r="BE85" t="s">
        <v>90</v>
      </c>
      <c r="BF85" t="s">
        <v>2080</v>
      </c>
    </row>
    <row r="86" spans="1:58" x14ac:dyDescent="0.25">
      <c r="A86">
        <v>2397890</v>
      </c>
      <c r="B86" t="s">
        <v>128</v>
      </c>
      <c r="C86" t="s">
        <v>129</v>
      </c>
      <c r="D86" t="s">
        <v>2076</v>
      </c>
      <c r="E86" t="s">
        <v>2081</v>
      </c>
      <c r="H86" t="s">
        <v>1925</v>
      </c>
      <c r="I86" t="s">
        <v>86</v>
      </c>
      <c r="J86" t="s">
        <v>2079</v>
      </c>
      <c r="K86" t="s">
        <v>133</v>
      </c>
      <c r="L86">
        <v>8</v>
      </c>
      <c r="M86" t="s">
        <v>106</v>
      </c>
      <c r="N86" t="s">
        <v>86</v>
      </c>
      <c r="O86">
        <v>0.3</v>
      </c>
      <c r="P86">
        <v>0.7</v>
      </c>
      <c r="Q86">
        <v>12.5</v>
      </c>
      <c r="R86">
        <v>14.9</v>
      </c>
      <c r="S86">
        <v>46</v>
      </c>
      <c r="T86">
        <v>20.100000000000001</v>
      </c>
      <c r="U86">
        <v>53.1</v>
      </c>
      <c r="V86" t="s">
        <v>82</v>
      </c>
      <c r="W86" t="s">
        <v>82</v>
      </c>
      <c r="X86" t="s">
        <v>82</v>
      </c>
      <c r="Y86" t="s">
        <v>86</v>
      </c>
      <c r="Z86">
        <v>30</v>
      </c>
      <c r="AA86">
        <v>10</v>
      </c>
      <c r="AB86" s="27" t="s">
        <v>87</v>
      </c>
      <c r="AC86" s="27">
        <v>160</v>
      </c>
      <c r="AD86" s="27">
        <v>128</v>
      </c>
      <c r="AE86" s="27" t="s">
        <v>82</v>
      </c>
      <c r="AF86" s="27" t="s">
        <v>87</v>
      </c>
      <c r="AG86" s="27" t="s">
        <v>87</v>
      </c>
      <c r="AH86" s="27" t="s">
        <v>87</v>
      </c>
      <c r="AI86" s="27">
        <v>300</v>
      </c>
      <c r="AJ86" s="27"/>
      <c r="AK86" s="27">
        <v>1</v>
      </c>
      <c r="AL86" s="27" t="s">
        <v>87</v>
      </c>
      <c r="AM86" s="27">
        <v>8</v>
      </c>
      <c r="AN86" s="27" t="s">
        <v>87</v>
      </c>
      <c r="AO86" s="27" t="s">
        <v>87</v>
      </c>
      <c r="AP86" s="27" t="s">
        <v>87</v>
      </c>
      <c r="AQ86" s="35">
        <v>2</v>
      </c>
      <c r="AR86" s="27" t="s">
        <v>348</v>
      </c>
      <c r="AS86" s="27" t="s">
        <v>87</v>
      </c>
      <c r="AT86" s="21" t="b">
        <f t="shared" si="6"/>
        <v>1</v>
      </c>
      <c r="AU86" s="21" t="b">
        <f t="shared" si="7"/>
        <v>0</v>
      </c>
      <c r="AV86" s="21" t="b">
        <f t="shared" si="8"/>
        <v>1</v>
      </c>
      <c r="AW86" s="21"/>
      <c r="AX86" s="27" t="s">
        <v>86</v>
      </c>
      <c r="AY86" s="27" t="s">
        <v>106</v>
      </c>
      <c r="AZ86" s="27" t="s">
        <v>87</v>
      </c>
      <c r="BA86" t="s">
        <v>147</v>
      </c>
      <c r="BB86" t="s">
        <v>82</v>
      </c>
      <c r="BC86" s="29">
        <v>44679</v>
      </c>
      <c r="BD86" s="29">
        <v>44679</v>
      </c>
      <c r="BE86" t="s">
        <v>2082</v>
      </c>
      <c r="BF86" t="s">
        <v>2083</v>
      </c>
    </row>
    <row r="87" spans="1:58" x14ac:dyDescent="0.25">
      <c r="A87">
        <v>2397890</v>
      </c>
      <c r="B87" t="s">
        <v>128</v>
      </c>
      <c r="C87" t="s">
        <v>129</v>
      </c>
      <c r="D87" t="s">
        <v>2076</v>
      </c>
      <c r="E87" t="s">
        <v>2081</v>
      </c>
      <c r="H87" t="s">
        <v>1925</v>
      </c>
      <c r="I87" t="s">
        <v>86</v>
      </c>
      <c r="J87" t="s">
        <v>2079</v>
      </c>
      <c r="K87" t="s">
        <v>133</v>
      </c>
      <c r="L87">
        <v>8</v>
      </c>
      <c r="M87" t="s">
        <v>106</v>
      </c>
      <c r="N87" t="s">
        <v>86</v>
      </c>
      <c r="O87">
        <v>0.3</v>
      </c>
      <c r="P87">
        <v>0.7</v>
      </c>
      <c r="Q87">
        <v>20.6</v>
      </c>
      <c r="R87">
        <v>19.899999999999999</v>
      </c>
      <c r="S87">
        <v>35</v>
      </c>
      <c r="T87">
        <v>65.3</v>
      </c>
      <c r="U87">
        <v>73.400000000000006</v>
      </c>
      <c r="V87" t="s">
        <v>82</v>
      </c>
      <c r="W87" t="s">
        <v>82</v>
      </c>
      <c r="X87" t="s">
        <v>82</v>
      </c>
      <c r="Y87" t="s">
        <v>86</v>
      </c>
      <c r="Z87">
        <v>30</v>
      </c>
      <c r="AA87">
        <v>10</v>
      </c>
      <c r="AB87" s="27" t="s">
        <v>87</v>
      </c>
      <c r="AC87" s="27">
        <v>160</v>
      </c>
      <c r="AD87" s="27">
        <v>128</v>
      </c>
      <c r="AE87" s="27" t="s">
        <v>82</v>
      </c>
      <c r="AF87" s="27" t="s">
        <v>87</v>
      </c>
      <c r="AG87" s="27" t="s">
        <v>87</v>
      </c>
      <c r="AH87" s="27" t="s">
        <v>87</v>
      </c>
      <c r="AI87" s="27">
        <v>300</v>
      </c>
      <c r="AJ87" s="27"/>
      <c r="AK87" s="27">
        <v>1</v>
      </c>
      <c r="AL87" s="27" t="s">
        <v>87</v>
      </c>
      <c r="AM87" s="27">
        <v>8</v>
      </c>
      <c r="AN87" s="27" t="s">
        <v>87</v>
      </c>
      <c r="AO87" s="27" t="s">
        <v>87</v>
      </c>
      <c r="AP87" s="27" t="s">
        <v>87</v>
      </c>
      <c r="AQ87" s="35">
        <v>2</v>
      </c>
      <c r="AR87" s="27" t="s">
        <v>348</v>
      </c>
      <c r="AS87" s="27" t="s">
        <v>87</v>
      </c>
      <c r="AT87" s="21" t="b">
        <f t="shared" si="6"/>
        <v>1</v>
      </c>
      <c r="AU87" s="21" t="b">
        <f t="shared" si="7"/>
        <v>0</v>
      </c>
      <c r="AV87" s="21" t="b">
        <f t="shared" si="8"/>
        <v>1</v>
      </c>
      <c r="AW87" s="21"/>
      <c r="AX87" s="27" t="s">
        <v>86</v>
      </c>
      <c r="AY87" s="27" t="s">
        <v>106</v>
      </c>
      <c r="AZ87" s="27" t="s">
        <v>87</v>
      </c>
      <c r="BA87" t="s">
        <v>147</v>
      </c>
      <c r="BB87" t="s">
        <v>82</v>
      </c>
      <c r="BC87" s="29">
        <v>44679</v>
      </c>
      <c r="BD87" s="29">
        <v>44679</v>
      </c>
      <c r="BE87" t="s">
        <v>2082</v>
      </c>
      <c r="BF87" t="s">
        <v>2083</v>
      </c>
    </row>
    <row r="88" spans="1:58" x14ac:dyDescent="0.25">
      <c r="A88">
        <v>2397890</v>
      </c>
      <c r="B88" t="s">
        <v>128</v>
      </c>
      <c r="C88" t="s">
        <v>129</v>
      </c>
      <c r="D88" t="s">
        <v>2076</v>
      </c>
      <c r="E88" t="s">
        <v>2081</v>
      </c>
      <c r="H88" t="s">
        <v>1925</v>
      </c>
      <c r="I88" t="s">
        <v>86</v>
      </c>
      <c r="J88" t="s">
        <v>2079</v>
      </c>
      <c r="K88" t="s">
        <v>133</v>
      </c>
      <c r="L88">
        <v>8</v>
      </c>
      <c r="M88" t="s">
        <v>106</v>
      </c>
      <c r="N88" t="s">
        <v>86</v>
      </c>
      <c r="O88">
        <v>0.3</v>
      </c>
      <c r="P88">
        <v>0.7</v>
      </c>
      <c r="Q88">
        <v>21.1</v>
      </c>
      <c r="R88">
        <v>21.9</v>
      </c>
      <c r="S88">
        <v>45</v>
      </c>
      <c r="T88">
        <v>65.3</v>
      </c>
      <c r="U88">
        <v>79.2</v>
      </c>
      <c r="V88" t="s">
        <v>82</v>
      </c>
      <c r="W88" t="s">
        <v>82</v>
      </c>
      <c r="X88" t="s">
        <v>82</v>
      </c>
      <c r="Y88" t="s">
        <v>86</v>
      </c>
      <c r="Z88">
        <v>30</v>
      </c>
      <c r="AA88">
        <v>10</v>
      </c>
      <c r="AB88" s="27" t="s">
        <v>87</v>
      </c>
      <c r="AC88" s="27">
        <v>160</v>
      </c>
      <c r="AD88" s="27">
        <v>128</v>
      </c>
      <c r="AE88" s="27" t="s">
        <v>82</v>
      </c>
      <c r="AF88" s="27" t="s">
        <v>87</v>
      </c>
      <c r="AG88" s="27" t="s">
        <v>87</v>
      </c>
      <c r="AH88" s="27" t="s">
        <v>87</v>
      </c>
      <c r="AI88" s="27">
        <v>300</v>
      </c>
      <c r="AJ88" s="27"/>
      <c r="AK88" s="27">
        <v>1</v>
      </c>
      <c r="AL88" s="27" t="s">
        <v>87</v>
      </c>
      <c r="AM88" s="27">
        <v>8</v>
      </c>
      <c r="AN88" s="27" t="s">
        <v>87</v>
      </c>
      <c r="AO88" s="27" t="s">
        <v>87</v>
      </c>
      <c r="AP88" s="27" t="s">
        <v>87</v>
      </c>
      <c r="AQ88" s="35">
        <v>2</v>
      </c>
      <c r="AR88" s="27" t="s">
        <v>348</v>
      </c>
      <c r="AS88" s="27" t="s">
        <v>87</v>
      </c>
      <c r="AT88" s="21" t="b">
        <f t="shared" si="6"/>
        <v>1</v>
      </c>
      <c r="AU88" s="21" t="b">
        <f t="shared" si="7"/>
        <v>0</v>
      </c>
      <c r="AV88" s="21" t="b">
        <f t="shared" si="8"/>
        <v>1</v>
      </c>
      <c r="AW88" s="21"/>
      <c r="AX88" s="27" t="s">
        <v>86</v>
      </c>
      <c r="AY88" s="27" t="s">
        <v>106</v>
      </c>
      <c r="AZ88" s="27" t="s">
        <v>87</v>
      </c>
      <c r="BA88" t="s">
        <v>147</v>
      </c>
      <c r="BB88" t="s">
        <v>82</v>
      </c>
      <c r="BC88" s="29">
        <v>44679</v>
      </c>
      <c r="BD88" s="29">
        <v>44679</v>
      </c>
      <c r="BE88" t="s">
        <v>2082</v>
      </c>
      <c r="BF88" t="s">
        <v>2083</v>
      </c>
    </row>
    <row r="89" spans="1:58" x14ac:dyDescent="0.25">
      <c r="A89">
        <v>2393803</v>
      </c>
      <c r="B89" t="s">
        <v>172</v>
      </c>
      <c r="C89" t="s">
        <v>173</v>
      </c>
      <c r="D89" t="s">
        <v>2084</v>
      </c>
      <c r="E89" t="s">
        <v>2085</v>
      </c>
      <c r="F89" t="s">
        <v>2086</v>
      </c>
      <c r="G89">
        <v>195133000000</v>
      </c>
      <c r="H89" t="s">
        <v>1925</v>
      </c>
      <c r="I89" t="s">
        <v>86</v>
      </c>
      <c r="J89" t="s">
        <v>1926</v>
      </c>
      <c r="L89">
        <v>64</v>
      </c>
      <c r="M89" t="s">
        <v>106</v>
      </c>
      <c r="N89" t="s">
        <v>86</v>
      </c>
      <c r="O89">
        <v>0.5</v>
      </c>
      <c r="P89">
        <v>1.8</v>
      </c>
      <c r="Q89">
        <v>15.3</v>
      </c>
      <c r="R89">
        <v>18.8</v>
      </c>
      <c r="S89">
        <v>46</v>
      </c>
      <c r="T89">
        <v>37.6</v>
      </c>
      <c r="U89">
        <v>70.599999999999994</v>
      </c>
      <c r="V89" t="s">
        <v>82</v>
      </c>
      <c r="W89" t="s">
        <v>82</v>
      </c>
      <c r="X89" t="s">
        <v>82</v>
      </c>
      <c r="Y89" t="s">
        <v>82</v>
      </c>
      <c r="Z89">
        <v>30</v>
      </c>
      <c r="AA89">
        <v>15</v>
      </c>
      <c r="AB89" s="27" t="s">
        <v>86</v>
      </c>
      <c r="AC89" s="27">
        <v>448</v>
      </c>
      <c r="AD89" s="27">
        <v>256</v>
      </c>
      <c r="AE89" s="27" t="s">
        <v>82</v>
      </c>
      <c r="AF89" s="27" t="s">
        <v>87</v>
      </c>
      <c r="AG89" s="27" t="s">
        <v>87</v>
      </c>
      <c r="AH89" s="27" t="s">
        <v>87</v>
      </c>
      <c r="AI89" s="27">
        <v>700</v>
      </c>
      <c r="AJ89" s="27"/>
      <c r="AK89" s="27">
        <v>1</v>
      </c>
      <c r="AL89" s="27" t="s">
        <v>87</v>
      </c>
      <c r="AM89" s="27">
        <v>64</v>
      </c>
      <c r="AN89" s="27" t="s">
        <v>87</v>
      </c>
      <c r="AO89" s="27" t="s">
        <v>87</v>
      </c>
      <c r="AP89" s="27" t="s">
        <v>87</v>
      </c>
      <c r="AQ89" s="35">
        <v>2</v>
      </c>
      <c r="AR89" s="27" t="s">
        <v>88</v>
      </c>
      <c r="AS89" s="27" t="s">
        <v>87</v>
      </c>
      <c r="AT89" s="21" t="b">
        <f t="shared" si="6"/>
        <v>0</v>
      </c>
      <c r="AU89" s="21" t="b">
        <f t="shared" si="7"/>
        <v>0</v>
      </c>
      <c r="AV89" s="21" t="b">
        <f t="shared" si="8"/>
        <v>1</v>
      </c>
      <c r="AW89" s="21"/>
      <c r="AX89" s="27" t="s">
        <v>86</v>
      </c>
      <c r="AY89" s="27" t="s">
        <v>106</v>
      </c>
      <c r="AZ89" s="27" t="s">
        <v>87</v>
      </c>
      <c r="BA89" t="s">
        <v>147</v>
      </c>
      <c r="BB89" t="s">
        <v>82</v>
      </c>
      <c r="BC89" s="29">
        <v>44651</v>
      </c>
      <c r="BD89" s="29">
        <v>44630</v>
      </c>
      <c r="BE89" t="s">
        <v>90</v>
      </c>
      <c r="BF89" t="s">
        <v>2087</v>
      </c>
    </row>
    <row r="90" spans="1:58" x14ac:dyDescent="0.25">
      <c r="A90">
        <v>2393803</v>
      </c>
      <c r="B90" t="s">
        <v>172</v>
      </c>
      <c r="C90" t="s">
        <v>173</v>
      </c>
      <c r="D90" t="s">
        <v>2084</v>
      </c>
      <c r="E90" t="s">
        <v>2085</v>
      </c>
      <c r="F90" t="s">
        <v>2086</v>
      </c>
      <c r="G90">
        <v>195133000000</v>
      </c>
      <c r="H90" t="s">
        <v>1925</v>
      </c>
      <c r="I90" t="s">
        <v>86</v>
      </c>
      <c r="J90" t="s">
        <v>1926</v>
      </c>
      <c r="L90">
        <v>64</v>
      </c>
      <c r="M90" t="s">
        <v>106</v>
      </c>
      <c r="N90" t="s">
        <v>86</v>
      </c>
      <c r="O90">
        <v>0.5</v>
      </c>
      <c r="P90">
        <v>1.9</v>
      </c>
      <c r="Q90">
        <v>36.5</v>
      </c>
      <c r="R90">
        <v>37.700000000000003</v>
      </c>
      <c r="S90">
        <v>45</v>
      </c>
      <c r="T90">
        <v>106.7</v>
      </c>
      <c r="U90">
        <v>139</v>
      </c>
      <c r="V90" t="s">
        <v>82</v>
      </c>
      <c r="W90" t="s">
        <v>82</v>
      </c>
      <c r="X90" t="s">
        <v>82</v>
      </c>
      <c r="Y90" t="s">
        <v>82</v>
      </c>
      <c r="Z90">
        <v>30</v>
      </c>
      <c r="AA90">
        <v>15</v>
      </c>
      <c r="AB90" s="27" t="s">
        <v>86</v>
      </c>
      <c r="AC90" s="27">
        <v>448</v>
      </c>
      <c r="AD90" s="27">
        <v>256</v>
      </c>
      <c r="AE90" s="27" t="s">
        <v>82</v>
      </c>
      <c r="AF90" s="27" t="s">
        <v>87</v>
      </c>
      <c r="AG90" s="27" t="s">
        <v>87</v>
      </c>
      <c r="AH90" s="27" t="s">
        <v>87</v>
      </c>
      <c r="AI90" s="27">
        <v>700</v>
      </c>
      <c r="AJ90" s="27"/>
      <c r="AK90" s="27">
        <v>1</v>
      </c>
      <c r="AL90" s="27" t="s">
        <v>87</v>
      </c>
      <c r="AM90" s="27">
        <v>64</v>
      </c>
      <c r="AN90" s="27" t="s">
        <v>87</v>
      </c>
      <c r="AO90" s="27" t="s">
        <v>87</v>
      </c>
      <c r="AP90" s="27" t="s">
        <v>87</v>
      </c>
      <c r="AQ90" s="35">
        <v>2</v>
      </c>
      <c r="AR90" s="27" t="s">
        <v>88</v>
      </c>
      <c r="AS90" s="27" t="s">
        <v>87</v>
      </c>
      <c r="AT90" s="21" t="b">
        <f t="shared" si="6"/>
        <v>0</v>
      </c>
      <c r="AU90" s="21" t="b">
        <f t="shared" si="7"/>
        <v>0</v>
      </c>
      <c r="AV90" s="21" t="b">
        <f t="shared" si="8"/>
        <v>1</v>
      </c>
      <c r="AW90" s="21"/>
      <c r="AX90" s="27" t="s">
        <v>86</v>
      </c>
      <c r="AY90" s="27" t="s">
        <v>106</v>
      </c>
      <c r="AZ90" s="27" t="s">
        <v>87</v>
      </c>
      <c r="BA90" t="s">
        <v>147</v>
      </c>
      <c r="BB90" t="s">
        <v>82</v>
      </c>
      <c r="BC90" s="29">
        <v>44651</v>
      </c>
      <c r="BD90" s="29">
        <v>44630</v>
      </c>
      <c r="BE90" t="s">
        <v>90</v>
      </c>
      <c r="BF90" t="s">
        <v>2087</v>
      </c>
    </row>
    <row r="91" spans="1:58" x14ac:dyDescent="0.25">
      <c r="A91">
        <v>2395384</v>
      </c>
      <c r="B91" t="s">
        <v>128</v>
      </c>
      <c r="C91" t="s">
        <v>129</v>
      </c>
      <c r="D91" t="s">
        <v>2088</v>
      </c>
      <c r="E91" t="s">
        <v>2089</v>
      </c>
      <c r="F91" t="s">
        <v>2090</v>
      </c>
      <c r="H91" t="s">
        <v>1925</v>
      </c>
      <c r="I91" t="s">
        <v>86</v>
      </c>
      <c r="J91" t="s">
        <v>2079</v>
      </c>
      <c r="K91" t="s">
        <v>133</v>
      </c>
      <c r="L91">
        <v>16</v>
      </c>
      <c r="M91" t="s">
        <v>106</v>
      </c>
      <c r="N91" t="s">
        <v>86</v>
      </c>
      <c r="O91">
        <v>0.3</v>
      </c>
      <c r="P91">
        <v>0.8</v>
      </c>
      <c r="Q91">
        <v>10.5</v>
      </c>
      <c r="R91">
        <v>11.5</v>
      </c>
      <c r="S91">
        <v>46</v>
      </c>
      <c r="T91">
        <v>5.5</v>
      </c>
      <c r="U91">
        <v>42.9</v>
      </c>
      <c r="V91" t="s">
        <v>82</v>
      </c>
      <c r="W91" t="s">
        <v>82</v>
      </c>
      <c r="X91" t="s">
        <v>82</v>
      </c>
      <c r="Y91" t="s">
        <v>86</v>
      </c>
      <c r="Z91">
        <v>30</v>
      </c>
      <c r="AA91">
        <v>10</v>
      </c>
      <c r="AB91" s="27" t="s">
        <v>87</v>
      </c>
      <c r="AC91" s="27">
        <v>160</v>
      </c>
      <c r="AD91" s="27">
        <v>128</v>
      </c>
      <c r="AE91" s="27" t="s">
        <v>82</v>
      </c>
      <c r="AF91" s="27" t="s">
        <v>87</v>
      </c>
      <c r="AG91" s="27" t="s">
        <v>87</v>
      </c>
      <c r="AH91" s="27" t="s">
        <v>87</v>
      </c>
      <c r="AI91" s="27">
        <v>300</v>
      </c>
      <c r="AJ91" s="27"/>
      <c r="AK91" s="27">
        <v>1</v>
      </c>
      <c r="AL91" s="27" t="s">
        <v>87</v>
      </c>
      <c r="AM91" s="27">
        <v>16</v>
      </c>
      <c r="AN91" s="27" t="s">
        <v>87</v>
      </c>
      <c r="AO91" s="27" t="s">
        <v>87</v>
      </c>
      <c r="AP91" s="27" t="s">
        <v>87</v>
      </c>
      <c r="AQ91" s="35">
        <v>1</v>
      </c>
      <c r="AR91" s="27" t="s">
        <v>88</v>
      </c>
      <c r="AS91" s="27" t="s">
        <v>87</v>
      </c>
      <c r="AT91" s="21" t="b">
        <f t="shared" si="6"/>
        <v>0</v>
      </c>
      <c r="AU91" s="21" t="b">
        <f t="shared" si="7"/>
        <v>0</v>
      </c>
      <c r="AV91" s="21" t="b">
        <f t="shared" si="8"/>
        <v>1</v>
      </c>
      <c r="AW91" s="21"/>
      <c r="AX91" s="27" t="s">
        <v>86</v>
      </c>
      <c r="AY91" s="27" t="s">
        <v>106</v>
      </c>
      <c r="AZ91" s="27" t="s">
        <v>87</v>
      </c>
      <c r="BA91" t="s">
        <v>147</v>
      </c>
      <c r="BB91" t="s">
        <v>82</v>
      </c>
      <c r="BC91" s="29">
        <v>44650</v>
      </c>
      <c r="BD91" s="29">
        <v>44683</v>
      </c>
      <c r="BE91" t="s">
        <v>90</v>
      </c>
      <c r="BF91" t="s">
        <v>2091</v>
      </c>
    </row>
    <row r="92" spans="1:58" x14ac:dyDescent="0.25">
      <c r="A92">
        <v>2395384</v>
      </c>
      <c r="B92" t="s">
        <v>128</v>
      </c>
      <c r="C92" t="s">
        <v>129</v>
      </c>
      <c r="D92" t="s">
        <v>2088</v>
      </c>
      <c r="E92" t="s">
        <v>2089</v>
      </c>
      <c r="F92" t="s">
        <v>2090</v>
      </c>
      <c r="H92" t="s">
        <v>1925</v>
      </c>
      <c r="I92" t="s">
        <v>86</v>
      </c>
      <c r="J92" t="s">
        <v>2079</v>
      </c>
      <c r="K92" t="s">
        <v>133</v>
      </c>
      <c r="L92">
        <v>16</v>
      </c>
      <c r="M92" t="s">
        <v>106</v>
      </c>
      <c r="N92" t="s">
        <v>86</v>
      </c>
      <c r="O92">
        <v>0.3</v>
      </c>
      <c r="P92">
        <v>0.8</v>
      </c>
      <c r="Q92">
        <v>17.8</v>
      </c>
      <c r="R92">
        <v>18.8</v>
      </c>
      <c r="S92">
        <v>45</v>
      </c>
      <c r="T92">
        <v>50.7</v>
      </c>
      <c r="U92">
        <v>68.599999999999994</v>
      </c>
      <c r="V92" t="s">
        <v>82</v>
      </c>
      <c r="W92" t="s">
        <v>82</v>
      </c>
      <c r="X92" t="s">
        <v>82</v>
      </c>
      <c r="Y92" t="s">
        <v>86</v>
      </c>
      <c r="Z92">
        <v>30</v>
      </c>
      <c r="AA92">
        <v>10</v>
      </c>
      <c r="AB92" s="27" t="s">
        <v>87</v>
      </c>
      <c r="AC92" s="27">
        <v>160</v>
      </c>
      <c r="AD92" s="27">
        <v>128</v>
      </c>
      <c r="AE92" s="27" t="s">
        <v>82</v>
      </c>
      <c r="AF92" s="27" t="s">
        <v>87</v>
      </c>
      <c r="AG92" s="27" t="s">
        <v>87</v>
      </c>
      <c r="AH92" s="27" t="s">
        <v>87</v>
      </c>
      <c r="AI92" s="27">
        <v>300</v>
      </c>
      <c r="AJ92" s="27"/>
      <c r="AK92" s="27">
        <v>1</v>
      </c>
      <c r="AL92" s="27" t="s">
        <v>87</v>
      </c>
      <c r="AM92" s="27">
        <v>16</v>
      </c>
      <c r="AN92" s="27" t="s">
        <v>87</v>
      </c>
      <c r="AO92" s="27" t="s">
        <v>87</v>
      </c>
      <c r="AP92" s="27" t="s">
        <v>87</v>
      </c>
      <c r="AQ92" s="35">
        <v>1</v>
      </c>
      <c r="AR92" s="27" t="s">
        <v>88</v>
      </c>
      <c r="AS92" s="27" t="s">
        <v>87</v>
      </c>
      <c r="AT92" s="21" t="b">
        <f t="shared" si="6"/>
        <v>0</v>
      </c>
      <c r="AU92" s="21" t="b">
        <f t="shared" si="7"/>
        <v>0</v>
      </c>
      <c r="AV92" s="21" t="b">
        <f t="shared" si="8"/>
        <v>1</v>
      </c>
      <c r="AW92" s="21"/>
      <c r="AX92" s="27" t="s">
        <v>86</v>
      </c>
      <c r="AY92" s="27" t="s">
        <v>106</v>
      </c>
      <c r="AZ92" s="27" t="s">
        <v>87</v>
      </c>
      <c r="BA92" t="s">
        <v>147</v>
      </c>
      <c r="BB92" t="s">
        <v>82</v>
      </c>
      <c r="BC92" s="29">
        <v>44650</v>
      </c>
      <c r="BD92" s="29">
        <v>44683</v>
      </c>
      <c r="BE92" t="s">
        <v>90</v>
      </c>
      <c r="BF92" t="s">
        <v>2091</v>
      </c>
    </row>
    <row r="93" spans="1:58" x14ac:dyDescent="0.25">
      <c r="A93">
        <v>2395384</v>
      </c>
      <c r="B93" t="s">
        <v>128</v>
      </c>
      <c r="C93" t="s">
        <v>129</v>
      </c>
      <c r="D93" t="s">
        <v>2088</v>
      </c>
      <c r="E93" t="s">
        <v>2089</v>
      </c>
      <c r="F93" t="s">
        <v>2090</v>
      </c>
      <c r="H93" t="s">
        <v>1925</v>
      </c>
      <c r="I93" t="s">
        <v>86</v>
      </c>
      <c r="J93" t="s">
        <v>2079</v>
      </c>
      <c r="K93" t="s">
        <v>133</v>
      </c>
      <c r="L93">
        <v>16</v>
      </c>
      <c r="M93" t="s">
        <v>106</v>
      </c>
      <c r="N93" t="s">
        <v>86</v>
      </c>
      <c r="O93">
        <v>0.3</v>
      </c>
      <c r="P93">
        <v>0.8</v>
      </c>
      <c r="Q93">
        <v>17.8</v>
      </c>
      <c r="R93">
        <v>18.899999999999999</v>
      </c>
      <c r="S93">
        <v>35</v>
      </c>
      <c r="T93">
        <v>50.7</v>
      </c>
      <c r="U93">
        <v>68.7</v>
      </c>
      <c r="V93" t="s">
        <v>82</v>
      </c>
      <c r="W93" t="s">
        <v>82</v>
      </c>
      <c r="X93" t="s">
        <v>82</v>
      </c>
      <c r="Y93" t="s">
        <v>86</v>
      </c>
      <c r="Z93">
        <v>30</v>
      </c>
      <c r="AA93">
        <v>10</v>
      </c>
      <c r="AB93" s="27" t="s">
        <v>87</v>
      </c>
      <c r="AC93" s="27">
        <v>160</v>
      </c>
      <c r="AD93" s="27">
        <v>128</v>
      </c>
      <c r="AE93" s="27" t="s">
        <v>82</v>
      </c>
      <c r="AF93" s="27" t="s">
        <v>87</v>
      </c>
      <c r="AG93" s="27" t="s">
        <v>87</v>
      </c>
      <c r="AH93" s="27" t="s">
        <v>87</v>
      </c>
      <c r="AI93" s="27">
        <v>300</v>
      </c>
      <c r="AJ93" s="27"/>
      <c r="AK93" s="27">
        <v>1</v>
      </c>
      <c r="AL93" s="27" t="s">
        <v>87</v>
      </c>
      <c r="AM93" s="27">
        <v>16</v>
      </c>
      <c r="AN93" s="27" t="s">
        <v>87</v>
      </c>
      <c r="AO93" s="27" t="s">
        <v>87</v>
      </c>
      <c r="AP93" s="27" t="s">
        <v>87</v>
      </c>
      <c r="AQ93" s="35">
        <v>1</v>
      </c>
      <c r="AR93" s="27" t="s">
        <v>88</v>
      </c>
      <c r="AS93" s="27" t="s">
        <v>87</v>
      </c>
      <c r="AT93" s="21" t="b">
        <f t="shared" si="6"/>
        <v>0</v>
      </c>
      <c r="AU93" s="21" t="b">
        <f t="shared" si="7"/>
        <v>0</v>
      </c>
      <c r="AV93" s="21" t="b">
        <f t="shared" si="8"/>
        <v>1</v>
      </c>
      <c r="AW93" s="21"/>
      <c r="AX93" s="27" t="s">
        <v>86</v>
      </c>
      <c r="AY93" s="27" t="s">
        <v>106</v>
      </c>
      <c r="AZ93" s="27" t="s">
        <v>87</v>
      </c>
      <c r="BA93" t="s">
        <v>147</v>
      </c>
      <c r="BB93" t="s">
        <v>82</v>
      </c>
      <c r="BC93" s="29">
        <v>44650</v>
      </c>
      <c r="BD93" s="29">
        <v>44683</v>
      </c>
      <c r="BE93" t="s">
        <v>90</v>
      </c>
      <c r="BF93" t="s">
        <v>2091</v>
      </c>
    </row>
    <row r="94" spans="1:58" x14ac:dyDescent="0.25">
      <c r="A94">
        <v>2397946</v>
      </c>
      <c r="B94" t="s">
        <v>128</v>
      </c>
      <c r="C94" t="s">
        <v>129</v>
      </c>
      <c r="D94" t="s">
        <v>2088</v>
      </c>
      <c r="E94" t="s">
        <v>2092</v>
      </c>
      <c r="H94" t="s">
        <v>1925</v>
      </c>
      <c r="I94" t="s">
        <v>86</v>
      </c>
      <c r="J94" t="s">
        <v>2079</v>
      </c>
      <c r="K94" t="s">
        <v>133</v>
      </c>
      <c r="L94">
        <v>16</v>
      </c>
      <c r="M94" t="s">
        <v>106</v>
      </c>
      <c r="N94" t="s">
        <v>86</v>
      </c>
      <c r="O94">
        <v>0.3</v>
      </c>
      <c r="P94">
        <v>0.8</v>
      </c>
      <c r="Q94">
        <v>10.5</v>
      </c>
      <c r="R94">
        <v>11.5</v>
      </c>
      <c r="S94">
        <v>46</v>
      </c>
      <c r="T94">
        <v>5.5</v>
      </c>
      <c r="U94">
        <v>42.9</v>
      </c>
      <c r="V94" t="s">
        <v>82</v>
      </c>
      <c r="W94" t="s">
        <v>82</v>
      </c>
      <c r="X94" t="s">
        <v>82</v>
      </c>
      <c r="Y94" t="s">
        <v>86</v>
      </c>
      <c r="Z94">
        <v>30</v>
      </c>
      <c r="AA94">
        <v>10</v>
      </c>
      <c r="AB94" s="27" t="s">
        <v>87</v>
      </c>
      <c r="AC94" s="27">
        <v>160</v>
      </c>
      <c r="AD94" s="27">
        <v>128</v>
      </c>
      <c r="AE94" s="27" t="s">
        <v>82</v>
      </c>
      <c r="AF94" s="27" t="s">
        <v>87</v>
      </c>
      <c r="AG94" s="27" t="s">
        <v>87</v>
      </c>
      <c r="AH94" s="27" t="s">
        <v>87</v>
      </c>
      <c r="AI94" s="27">
        <v>300</v>
      </c>
      <c r="AJ94" s="27"/>
      <c r="AK94" s="27">
        <v>1</v>
      </c>
      <c r="AL94" s="27" t="s">
        <v>87</v>
      </c>
      <c r="AM94" s="27">
        <v>16</v>
      </c>
      <c r="AN94" s="27" t="s">
        <v>87</v>
      </c>
      <c r="AO94" s="27" t="s">
        <v>87</v>
      </c>
      <c r="AP94" s="27" t="s">
        <v>87</v>
      </c>
      <c r="AQ94" s="35">
        <v>1</v>
      </c>
      <c r="AR94" s="27" t="s">
        <v>88</v>
      </c>
      <c r="AS94" s="27" t="s">
        <v>87</v>
      </c>
      <c r="AT94" s="21" t="b">
        <f t="shared" si="6"/>
        <v>0</v>
      </c>
      <c r="AU94" s="21" t="b">
        <f t="shared" si="7"/>
        <v>0</v>
      </c>
      <c r="AV94" s="21" t="b">
        <f t="shared" si="8"/>
        <v>1</v>
      </c>
      <c r="AW94" s="21"/>
      <c r="AX94" s="27" t="s">
        <v>86</v>
      </c>
      <c r="AY94" s="27" t="s">
        <v>106</v>
      </c>
      <c r="AZ94" s="27" t="s">
        <v>87</v>
      </c>
      <c r="BA94" t="s">
        <v>147</v>
      </c>
      <c r="BB94" t="s">
        <v>82</v>
      </c>
      <c r="BC94" s="29">
        <v>44650</v>
      </c>
      <c r="BD94" s="29">
        <v>44683</v>
      </c>
      <c r="BE94" t="s">
        <v>2082</v>
      </c>
      <c r="BF94" t="s">
        <v>2093</v>
      </c>
    </row>
    <row r="95" spans="1:58" x14ac:dyDescent="0.25">
      <c r="A95">
        <v>2397946</v>
      </c>
      <c r="B95" t="s">
        <v>128</v>
      </c>
      <c r="C95" t="s">
        <v>129</v>
      </c>
      <c r="D95" t="s">
        <v>2088</v>
      </c>
      <c r="E95" t="s">
        <v>2092</v>
      </c>
      <c r="H95" t="s">
        <v>1925</v>
      </c>
      <c r="I95" t="s">
        <v>86</v>
      </c>
      <c r="J95" t="s">
        <v>2079</v>
      </c>
      <c r="K95" t="s">
        <v>133</v>
      </c>
      <c r="L95">
        <v>16</v>
      </c>
      <c r="M95" t="s">
        <v>106</v>
      </c>
      <c r="N95" t="s">
        <v>86</v>
      </c>
      <c r="O95">
        <v>0.3</v>
      </c>
      <c r="P95">
        <v>0.8</v>
      </c>
      <c r="Q95">
        <v>17.8</v>
      </c>
      <c r="R95">
        <v>18.8</v>
      </c>
      <c r="S95">
        <v>45</v>
      </c>
      <c r="T95">
        <v>50.7</v>
      </c>
      <c r="U95">
        <v>68.599999999999994</v>
      </c>
      <c r="V95" t="s">
        <v>82</v>
      </c>
      <c r="W95" t="s">
        <v>82</v>
      </c>
      <c r="X95" t="s">
        <v>82</v>
      </c>
      <c r="Y95" t="s">
        <v>86</v>
      </c>
      <c r="Z95">
        <v>30</v>
      </c>
      <c r="AA95">
        <v>10</v>
      </c>
      <c r="AB95" s="27" t="s">
        <v>87</v>
      </c>
      <c r="AC95" s="27">
        <v>160</v>
      </c>
      <c r="AD95" s="27">
        <v>128</v>
      </c>
      <c r="AE95" s="27" t="s">
        <v>82</v>
      </c>
      <c r="AF95" s="27" t="s">
        <v>87</v>
      </c>
      <c r="AG95" s="27" t="s">
        <v>87</v>
      </c>
      <c r="AH95" s="27" t="s">
        <v>87</v>
      </c>
      <c r="AI95" s="27">
        <v>300</v>
      </c>
      <c r="AJ95" s="27"/>
      <c r="AK95" s="27">
        <v>1</v>
      </c>
      <c r="AL95" s="27" t="s">
        <v>87</v>
      </c>
      <c r="AM95" s="27">
        <v>16</v>
      </c>
      <c r="AN95" s="27" t="s">
        <v>87</v>
      </c>
      <c r="AO95" s="27" t="s">
        <v>87</v>
      </c>
      <c r="AP95" s="27" t="s">
        <v>87</v>
      </c>
      <c r="AQ95" s="35">
        <v>1</v>
      </c>
      <c r="AR95" s="27" t="s">
        <v>88</v>
      </c>
      <c r="AS95" s="27" t="s">
        <v>87</v>
      </c>
      <c r="AT95" s="21" t="b">
        <f t="shared" si="6"/>
        <v>0</v>
      </c>
      <c r="AU95" s="21" t="b">
        <f t="shared" si="7"/>
        <v>0</v>
      </c>
      <c r="AV95" s="21" t="b">
        <f t="shared" si="8"/>
        <v>1</v>
      </c>
      <c r="AW95" s="21"/>
      <c r="AX95" s="27" t="s">
        <v>86</v>
      </c>
      <c r="AY95" s="27" t="s">
        <v>106</v>
      </c>
      <c r="AZ95" s="27" t="s">
        <v>87</v>
      </c>
      <c r="BA95" t="s">
        <v>147</v>
      </c>
      <c r="BB95" t="s">
        <v>82</v>
      </c>
      <c r="BC95" s="29">
        <v>44650</v>
      </c>
      <c r="BD95" s="29">
        <v>44683</v>
      </c>
      <c r="BE95" t="s">
        <v>2082</v>
      </c>
      <c r="BF95" t="s">
        <v>2093</v>
      </c>
    </row>
    <row r="96" spans="1:58" x14ac:dyDescent="0.25">
      <c r="A96">
        <v>2397946</v>
      </c>
      <c r="B96" t="s">
        <v>128</v>
      </c>
      <c r="C96" t="s">
        <v>129</v>
      </c>
      <c r="D96" t="s">
        <v>2088</v>
      </c>
      <c r="E96" t="s">
        <v>2092</v>
      </c>
      <c r="H96" t="s">
        <v>1925</v>
      </c>
      <c r="I96" t="s">
        <v>86</v>
      </c>
      <c r="J96" t="s">
        <v>2079</v>
      </c>
      <c r="K96" t="s">
        <v>133</v>
      </c>
      <c r="L96">
        <v>16</v>
      </c>
      <c r="M96" t="s">
        <v>106</v>
      </c>
      <c r="N96" t="s">
        <v>86</v>
      </c>
      <c r="O96">
        <v>0.3</v>
      </c>
      <c r="P96">
        <v>0.8</v>
      </c>
      <c r="Q96">
        <v>17.8</v>
      </c>
      <c r="R96">
        <v>18.899999999999999</v>
      </c>
      <c r="S96">
        <v>35</v>
      </c>
      <c r="T96">
        <v>50.7</v>
      </c>
      <c r="U96">
        <v>68.7</v>
      </c>
      <c r="V96" t="s">
        <v>82</v>
      </c>
      <c r="W96" t="s">
        <v>82</v>
      </c>
      <c r="X96" t="s">
        <v>82</v>
      </c>
      <c r="Y96" t="s">
        <v>86</v>
      </c>
      <c r="Z96">
        <v>30</v>
      </c>
      <c r="AA96">
        <v>10</v>
      </c>
      <c r="AB96" s="27" t="s">
        <v>87</v>
      </c>
      <c r="AC96" s="27">
        <v>160</v>
      </c>
      <c r="AD96" s="27">
        <v>128</v>
      </c>
      <c r="AE96" s="27" t="s">
        <v>82</v>
      </c>
      <c r="AF96" s="27" t="s">
        <v>87</v>
      </c>
      <c r="AG96" s="27" t="s">
        <v>87</v>
      </c>
      <c r="AH96" s="27" t="s">
        <v>87</v>
      </c>
      <c r="AI96" s="27">
        <v>300</v>
      </c>
      <c r="AJ96" s="27"/>
      <c r="AK96" s="27">
        <v>1</v>
      </c>
      <c r="AL96" s="27" t="s">
        <v>87</v>
      </c>
      <c r="AM96" s="27">
        <v>16</v>
      </c>
      <c r="AN96" s="27" t="s">
        <v>87</v>
      </c>
      <c r="AO96" s="27" t="s">
        <v>87</v>
      </c>
      <c r="AP96" s="27" t="s">
        <v>87</v>
      </c>
      <c r="AQ96" s="35">
        <v>1</v>
      </c>
      <c r="AR96" s="27" t="s">
        <v>88</v>
      </c>
      <c r="AS96" s="27" t="s">
        <v>87</v>
      </c>
      <c r="AT96" s="21" t="b">
        <f t="shared" si="6"/>
        <v>0</v>
      </c>
      <c r="AU96" s="21" t="b">
        <f t="shared" si="7"/>
        <v>0</v>
      </c>
      <c r="AV96" s="21" t="b">
        <f t="shared" si="8"/>
        <v>1</v>
      </c>
      <c r="AW96" s="21"/>
      <c r="AX96" s="27" t="s">
        <v>86</v>
      </c>
      <c r="AY96" s="27" t="s">
        <v>106</v>
      </c>
      <c r="AZ96" s="27" t="s">
        <v>87</v>
      </c>
      <c r="BA96" t="s">
        <v>147</v>
      </c>
      <c r="BB96" t="s">
        <v>82</v>
      </c>
      <c r="BC96" s="29">
        <v>44650</v>
      </c>
      <c r="BD96" s="29">
        <v>44683</v>
      </c>
      <c r="BE96" t="s">
        <v>2082</v>
      </c>
      <c r="BF96" t="s">
        <v>2093</v>
      </c>
    </row>
    <row r="97" spans="1:58" x14ac:dyDescent="0.25">
      <c r="A97">
        <v>2394656</v>
      </c>
      <c r="B97" t="s">
        <v>128</v>
      </c>
      <c r="C97" t="s">
        <v>129</v>
      </c>
      <c r="D97" t="s">
        <v>2094</v>
      </c>
      <c r="E97" t="s">
        <v>2095</v>
      </c>
      <c r="F97" t="s">
        <v>2096</v>
      </c>
      <c r="H97" t="s">
        <v>1925</v>
      </c>
      <c r="I97" t="s">
        <v>86</v>
      </c>
      <c r="J97" t="s">
        <v>2079</v>
      </c>
      <c r="K97" t="s">
        <v>133</v>
      </c>
      <c r="L97">
        <v>64</v>
      </c>
      <c r="M97" t="s">
        <v>106</v>
      </c>
      <c r="N97" t="s">
        <v>86</v>
      </c>
      <c r="O97">
        <v>0.3</v>
      </c>
      <c r="P97">
        <v>1.1000000000000001</v>
      </c>
      <c r="Q97">
        <v>18.100000000000001</v>
      </c>
      <c r="R97">
        <v>19.100000000000001</v>
      </c>
      <c r="S97">
        <v>46</v>
      </c>
      <c r="T97">
        <v>33.6</v>
      </c>
      <c r="U97">
        <v>71</v>
      </c>
      <c r="V97" t="s">
        <v>82</v>
      </c>
      <c r="W97" t="s">
        <v>82</v>
      </c>
      <c r="X97" t="s">
        <v>82</v>
      </c>
      <c r="Y97" t="s">
        <v>86</v>
      </c>
      <c r="Z97">
        <v>30</v>
      </c>
      <c r="AA97">
        <v>10</v>
      </c>
      <c r="AB97" s="27" t="s">
        <v>87</v>
      </c>
      <c r="AC97" s="27">
        <v>360</v>
      </c>
      <c r="AD97" s="27">
        <v>192</v>
      </c>
      <c r="AE97" s="27" t="s">
        <v>82</v>
      </c>
      <c r="AF97" s="27" t="s">
        <v>87</v>
      </c>
      <c r="AG97" s="27" t="s">
        <v>87</v>
      </c>
      <c r="AH97" s="27" t="s">
        <v>87</v>
      </c>
      <c r="AI97" s="27">
        <v>500</v>
      </c>
      <c r="AJ97" s="27"/>
      <c r="AK97" s="27">
        <v>1</v>
      </c>
      <c r="AL97" s="27" t="s">
        <v>87</v>
      </c>
      <c r="AM97" s="27">
        <v>64</v>
      </c>
      <c r="AN97" s="27" t="s">
        <v>87</v>
      </c>
      <c r="AO97" s="27" t="s">
        <v>87</v>
      </c>
      <c r="AP97" s="27" t="s">
        <v>87</v>
      </c>
      <c r="AQ97" s="35">
        <v>3</v>
      </c>
      <c r="AR97" s="27" t="s">
        <v>348</v>
      </c>
      <c r="AS97" s="27" t="s">
        <v>87</v>
      </c>
      <c r="AT97" s="21" t="b">
        <f t="shared" si="6"/>
        <v>1</v>
      </c>
      <c r="AU97" s="21" t="b">
        <f t="shared" si="7"/>
        <v>0</v>
      </c>
      <c r="AV97" s="21" t="b">
        <f t="shared" si="8"/>
        <v>1</v>
      </c>
      <c r="AW97" s="21"/>
      <c r="AX97" s="27" t="s">
        <v>86</v>
      </c>
      <c r="AY97" s="27" t="s">
        <v>106</v>
      </c>
      <c r="AZ97" s="27" t="s">
        <v>87</v>
      </c>
      <c r="BA97" t="s">
        <v>147</v>
      </c>
      <c r="BB97" t="s">
        <v>82</v>
      </c>
      <c r="BC97" s="29">
        <v>44641</v>
      </c>
      <c r="BD97" s="29">
        <v>44660</v>
      </c>
      <c r="BE97" t="s">
        <v>90</v>
      </c>
      <c r="BF97" t="s">
        <v>2097</v>
      </c>
    </row>
    <row r="98" spans="1:58" x14ac:dyDescent="0.25">
      <c r="A98">
        <v>2394656</v>
      </c>
      <c r="B98" t="s">
        <v>128</v>
      </c>
      <c r="C98" t="s">
        <v>129</v>
      </c>
      <c r="D98" t="s">
        <v>2094</v>
      </c>
      <c r="E98" t="s">
        <v>2095</v>
      </c>
      <c r="F98" t="s">
        <v>2096</v>
      </c>
      <c r="H98" t="s">
        <v>1925</v>
      </c>
      <c r="I98" t="s">
        <v>86</v>
      </c>
      <c r="J98" t="s">
        <v>2079</v>
      </c>
      <c r="K98" t="s">
        <v>133</v>
      </c>
      <c r="L98">
        <v>64</v>
      </c>
      <c r="M98" t="s">
        <v>106</v>
      </c>
      <c r="N98" t="s">
        <v>86</v>
      </c>
      <c r="O98">
        <v>0.3</v>
      </c>
      <c r="P98">
        <v>1.1000000000000001</v>
      </c>
      <c r="Q98">
        <v>23.9</v>
      </c>
      <c r="R98">
        <v>24.4</v>
      </c>
      <c r="S98">
        <v>35</v>
      </c>
      <c r="T98">
        <v>99</v>
      </c>
      <c r="U98">
        <v>90</v>
      </c>
      <c r="V98" t="s">
        <v>82</v>
      </c>
      <c r="W98" t="s">
        <v>82</v>
      </c>
      <c r="X98" t="s">
        <v>82</v>
      </c>
      <c r="Y98" t="s">
        <v>86</v>
      </c>
      <c r="Z98">
        <v>30</v>
      </c>
      <c r="AA98">
        <v>10</v>
      </c>
      <c r="AB98" s="27" t="s">
        <v>87</v>
      </c>
      <c r="AC98" s="27">
        <v>360</v>
      </c>
      <c r="AD98" s="27">
        <v>192</v>
      </c>
      <c r="AE98" s="27" t="s">
        <v>82</v>
      </c>
      <c r="AF98" s="27" t="s">
        <v>87</v>
      </c>
      <c r="AG98" s="27" t="s">
        <v>87</v>
      </c>
      <c r="AH98" s="27" t="s">
        <v>87</v>
      </c>
      <c r="AI98" s="27">
        <v>500</v>
      </c>
      <c r="AJ98" s="27"/>
      <c r="AK98" s="27">
        <v>1</v>
      </c>
      <c r="AL98" s="27" t="s">
        <v>87</v>
      </c>
      <c r="AM98" s="27">
        <v>64</v>
      </c>
      <c r="AN98" s="27" t="s">
        <v>87</v>
      </c>
      <c r="AO98" s="27" t="s">
        <v>87</v>
      </c>
      <c r="AP98" s="27" t="s">
        <v>87</v>
      </c>
      <c r="AQ98" s="35">
        <v>3</v>
      </c>
      <c r="AR98" s="27" t="s">
        <v>348</v>
      </c>
      <c r="AS98" s="27" t="s">
        <v>87</v>
      </c>
      <c r="AT98" s="21" t="b">
        <f t="shared" ref="AT98:AT129" si="9">OR(ISNUMBER(SEARCH("Hard Disk",AR98)),ISNUMBER(SEARCH("Hard Disk",AS98)),ISNUMBER(SEARCH("3.5",AS98)),ISNUMBER(SEARCH("HDD",AS98)))</f>
        <v>1</v>
      </c>
      <c r="AU98" s="21" t="b">
        <f t="shared" ref="AU98:AU129" si="10">OR(ISNUMBER(SEARCH("2.5",AS98)))</f>
        <v>0</v>
      </c>
      <c r="AV98" s="21" t="b">
        <f t="shared" ref="AV98:AV129" si="11">OR(ISNUMBER(SEARCH("Solid State",AR98)),ISNUMBER(SEARCH("Solid State",AS98)),ISNUMBER(SEARCH("SSD",AS98)))</f>
        <v>1</v>
      </c>
      <c r="AW98" s="21"/>
      <c r="AX98" s="27" t="s">
        <v>86</v>
      </c>
      <c r="AY98" s="27" t="s">
        <v>106</v>
      </c>
      <c r="AZ98" s="27" t="s">
        <v>87</v>
      </c>
      <c r="BA98" t="s">
        <v>147</v>
      </c>
      <c r="BB98" t="s">
        <v>82</v>
      </c>
      <c r="BC98" s="29">
        <v>44641</v>
      </c>
      <c r="BD98" s="29">
        <v>44660</v>
      </c>
      <c r="BE98" t="s">
        <v>90</v>
      </c>
      <c r="BF98" t="s">
        <v>2097</v>
      </c>
    </row>
    <row r="99" spans="1:58" x14ac:dyDescent="0.25">
      <c r="A99">
        <v>2394656</v>
      </c>
      <c r="B99" t="s">
        <v>128</v>
      </c>
      <c r="C99" t="s">
        <v>129</v>
      </c>
      <c r="D99" t="s">
        <v>2094</v>
      </c>
      <c r="E99" t="s">
        <v>2095</v>
      </c>
      <c r="F99" t="s">
        <v>2096</v>
      </c>
      <c r="H99" t="s">
        <v>1925</v>
      </c>
      <c r="I99" t="s">
        <v>86</v>
      </c>
      <c r="J99" t="s">
        <v>2079</v>
      </c>
      <c r="K99" t="s">
        <v>133</v>
      </c>
      <c r="L99">
        <v>64</v>
      </c>
      <c r="M99" t="s">
        <v>106</v>
      </c>
      <c r="N99" t="s">
        <v>86</v>
      </c>
      <c r="O99">
        <v>0.3</v>
      </c>
      <c r="P99">
        <v>1.2</v>
      </c>
      <c r="Q99">
        <v>24</v>
      </c>
      <c r="R99">
        <v>25.3</v>
      </c>
      <c r="S99">
        <v>45</v>
      </c>
      <c r="T99">
        <v>99</v>
      </c>
      <c r="U99">
        <v>92.6</v>
      </c>
      <c r="V99" t="s">
        <v>82</v>
      </c>
      <c r="W99" t="s">
        <v>82</v>
      </c>
      <c r="X99" t="s">
        <v>82</v>
      </c>
      <c r="Y99" t="s">
        <v>86</v>
      </c>
      <c r="Z99">
        <v>30</v>
      </c>
      <c r="AA99">
        <v>10</v>
      </c>
      <c r="AB99" s="27" t="s">
        <v>87</v>
      </c>
      <c r="AC99" s="27">
        <v>360</v>
      </c>
      <c r="AD99" s="27">
        <v>192</v>
      </c>
      <c r="AE99" s="27" t="s">
        <v>82</v>
      </c>
      <c r="AF99" s="27" t="s">
        <v>87</v>
      </c>
      <c r="AG99" s="27" t="s">
        <v>87</v>
      </c>
      <c r="AH99" s="27" t="s">
        <v>87</v>
      </c>
      <c r="AI99" s="27">
        <v>500</v>
      </c>
      <c r="AJ99" s="27"/>
      <c r="AK99" s="27">
        <v>1</v>
      </c>
      <c r="AL99" s="27" t="s">
        <v>87</v>
      </c>
      <c r="AM99" s="27">
        <v>64</v>
      </c>
      <c r="AN99" s="27" t="s">
        <v>87</v>
      </c>
      <c r="AO99" s="27" t="s">
        <v>87</v>
      </c>
      <c r="AP99" s="27" t="s">
        <v>87</v>
      </c>
      <c r="AQ99" s="35">
        <v>3</v>
      </c>
      <c r="AR99" s="27" t="s">
        <v>348</v>
      </c>
      <c r="AS99" s="27" t="s">
        <v>87</v>
      </c>
      <c r="AT99" s="21" t="b">
        <f t="shared" si="9"/>
        <v>1</v>
      </c>
      <c r="AU99" s="21" t="b">
        <f t="shared" si="10"/>
        <v>0</v>
      </c>
      <c r="AV99" s="21" t="b">
        <f t="shared" si="11"/>
        <v>1</v>
      </c>
      <c r="AW99" s="21"/>
      <c r="AX99" s="27" t="s">
        <v>86</v>
      </c>
      <c r="AY99" s="27" t="s">
        <v>106</v>
      </c>
      <c r="AZ99" s="27" t="s">
        <v>87</v>
      </c>
      <c r="BA99" t="s">
        <v>147</v>
      </c>
      <c r="BB99" t="s">
        <v>82</v>
      </c>
      <c r="BC99" s="29">
        <v>44641</v>
      </c>
      <c r="BD99" s="29">
        <v>44660</v>
      </c>
      <c r="BE99" t="s">
        <v>90</v>
      </c>
      <c r="BF99" t="s">
        <v>2097</v>
      </c>
    </row>
    <row r="100" spans="1:58" x14ac:dyDescent="0.25">
      <c r="A100">
        <v>2397947</v>
      </c>
      <c r="B100" t="s">
        <v>128</v>
      </c>
      <c r="C100" t="s">
        <v>129</v>
      </c>
      <c r="D100" t="s">
        <v>2094</v>
      </c>
      <c r="E100" t="s">
        <v>2098</v>
      </c>
      <c r="H100" t="s">
        <v>1925</v>
      </c>
      <c r="I100" t="s">
        <v>86</v>
      </c>
      <c r="J100" t="s">
        <v>2079</v>
      </c>
      <c r="K100" t="s">
        <v>133</v>
      </c>
      <c r="L100">
        <v>64</v>
      </c>
      <c r="M100" t="s">
        <v>106</v>
      </c>
      <c r="N100" t="s">
        <v>86</v>
      </c>
      <c r="O100">
        <v>0.3</v>
      </c>
      <c r="P100">
        <v>1.1000000000000001</v>
      </c>
      <c r="Q100">
        <v>18.100000000000001</v>
      </c>
      <c r="R100">
        <v>19.100000000000001</v>
      </c>
      <c r="S100">
        <v>46</v>
      </c>
      <c r="T100">
        <v>33.6</v>
      </c>
      <c r="U100">
        <v>71</v>
      </c>
      <c r="V100" t="s">
        <v>82</v>
      </c>
      <c r="W100" t="s">
        <v>82</v>
      </c>
      <c r="X100" t="s">
        <v>82</v>
      </c>
      <c r="Y100" t="s">
        <v>86</v>
      </c>
      <c r="Z100">
        <v>30</v>
      </c>
      <c r="AA100">
        <v>10</v>
      </c>
      <c r="AB100" s="27" t="s">
        <v>87</v>
      </c>
      <c r="AC100" s="27">
        <v>360</v>
      </c>
      <c r="AD100" s="27">
        <v>192</v>
      </c>
      <c r="AE100" s="27" t="s">
        <v>82</v>
      </c>
      <c r="AF100" s="27" t="s">
        <v>87</v>
      </c>
      <c r="AG100" s="27" t="s">
        <v>87</v>
      </c>
      <c r="AH100" s="27" t="s">
        <v>87</v>
      </c>
      <c r="AI100" s="27">
        <v>500</v>
      </c>
      <c r="AJ100" s="27"/>
      <c r="AK100" s="27">
        <v>1</v>
      </c>
      <c r="AL100" s="27" t="s">
        <v>87</v>
      </c>
      <c r="AM100" s="27">
        <v>64</v>
      </c>
      <c r="AN100" s="27" t="s">
        <v>87</v>
      </c>
      <c r="AO100" s="27" t="s">
        <v>87</v>
      </c>
      <c r="AP100" s="27" t="s">
        <v>87</v>
      </c>
      <c r="AQ100" s="35">
        <v>3</v>
      </c>
      <c r="AR100" s="27" t="s">
        <v>348</v>
      </c>
      <c r="AS100" s="27" t="s">
        <v>87</v>
      </c>
      <c r="AT100" s="21" t="b">
        <f t="shared" si="9"/>
        <v>1</v>
      </c>
      <c r="AU100" s="21" t="b">
        <f t="shared" si="10"/>
        <v>0</v>
      </c>
      <c r="AV100" s="21" t="b">
        <f t="shared" si="11"/>
        <v>1</v>
      </c>
      <c r="AW100" s="21"/>
      <c r="AX100" s="27" t="s">
        <v>86</v>
      </c>
      <c r="AY100" s="27" t="s">
        <v>106</v>
      </c>
      <c r="AZ100" s="27" t="s">
        <v>87</v>
      </c>
      <c r="BA100" t="s">
        <v>147</v>
      </c>
      <c r="BB100" t="s">
        <v>82</v>
      </c>
      <c r="BC100" s="29">
        <v>44641</v>
      </c>
      <c r="BD100" s="29">
        <v>44660</v>
      </c>
      <c r="BE100" t="s">
        <v>2082</v>
      </c>
      <c r="BF100" t="s">
        <v>2099</v>
      </c>
    </row>
    <row r="101" spans="1:58" x14ac:dyDescent="0.25">
      <c r="A101">
        <v>2397947</v>
      </c>
      <c r="B101" t="s">
        <v>128</v>
      </c>
      <c r="C101" t="s">
        <v>129</v>
      </c>
      <c r="D101" t="s">
        <v>2094</v>
      </c>
      <c r="E101" t="s">
        <v>2098</v>
      </c>
      <c r="H101" t="s">
        <v>1925</v>
      </c>
      <c r="I101" t="s">
        <v>86</v>
      </c>
      <c r="J101" t="s">
        <v>2079</v>
      </c>
      <c r="K101" t="s">
        <v>133</v>
      </c>
      <c r="L101">
        <v>64</v>
      </c>
      <c r="M101" t="s">
        <v>106</v>
      </c>
      <c r="N101" t="s">
        <v>86</v>
      </c>
      <c r="O101">
        <v>0.3</v>
      </c>
      <c r="P101">
        <v>1.1000000000000001</v>
      </c>
      <c r="Q101">
        <v>23.9</v>
      </c>
      <c r="R101">
        <v>24.4</v>
      </c>
      <c r="S101">
        <v>35</v>
      </c>
      <c r="T101">
        <v>99</v>
      </c>
      <c r="U101">
        <v>90</v>
      </c>
      <c r="V101" t="s">
        <v>82</v>
      </c>
      <c r="W101" t="s">
        <v>82</v>
      </c>
      <c r="X101" t="s">
        <v>82</v>
      </c>
      <c r="Y101" t="s">
        <v>86</v>
      </c>
      <c r="Z101">
        <v>30</v>
      </c>
      <c r="AA101">
        <v>10</v>
      </c>
      <c r="AB101" s="27" t="s">
        <v>87</v>
      </c>
      <c r="AC101" s="27">
        <v>360</v>
      </c>
      <c r="AD101" s="27">
        <v>192</v>
      </c>
      <c r="AE101" s="27" t="s">
        <v>82</v>
      </c>
      <c r="AF101" s="27" t="s">
        <v>87</v>
      </c>
      <c r="AG101" s="27" t="s">
        <v>87</v>
      </c>
      <c r="AH101" s="27" t="s">
        <v>87</v>
      </c>
      <c r="AI101" s="27">
        <v>500</v>
      </c>
      <c r="AJ101" s="27"/>
      <c r="AK101" s="27">
        <v>1</v>
      </c>
      <c r="AL101" s="27" t="s">
        <v>87</v>
      </c>
      <c r="AM101" s="27">
        <v>64</v>
      </c>
      <c r="AN101" s="27" t="s">
        <v>87</v>
      </c>
      <c r="AO101" s="27" t="s">
        <v>87</v>
      </c>
      <c r="AP101" s="27" t="s">
        <v>87</v>
      </c>
      <c r="AQ101" s="35">
        <v>3</v>
      </c>
      <c r="AR101" s="27" t="s">
        <v>348</v>
      </c>
      <c r="AS101" s="27" t="s">
        <v>87</v>
      </c>
      <c r="AT101" s="21" t="b">
        <f t="shared" si="9"/>
        <v>1</v>
      </c>
      <c r="AU101" s="21" t="b">
        <f t="shared" si="10"/>
        <v>0</v>
      </c>
      <c r="AV101" s="21" t="b">
        <f t="shared" si="11"/>
        <v>1</v>
      </c>
      <c r="AW101" s="21"/>
      <c r="AX101" s="27" t="s">
        <v>86</v>
      </c>
      <c r="AY101" s="27" t="s">
        <v>106</v>
      </c>
      <c r="AZ101" s="27" t="s">
        <v>87</v>
      </c>
      <c r="BA101" t="s">
        <v>147</v>
      </c>
      <c r="BB101" t="s">
        <v>82</v>
      </c>
      <c r="BC101" s="29">
        <v>44641</v>
      </c>
      <c r="BD101" s="29">
        <v>44660</v>
      </c>
      <c r="BE101" t="s">
        <v>2082</v>
      </c>
      <c r="BF101" t="s">
        <v>2099</v>
      </c>
    </row>
    <row r="102" spans="1:58" x14ac:dyDescent="0.25">
      <c r="A102">
        <v>2397947</v>
      </c>
      <c r="B102" t="s">
        <v>128</v>
      </c>
      <c r="C102" t="s">
        <v>129</v>
      </c>
      <c r="D102" t="s">
        <v>2094</v>
      </c>
      <c r="E102" t="s">
        <v>2098</v>
      </c>
      <c r="H102" t="s">
        <v>1925</v>
      </c>
      <c r="I102" t="s">
        <v>86</v>
      </c>
      <c r="J102" t="s">
        <v>2079</v>
      </c>
      <c r="K102" t="s">
        <v>133</v>
      </c>
      <c r="L102">
        <v>64</v>
      </c>
      <c r="M102" t="s">
        <v>106</v>
      </c>
      <c r="N102" t="s">
        <v>86</v>
      </c>
      <c r="O102">
        <v>0.3</v>
      </c>
      <c r="P102">
        <v>1.2</v>
      </c>
      <c r="Q102">
        <v>24</v>
      </c>
      <c r="R102">
        <v>25.3</v>
      </c>
      <c r="S102">
        <v>45</v>
      </c>
      <c r="T102">
        <v>99</v>
      </c>
      <c r="U102">
        <v>92.6</v>
      </c>
      <c r="V102" t="s">
        <v>82</v>
      </c>
      <c r="W102" t="s">
        <v>82</v>
      </c>
      <c r="X102" t="s">
        <v>82</v>
      </c>
      <c r="Y102" t="s">
        <v>86</v>
      </c>
      <c r="Z102">
        <v>30</v>
      </c>
      <c r="AA102">
        <v>10</v>
      </c>
      <c r="AB102" s="27" t="s">
        <v>87</v>
      </c>
      <c r="AC102" s="27">
        <v>360</v>
      </c>
      <c r="AD102" s="27">
        <v>192</v>
      </c>
      <c r="AE102" s="27" t="s">
        <v>82</v>
      </c>
      <c r="AF102" s="27" t="s">
        <v>87</v>
      </c>
      <c r="AG102" s="27" t="s">
        <v>87</v>
      </c>
      <c r="AH102" s="27" t="s">
        <v>87</v>
      </c>
      <c r="AI102" s="27">
        <v>500</v>
      </c>
      <c r="AJ102" s="27"/>
      <c r="AK102" s="27">
        <v>1</v>
      </c>
      <c r="AL102" s="27" t="s">
        <v>87</v>
      </c>
      <c r="AM102" s="27">
        <v>64</v>
      </c>
      <c r="AN102" s="27" t="s">
        <v>87</v>
      </c>
      <c r="AO102" s="27" t="s">
        <v>87</v>
      </c>
      <c r="AP102" s="27" t="s">
        <v>87</v>
      </c>
      <c r="AQ102" s="35">
        <v>3</v>
      </c>
      <c r="AR102" s="27" t="s">
        <v>348</v>
      </c>
      <c r="AS102" s="27" t="s">
        <v>87</v>
      </c>
      <c r="AT102" s="21" t="b">
        <f t="shared" si="9"/>
        <v>1</v>
      </c>
      <c r="AU102" s="21" t="b">
        <f t="shared" si="10"/>
        <v>0</v>
      </c>
      <c r="AV102" s="21" t="b">
        <f t="shared" si="11"/>
        <v>1</v>
      </c>
      <c r="AW102" s="21"/>
      <c r="AX102" s="27" t="s">
        <v>86</v>
      </c>
      <c r="AY102" s="27" t="s">
        <v>106</v>
      </c>
      <c r="AZ102" s="27" t="s">
        <v>87</v>
      </c>
      <c r="BA102" t="s">
        <v>147</v>
      </c>
      <c r="BB102" t="s">
        <v>82</v>
      </c>
      <c r="BC102" s="29">
        <v>44641</v>
      </c>
      <c r="BD102" s="29">
        <v>44660</v>
      </c>
      <c r="BE102" t="s">
        <v>2082</v>
      </c>
      <c r="BF102" t="s">
        <v>2099</v>
      </c>
    </row>
    <row r="103" spans="1:58" x14ac:dyDescent="0.25">
      <c r="A103">
        <v>2386897</v>
      </c>
      <c r="B103" t="s">
        <v>77</v>
      </c>
      <c r="C103" t="s">
        <v>78</v>
      </c>
      <c r="D103" t="s">
        <v>1950</v>
      </c>
      <c r="E103" t="s">
        <v>2100</v>
      </c>
      <c r="F103" t="s">
        <v>2101</v>
      </c>
      <c r="H103" t="s">
        <v>1925</v>
      </c>
      <c r="I103" t="s">
        <v>86</v>
      </c>
      <c r="J103" t="s">
        <v>1926</v>
      </c>
      <c r="K103" t="s">
        <v>84</v>
      </c>
      <c r="L103">
        <v>128</v>
      </c>
      <c r="M103" t="s">
        <v>106</v>
      </c>
      <c r="N103" t="s">
        <v>86</v>
      </c>
      <c r="O103">
        <v>0.4</v>
      </c>
      <c r="P103">
        <v>3.2</v>
      </c>
      <c r="Q103">
        <v>3.2</v>
      </c>
      <c r="R103">
        <v>12.5</v>
      </c>
      <c r="S103">
        <v>46</v>
      </c>
      <c r="T103">
        <v>33.6</v>
      </c>
      <c r="U103">
        <v>49.1</v>
      </c>
      <c r="V103" t="s">
        <v>82</v>
      </c>
      <c r="W103" t="s">
        <v>82</v>
      </c>
      <c r="X103" t="s">
        <v>82</v>
      </c>
      <c r="Y103" t="s">
        <v>82</v>
      </c>
      <c r="Z103">
        <v>10</v>
      </c>
      <c r="AA103">
        <v>10</v>
      </c>
      <c r="AB103" s="27" t="s">
        <v>87</v>
      </c>
      <c r="AC103" s="27">
        <v>512</v>
      </c>
      <c r="AD103" s="27">
        <v>192</v>
      </c>
      <c r="AE103" s="27" t="s">
        <v>82</v>
      </c>
      <c r="AF103" s="27" t="s">
        <v>87</v>
      </c>
      <c r="AG103" s="27" t="s">
        <v>87</v>
      </c>
      <c r="AH103" s="27" t="s">
        <v>87</v>
      </c>
      <c r="AI103" s="27">
        <v>500</v>
      </c>
      <c r="AJ103" s="27"/>
      <c r="AK103" s="27">
        <v>1</v>
      </c>
      <c r="AL103" s="27" t="s">
        <v>87</v>
      </c>
      <c r="AM103" s="27">
        <v>128</v>
      </c>
      <c r="AN103" s="27" t="s">
        <v>87</v>
      </c>
      <c r="AO103" s="27" t="s">
        <v>87</v>
      </c>
      <c r="AP103" s="27">
        <v>0</v>
      </c>
      <c r="AQ103" s="35">
        <v>1</v>
      </c>
      <c r="AR103" s="27" t="s">
        <v>425</v>
      </c>
      <c r="AS103" s="27" t="s">
        <v>87</v>
      </c>
      <c r="AT103" s="21" t="b">
        <f t="shared" si="9"/>
        <v>1</v>
      </c>
      <c r="AU103" s="21" t="b">
        <f t="shared" si="10"/>
        <v>0</v>
      </c>
      <c r="AV103" s="21" t="b">
        <f t="shared" si="11"/>
        <v>0</v>
      </c>
      <c r="AW103" s="21"/>
      <c r="AX103" s="27" t="s">
        <v>87</v>
      </c>
      <c r="AY103" s="27" t="s">
        <v>106</v>
      </c>
      <c r="AZ103" s="27" t="s">
        <v>87</v>
      </c>
      <c r="BA103" t="s">
        <v>98</v>
      </c>
      <c r="BB103" t="s">
        <v>82</v>
      </c>
      <c r="BC103" s="29">
        <v>44637</v>
      </c>
      <c r="BD103" s="29">
        <v>44497</v>
      </c>
      <c r="BE103" t="s">
        <v>90</v>
      </c>
      <c r="BF103" t="s">
        <v>2102</v>
      </c>
    </row>
    <row r="104" spans="1:58" x14ac:dyDescent="0.25">
      <c r="A104">
        <v>2386897</v>
      </c>
      <c r="B104" t="s">
        <v>77</v>
      </c>
      <c r="C104" t="s">
        <v>78</v>
      </c>
      <c r="D104" t="s">
        <v>1950</v>
      </c>
      <c r="E104" t="s">
        <v>2100</v>
      </c>
      <c r="F104" t="s">
        <v>2101</v>
      </c>
      <c r="H104" t="s">
        <v>1925</v>
      </c>
      <c r="I104" t="s">
        <v>86</v>
      </c>
      <c r="J104" t="s">
        <v>1926</v>
      </c>
      <c r="K104" t="s">
        <v>84</v>
      </c>
      <c r="L104">
        <v>128</v>
      </c>
      <c r="M104" t="s">
        <v>106</v>
      </c>
      <c r="N104" t="s">
        <v>86</v>
      </c>
      <c r="O104">
        <v>0.4</v>
      </c>
      <c r="P104">
        <v>3.4</v>
      </c>
      <c r="Q104">
        <v>3.4</v>
      </c>
      <c r="R104">
        <v>28.9</v>
      </c>
      <c r="S104">
        <v>45</v>
      </c>
      <c r="T104">
        <v>105.4</v>
      </c>
      <c r="U104">
        <v>93.2</v>
      </c>
      <c r="V104" t="s">
        <v>82</v>
      </c>
      <c r="W104" t="s">
        <v>82</v>
      </c>
      <c r="X104" t="s">
        <v>82</v>
      </c>
      <c r="Y104" t="s">
        <v>82</v>
      </c>
      <c r="Z104">
        <v>10</v>
      </c>
      <c r="AA104">
        <v>10</v>
      </c>
      <c r="AB104" s="27" t="s">
        <v>87</v>
      </c>
      <c r="AC104" s="27">
        <v>512</v>
      </c>
      <c r="AD104" s="27">
        <v>192</v>
      </c>
      <c r="AE104" s="27" t="s">
        <v>82</v>
      </c>
      <c r="AF104" s="27" t="s">
        <v>87</v>
      </c>
      <c r="AG104" s="27" t="s">
        <v>87</v>
      </c>
      <c r="AH104" s="27" t="s">
        <v>87</v>
      </c>
      <c r="AI104" s="27">
        <v>500</v>
      </c>
      <c r="AJ104" s="27"/>
      <c r="AK104" s="27">
        <v>1</v>
      </c>
      <c r="AL104" s="27" t="s">
        <v>87</v>
      </c>
      <c r="AM104" s="27">
        <v>128</v>
      </c>
      <c r="AN104" s="27" t="s">
        <v>87</v>
      </c>
      <c r="AO104" s="27" t="s">
        <v>87</v>
      </c>
      <c r="AP104" s="27">
        <v>0</v>
      </c>
      <c r="AQ104" s="35">
        <v>1</v>
      </c>
      <c r="AR104" s="27" t="s">
        <v>425</v>
      </c>
      <c r="AS104" s="27" t="s">
        <v>87</v>
      </c>
      <c r="AT104" s="21" t="b">
        <f t="shared" si="9"/>
        <v>1</v>
      </c>
      <c r="AU104" s="21" t="b">
        <f t="shared" si="10"/>
        <v>0</v>
      </c>
      <c r="AV104" s="21" t="b">
        <f t="shared" si="11"/>
        <v>0</v>
      </c>
      <c r="AW104" s="21"/>
      <c r="AX104" s="27" t="s">
        <v>87</v>
      </c>
      <c r="AY104" s="27" t="s">
        <v>106</v>
      </c>
      <c r="AZ104" s="27" t="s">
        <v>87</v>
      </c>
      <c r="BA104" t="s">
        <v>98</v>
      </c>
      <c r="BB104" t="s">
        <v>82</v>
      </c>
      <c r="BC104" s="29">
        <v>44637</v>
      </c>
      <c r="BD104" s="29">
        <v>44497</v>
      </c>
      <c r="BE104" t="s">
        <v>90</v>
      </c>
      <c r="BF104" t="s">
        <v>2102</v>
      </c>
    </row>
    <row r="105" spans="1:58" x14ac:dyDescent="0.25">
      <c r="A105">
        <v>2386898</v>
      </c>
      <c r="B105" t="s">
        <v>77</v>
      </c>
      <c r="C105" t="s">
        <v>78</v>
      </c>
      <c r="D105" t="s">
        <v>1950</v>
      </c>
      <c r="E105" t="s">
        <v>2103</v>
      </c>
      <c r="F105" t="s">
        <v>2104</v>
      </c>
      <c r="H105" t="s">
        <v>1925</v>
      </c>
      <c r="I105" t="s">
        <v>86</v>
      </c>
      <c r="J105" t="s">
        <v>1936</v>
      </c>
      <c r="K105" t="s">
        <v>84</v>
      </c>
      <c r="L105">
        <v>128</v>
      </c>
      <c r="M105" t="s">
        <v>106</v>
      </c>
      <c r="N105" t="s">
        <v>86</v>
      </c>
      <c r="O105">
        <v>0.4</v>
      </c>
      <c r="P105">
        <v>3.2</v>
      </c>
      <c r="Q105">
        <v>3.2</v>
      </c>
      <c r="R105">
        <v>12.8</v>
      </c>
      <c r="S105">
        <v>26</v>
      </c>
      <c r="T105">
        <v>50</v>
      </c>
      <c r="U105">
        <v>49.5</v>
      </c>
      <c r="V105" t="s">
        <v>82</v>
      </c>
      <c r="W105" t="s">
        <v>82</v>
      </c>
      <c r="X105" t="s">
        <v>82</v>
      </c>
      <c r="Y105" t="s">
        <v>82</v>
      </c>
      <c r="Z105">
        <v>10</v>
      </c>
      <c r="AA105">
        <v>10</v>
      </c>
      <c r="AB105" s="27" t="s">
        <v>87</v>
      </c>
      <c r="AC105" s="27">
        <v>448</v>
      </c>
      <c r="AD105" s="27">
        <v>256</v>
      </c>
      <c r="AE105" s="27" t="s">
        <v>82</v>
      </c>
      <c r="AF105" s="27" t="s">
        <v>87</v>
      </c>
      <c r="AG105" s="27" t="s">
        <v>87</v>
      </c>
      <c r="AH105" s="27" t="s">
        <v>87</v>
      </c>
      <c r="AI105" s="27">
        <v>500</v>
      </c>
      <c r="AJ105" s="27"/>
      <c r="AK105" s="27">
        <v>1</v>
      </c>
      <c r="AL105" s="27" t="s">
        <v>87</v>
      </c>
      <c r="AM105" s="27">
        <v>128</v>
      </c>
      <c r="AN105" s="27" t="s">
        <v>87</v>
      </c>
      <c r="AO105" s="27" t="s">
        <v>87</v>
      </c>
      <c r="AP105" s="27">
        <v>0</v>
      </c>
      <c r="AQ105" s="35">
        <v>1</v>
      </c>
      <c r="AR105" s="27" t="s">
        <v>425</v>
      </c>
      <c r="AS105" s="27" t="s">
        <v>87</v>
      </c>
      <c r="AT105" s="21" t="b">
        <f t="shared" si="9"/>
        <v>1</v>
      </c>
      <c r="AU105" s="21" t="b">
        <f t="shared" si="10"/>
        <v>0</v>
      </c>
      <c r="AV105" s="21" t="b">
        <f t="shared" si="11"/>
        <v>0</v>
      </c>
      <c r="AW105" s="21"/>
      <c r="AX105" s="27" t="s">
        <v>87</v>
      </c>
      <c r="AY105" s="27" t="s">
        <v>106</v>
      </c>
      <c r="AZ105" s="27" t="s">
        <v>87</v>
      </c>
      <c r="BA105" t="s">
        <v>98</v>
      </c>
      <c r="BB105" t="s">
        <v>82</v>
      </c>
      <c r="BC105" s="29">
        <v>44637</v>
      </c>
      <c r="BD105" s="29">
        <v>44497</v>
      </c>
      <c r="BE105" t="s">
        <v>90</v>
      </c>
      <c r="BF105" t="s">
        <v>2105</v>
      </c>
    </row>
    <row r="106" spans="1:58" x14ac:dyDescent="0.25">
      <c r="A106">
        <v>2386898</v>
      </c>
      <c r="B106" t="s">
        <v>77</v>
      </c>
      <c r="C106" t="s">
        <v>78</v>
      </c>
      <c r="D106" t="s">
        <v>1950</v>
      </c>
      <c r="E106" t="s">
        <v>2103</v>
      </c>
      <c r="F106" t="s">
        <v>2104</v>
      </c>
      <c r="H106" t="s">
        <v>1925</v>
      </c>
      <c r="I106" t="s">
        <v>86</v>
      </c>
      <c r="J106" t="s">
        <v>1936</v>
      </c>
      <c r="K106" t="s">
        <v>84</v>
      </c>
      <c r="L106">
        <v>128</v>
      </c>
      <c r="M106" t="s">
        <v>106</v>
      </c>
      <c r="N106" t="s">
        <v>86</v>
      </c>
      <c r="O106">
        <v>0.4</v>
      </c>
      <c r="P106">
        <v>3.4</v>
      </c>
      <c r="Q106">
        <v>3.4</v>
      </c>
      <c r="R106">
        <v>28.8</v>
      </c>
      <c r="S106">
        <v>35</v>
      </c>
      <c r="T106">
        <v>103.7</v>
      </c>
      <c r="U106">
        <v>92.7</v>
      </c>
      <c r="V106" t="s">
        <v>82</v>
      </c>
      <c r="W106" t="s">
        <v>82</v>
      </c>
      <c r="X106" t="s">
        <v>82</v>
      </c>
      <c r="Y106" t="s">
        <v>82</v>
      </c>
      <c r="Z106">
        <v>10</v>
      </c>
      <c r="AA106">
        <v>10</v>
      </c>
      <c r="AB106" s="27" t="s">
        <v>87</v>
      </c>
      <c r="AC106" s="27">
        <v>448</v>
      </c>
      <c r="AD106" s="27">
        <v>256</v>
      </c>
      <c r="AE106" s="27" t="s">
        <v>82</v>
      </c>
      <c r="AF106" s="27" t="s">
        <v>87</v>
      </c>
      <c r="AG106" s="27" t="s">
        <v>87</v>
      </c>
      <c r="AH106" s="27" t="s">
        <v>87</v>
      </c>
      <c r="AI106" s="27">
        <v>500</v>
      </c>
      <c r="AJ106" s="27"/>
      <c r="AK106" s="27">
        <v>1</v>
      </c>
      <c r="AL106" s="27" t="s">
        <v>87</v>
      </c>
      <c r="AM106" s="27">
        <v>128</v>
      </c>
      <c r="AN106" s="27" t="s">
        <v>87</v>
      </c>
      <c r="AO106" s="27" t="s">
        <v>87</v>
      </c>
      <c r="AP106" s="27">
        <v>0</v>
      </c>
      <c r="AQ106" s="35">
        <v>1</v>
      </c>
      <c r="AR106" s="27" t="s">
        <v>425</v>
      </c>
      <c r="AS106" s="27" t="s">
        <v>87</v>
      </c>
      <c r="AT106" s="21" t="b">
        <f t="shared" si="9"/>
        <v>1</v>
      </c>
      <c r="AU106" s="21" t="b">
        <f t="shared" si="10"/>
        <v>0</v>
      </c>
      <c r="AV106" s="21" t="b">
        <f t="shared" si="11"/>
        <v>0</v>
      </c>
      <c r="AW106" s="21"/>
      <c r="AX106" s="27" t="s">
        <v>87</v>
      </c>
      <c r="AY106" s="27" t="s">
        <v>106</v>
      </c>
      <c r="AZ106" s="27" t="s">
        <v>87</v>
      </c>
      <c r="BA106" t="s">
        <v>98</v>
      </c>
      <c r="BB106" t="s">
        <v>82</v>
      </c>
      <c r="BC106" s="29">
        <v>44637</v>
      </c>
      <c r="BD106" s="29">
        <v>44497</v>
      </c>
      <c r="BE106" t="s">
        <v>90</v>
      </c>
      <c r="BF106" t="s">
        <v>2105</v>
      </c>
    </row>
    <row r="107" spans="1:58" x14ac:dyDescent="0.25">
      <c r="A107">
        <v>2386898</v>
      </c>
      <c r="B107" t="s">
        <v>77</v>
      </c>
      <c r="C107" t="s">
        <v>78</v>
      </c>
      <c r="D107" t="s">
        <v>1950</v>
      </c>
      <c r="E107" t="s">
        <v>2103</v>
      </c>
      <c r="F107" t="s">
        <v>2104</v>
      </c>
      <c r="H107" t="s">
        <v>1925</v>
      </c>
      <c r="I107" t="s">
        <v>86</v>
      </c>
      <c r="J107" t="s">
        <v>1936</v>
      </c>
      <c r="K107" t="s">
        <v>84</v>
      </c>
      <c r="L107">
        <v>128</v>
      </c>
      <c r="M107" t="s">
        <v>106</v>
      </c>
      <c r="N107" t="s">
        <v>86</v>
      </c>
      <c r="O107">
        <v>0.4</v>
      </c>
      <c r="P107">
        <v>3.2</v>
      </c>
      <c r="Q107">
        <v>3.2</v>
      </c>
      <c r="R107">
        <v>12.5</v>
      </c>
      <c r="S107">
        <v>46</v>
      </c>
      <c r="T107">
        <v>33.6</v>
      </c>
      <c r="U107">
        <v>48.9</v>
      </c>
      <c r="V107" t="s">
        <v>82</v>
      </c>
      <c r="W107" t="s">
        <v>82</v>
      </c>
      <c r="X107" t="s">
        <v>82</v>
      </c>
      <c r="Y107" t="s">
        <v>82</v>
      </c>
      <c r="Z107">
        <v>10</v>
      </c>
      <c r="AA107">
        <v>10</v>
      </c>
      <c r="AB107" s="27" t="s">
        <v>87</v>
      </c>
      <c r="AC107" s="27">
        <v>448</v>
      </c>
      <c r="AD107" s="27">
        <v>256</v>
      </c>
      <c r="AE107" s="27" t="s">
        <v>82</v>
      </c>
      <c r="AF107" s="27" t="s">
        <v>87</v>
      </c>
      <c r="AG107" s="27" t="s">
        <v>87</v>
      </c>
      <c r="AH107" s="27" t="s">
        <v>87</v>
      </c>
      <c r="AI107" s="27">
        <v>500</v>
      </c>
      <c r="AJ107" s="27"/>
      <c r="AK107" s="27">
        <v>1</v>
      </c>
      <c r="AL107" s="27" t="s">
        <v>87</v>
      </c>
      <c r="AM107" s="27">
        <v>128</v>
      </c>
      <c r="AN107" s="27" t="s">
        <v>87</v>
      </c>
      <c r="AO107" s="27" t="s">
        <v>87</v>
      </c>
      <c r="AP107" s="27">
        <v>0</v>
      </c>
      <c r="AQ107" s="35">
        <v>1</v>
      </c>
      <c r="AR107" s="27" t="s">
        <v>425</v>
      </c>
      <c r="AS107" s="27" t="s">
        <v>87</v>
      </c>
      <c r="AT107" s="21" t="b">
        <f t="shared" si="9"/>
        <v>1</v>
      </c>
      <c r="AU107" s="21" t="b">
        <f t="shared" si="10"/>
        <v>0</v>
      </c>
      <c r="AV107" s="21" t="b">
        <f t="shared" si="11"/>
        <v>0</v>
      </c>
      <c r="AW107" s="21"/>
      <c r="AX107" s="27" t="s">
        <v>87</v>
      </c>
      <c r="AY107" s="27" t="s">
        <v>106</v>
      </c>
      <c r="AZ107" s="27" t="s">
        <v>87</v>
      </c>
      <c r="BA107" t="s">
        <v>98</v>
      </c>
      <c r="BB107" t="s">
        <v>82</v>
      </c>
      <c r="BC107" s="29">
        <v>44637</v>
      </c>
      <c r="BD107" s="29">
        <v>44497</v>
      </c>
      <c r="BE107" t="s">
        <v>90</v>
      </c>
      <c r="BF107" t="s">
        <v>2105</v>
      </c>
    </row>
    <row r="108" spans="1:58" x14ac:dyDescent="0.25">
      <c r="A108">
        <v>2386898</v>
      </c>
      <c r="B108" t="s">
        <v>77</v>
      </c>
      <c r="C108" t="s">
        <v>78</v>
      </c>
      <c r="D108" t="s">
        <v>1950</v>
      </c>
      <c r="E108" t="s">
        <v>2103</v>
      </c>
      <c r="F108" t="s">
        <v>2104</v>
      </c>
      <c r="H108" t="s">
        <v>1925</v>
      </c>
      <c r="I108" t="s">
        <v>86</v>
      </c>
      <c r="J108" t="s">
        <v>1936</v>
      </c>
      <c r="K108" t="s">
        <v>84</v>
      </c>
      <c r="L108">
        <v>128</v>
      </c>
      <c r="M108" t="s">
        <v>106</v>
      </c>
      <c r="N108" t="s">
        <v>86</v>
      </c>
      <c r="O108">
        <v>0.4</v>
      </c>
      <c r="P108">
        <v>3.4</v>
      </c>
      <c r="Q108">
        <v>3.4</v>
      </c>
      <c r="R108">
        <v>28.9</v>
      </c>
      <c r="S108">
        <v>45</v>
      </c>
      <c r="T108">
        <v>103.8</v>
      </c>
      <c r="U108">
        <v>93.1</v>
      </c>
      <c r="V108" t="s">
        <v>82</v>
      </c>
      <c r="W108" t="s">
        <v>82</v>
      </c>
      <c r="X108" t="s">
        <v>82</v>
      </c>
      <c r="Y108" t="s">
        <v>82</v>
      </c>
      <c r="Z108">
        <v>10</v>
      </c>
      <c r="AA108">
        <v>10</v>
      </c>
      <c r="AB108" s="27" t="s">
        <v>87</v>
      </c>
      <c r="AC108" s="27">
        <v>448</v>
      </c>
      <c r="AD108" s="27">
        <v>256</v>
      </c>
      <c r="AE108" s="27" t="s">
        <v>82</v>
      </c>
      <c r="AF108" s="27" t="s">
        <v>87</v>
      </c>
      <c r="AG108" s="27" t="s">
        <v>87</v>
      </c>
      <c r="AH108" s="27" t="s">
        <v>87</v>
      </c>
      <c r="AI108" s="27">
        <v>500</v>
      </c>
      <c r="AJ108" s="27"/>
      <c r="AK108" s="27">
        <v>1</v>
      </c>
      <c r="AL108" s="27" t="s">
        <v>87</v>
      </c>
      <c r="AM108" s="27">
        <v>128</v>
      </c>
      <c r="AN108" s="27" t="s">
        <v>87</v>
      </c>
      <c r="AO108" s="27" t="s">
        <v>87</v>
      </c>
      <c r="AP108" s="27">
        <v>0</v>
      </c>
      <c r="AQ108" s="35">
        <v>1</v>
      </c>
      <c r="AR108" s="27" t="s">
        <v>425</v>
      </c>
      <c r="AS108" s="27" t="s">
        <v>87</v>
      </c>
      <c r="AT108" s="21" t="b">
        <f t="shared" si="9"/>
        <v>1</v>
      </c>
      <c r="AU108" s="21" t="b">
        <f t="shared" si="10"/>
        <v>0</v>
      </c>
      <c r="AV108" s="21" t="b">
        <f t="shared" si="11"/>
        <v>0</v>
      </c>
      <c r="AW108" s="21"/>
      <c r="AX108" s="27" t="s">
        <v>87</v>
      </c>
      <c r="AY108" s="27" t="s">
        <v>106</v>
      </c>
      <c r="AZ108" s="27" t="s">
        <v>87</v>
      </c>
      <c r="BA108" t="s">
        <v>98</v>
      </c>
      <c r="BB108" t="s">
        <v>82</v>
      </c>
      <c r="BC108" s="29">
        <v>44637</v>
      </c>
      <c r="BD108" s="29">
        <v>44497</v>
      </c>
      <c r="BE108" t="s">
        <v>90</v>
      </c>
      <c r="BF108" t="s">
        <v>2105</v>
      </c>
    </row>
    <row r="109" spans="1:58" x14ac:dyDescent="0.25">
      <c r="A109">
        <v>2387949</v>
      </c>
      <c r="B109" t="s">
        <v>77</v>
      </c>
      <c r="C109" t="s">
        <v>78</v>
      </c>
      <c r="D109" t="s">
        <v>1933</v>
      </c>
      <c r="E109" t="s">
        <v>2106</v>
      </c>
      <c r="H109" t="s">
        <v>1925</v>
      </c>
      <c r="I109" t="s">
        <v>86</v>
      </c>
      <c r="J109" t="s">
        <v>1936</v>
      </c>
      <c r="K109" t="s">
        <v>2107</v>
      </c>
      <c r="L109">
        <v>128</v>
      </c>
      <c r="M109" t="s">
        <v>106</v>
      </c>
      <c r="N109" t="s">
        <v>86</v>
      </c>
      <c r="O109">
        <v>0.4</v>
      </c>
      <c r="P109">
        <v>1.5</v>
      </c>
      <c r="Q109">
        <v>11.3</v>
      </c>
      <c r="R109">
        <v>12.5</v>
      </c>
      <c r="S109">
        <v>26</v>
      </c>
      <c r="T109">
        <v>52.9</v>
      </c>
      <c r="U109">
        <v>49.2</v>
      </c>
      <c r="V109" t="s">
        <v>86</v>
      </c>
      <c r="W109" t="s">
        <v>82</v>
      </c>
      <c r="X109" t="s">
        <v>82</v>
      </c>
      <c r="Y109" t="s">
        <v>82</v>
      </c>
      <c r="Z109">
        <v>10</v>
      </c>
      <c r="AA109">
        <v>10</v>
      </c>
      <c r="AB109" s="27" t="s">
        <v>86</v>
      </c>
      <c r="AC109" s="27">
        <v>336</v>
      </c>
      <c r="AD109" s="27">
        <v>192</v>
      </c>
      <c r="AE109" s="27" t="s">
        <v>82</v>
      </c>
      <c r="AF109" s="27" t="s">
        <v>87</v>
      </c>
      <c r="AG109" s="27" t="s">
        <v>87</v>
      </c>
      <c r="AH109" s="27" t="s">
        <v>87</v>
      </c>
      <c r="AI109" s="27">
        <v>400</v>
      </c>
      <c r="AJ109" s="27"/>
      <c r="AK109" s="27">
        <v>1</v>
      </c>
      <c r="AL109" s="27" t="s">
        <v>87</v>
      </c>
      <c r="AM109" s="27">
        <v>128</v>
      </c>
      <c r="AN109" s="27" t="s">
        <v>87</v>
      </c>
      <c r="AO109" s="27" t="s">
        <v>87</v>
      </c>
      <c r="AP109" s="27" t="s">
        <v>87</v>
      </c>
      <c r="AQ109" s="35">
        <v>4</v>
      </c>
      <c r="AR109" s="27" t="s">
        <v>89</v>
      </c>
      <c r="AS109" s="27" t="s">
        <v>2108</v>
      </c>
      <c r="AT109" s="21" t="b">
        <f t="shared" si="9"/>
        <v>1</v>
      </c>
      <c r="AU109" s="21" t="b">
        <f t="shared" si="10"/>
        <v>1</v>
      </c>
      <c r="AV109" s="21" t="b">
        <f t="shared" si="11"/>
        <v>1</v>
      </c>
      <c r="AW109" s="21"/>
      <c r="AX109" s="27" t="s">
        <v>86</v>
      </c>
      <c r="AY109" s="27" t="s">
        <v>106</v>
      </c>
      <c r="AZ109" s="27" t="s">
        <v>87</v>
      </c>
      <c r="BA109" t="s">
        <v>98</v>
      </c>
      <c r="BB109" t="s">
        <v>82</v>
      </c>
      <c r="BC109" s="29">
        <v>44627</v>
      </c>
      <c r="BD109" s="29">
        <v>44504</v>
      </c>
      <c r="BE109" t="s">
        <v>90</v>
      </c>
      <c r="BF109" t="s">
        <v>2109</v>
      </c>
    </row>
    <row r="110" spans="1:58" x14ac:dyDescent="0.25">
      <c r="A110">
        <v>2387949</v>
      </c>
      <c r="B110" t="s">
        <v>77</v>
      </c>
      <c r="C110" t="s">
        <v>78</v>
      </c>
      <c r="D110" t="s">
        <v>1933</v>
      </c>
      <c r="E110" t="s">
        <v>2106</v>
      </c>
      <c r="H110" t="s">
        <v>1925</v>
      </c>
      <c r="I110" t="s">
        <v>86</v>
      </c>
      <c r="J110" t="s">
        <v>1936</v>
      </c>
      <c r="K110" t="s">
        <v>2110</v>
      </c>
      <c r="L110">
        <v>128</v>
      </c>
      <c r="M110" t="s">
        <v>106</v>
      </c>
      <c r="N110" t="s">
        <v>86</v>
      </c>
      <c r="O110">
        <v>0.4</v>
      </c>
      <c r="P110">
        <v>1.5</v>
      </c>
      <c r="Q110">
        <v>26.5</v>
      </c>
      <c r="R110">
        <v>28.7</v>
      </c>
      <c r="S110">
        <v>35</v>
      </c>
      <c r="T110">
        <v>117</v>
      </c>
      <c r="U110">
        <v>105.2</v>
      </c>
      <c r="V110" t="s">
        <v>86</v>
      </c>
      <c r="W110" t="s">
        <v>82</v>
      </c>
      <c r="X110" t="s">
        <v>82</v>
      </c>
      <c r="Y110" t="s">
        <v>82</v>
      </c>
      <c r="Z110">
        <v>10</v>
      </c>
      <c r="AA110">
        <v>10</v>
      </c>
      <c r="AB110" s="27" t="s">
        <v>86</v>
      </c>
      <c r="AC110" s="27">
        <v>336</v>
      </c>
      <c r="AD110" s="27">
        <v>192</v>
      </c>
      <c r="AE110" s="27" t="s">
        <v>82</v>
      </c>
      <c r="AF110" s="27" t="s">
        <v>87</v>
      </c>
      <c r="AG110" s="27" t="s">
        <v>87</v>
      </c>
      <c r="AH110" s="27" t="s">
        <v>87</v>
      </c>
      <c r="AI110" s="27">
        <v>400</v>
      </c>
      <c r="AJ110" s="27"/>
      <c r="AK110" s="27">
        <v>1</v>
      </c>
      <c r="AL110" s="27" t="s">
        <v>87</v>
      </c>
      <c r="AM110" s="27">
        <v>128</v>
      </c>
      <c r="AN110" s="27" t="s">
        <v>87</v>
      </c>
      <c r="AO110" s="27" t="s">
        <v>87</v>
      </c>
      <c r="AP110" s="27" t="s">
        <v>87</v>
      </c>
      <c r="AQ110" s="35">
        <v>4</v>
      </c>
      <c r="AR110" s="27" t="s">
        <v>89</v>
      </c>
      <c r="AS110" s="27" t="s">
        <v>2108</v>
      </c>
      <c r="AT110" s="21" t="b">
        <f t="shared" si="9"/>
        <v>1</v>
      </c>
      <c r="AU110" s="21" t="b">
        <f t="shared" si="10"/>
        <v>1</v>
      </c>
      <c r="AV110" s="21" t="b">
        <f t="shared" si="11"/>
        <v>1</v>
      </c>
      <c r="AW110" s="21"/>
      <c r="AX110" s="27" t="s">
        <v>86</v>
      </c>
      <c r="AY110" s="27" t="s">
        <v>106</v>
      </c>
      <c r="AZ110" s="27" t="s">
        <v>87</v>
      </c>
      <c r="BA110" t="s">
        <v>98</v>
      </c>
      <c r="BB110" t="s">
        <v>82</v>
      </c>
      <c r="BC110" s="29">
        <v>44627</v>
      </c>
      <c r="BD110" s="29">
        <v>44504</v>
      </c>
      <c r="BE110" t="s">
        <v>90</v>
      </c>
      <c r="BF110" t="s">
        <v>2109</v>
      </c>
    </row>
    <row r="111" spans="1:58" x14ac:dyDescent="0.25">
      <c r="A111">
        <v>2387949</v>
      </c>
      <c r="B111" t="s">
        <v>77</v>
      </c>
      <c r="C111" t="s">
        <v>78</v>
      </c>
      <c r="D111" t="s">
        <v>1933</v>
      </c>
      <c r="E111" t="s">
        <v>2106</v>
      </c>
      <c r="H111" t="s">
        <v>1925</v>
      </c>
      <c r="I111" t="s">
        <v>86</v>
      </c>
      <c r="J111" t="s">
        <v>1936</v>
      </c>
      <c r="K111" t="s">
        <v>2110</v>
      </c>
      <c r="L111">
        <v>128</v>
      </c>
      <c r="M111" t="s">
        <v>106</v>
      </c>
      <c r="N111" t="s">
        <v>86</v>
      </c>
      <c r="O111">
        <v>0.4</v>
      </c>
      <c r="P111">
        <v>1.5</v>
      </c>
      <c r="Q111">
        <v>12.1</v>
      </c>
      <c r="R111">
        <v>13</v>
      </c>
      <c r="S111">
        <v>46</v>
      </c>
      <c r="T111">
        <v>52.9</v>
      </c>
      <c r="U111">
        <v>51.2</v>
      </c>
      <c r="V111" t="s">
        <v>86</v>
      </c>
      <c r="W111" t="s">
        <v>82</v>
      </c>
      <c r="X111" t="s">
        <v>82</v>
      </c>
      <c r="Y111" t="s">
        <v>82</v>
      </c>
      <c r="Z111">
        <v>10</v>
      </c>
      <c r="AA111">
        <v>10</v>
      </c>
      <c r="AB111" s="27" t="s">
        <v>86</v>
      </c>
      <c r="AC111" s="27">
        <v>336</v>
      </c>
      <c r="AD111" s="27">
        <v>192</v>
      </c>
      <c r="AE111" s="27" t="s">
        <v>82</v>
      </c>
      <c r="AF111" s="27" t="s">
        <v>87</v>
      </c>
      <c r="AG111" s="27" t="s">
        <v>87</v>
      </c>
      <c r="AH111" s="27" t="s">
        <v>87</v>
      </c>
      <c r="AI111" s="27">
        <v>400</v>
      </c>
      <c r="AJ111" s="27"/>
      <c r="AK111" s="27">
        <v>1</v>
      </c>
      <c r="AL111" s="27" t="s">
        <v>87</v>
      </c>
      <c r="AM111" s="27">
        <v>128</v>
      </c>
      <c r="AN111" s="27" t="s">
        <v>87</v>
      </c>
      <c r="AO111" s="27" t="s">
        <v>87</v>
      </c>
      <c r="AP111" s="27" t="s">
        <v>87</v>
      </c>
      <c r="AQ111" s="35">
        <v>4</v>
      </c>
      <c r="AR111" s="27" t="s">
        <v>89</v>
      </c>
      <c r="AS111" s="27" t="s">
        <v>2108</v>
      </c>
      <c r="AT111" s="21" t="b">
        <f t="shared" si="9"/>
        <v>1</v>
      </c>
      <c r="AU111" s="21" t="b">
        <f t="shared" si="10"/>
        <v>1</v>
      </c>
      <c r="AV111" s="21" t="b">
        <f t="shared" si="11"/>
        <v>1</v>
      </c>
      <c r="AW111" s="21"/>
      <c r="AX111" s="27" t="s">
        <v>86</v>
      </c>
      <c r="AY111" s="27" t="s">
        <v>106</v>
      </c>
      <c r="AZ111" s="27" t="s">
        <v>87</v>
      </c>
      <c r="BA111" t="s">
        <v>98</v>
      </c>
      <c r="BB111" t="s">
        <v>82</v>
      </c>
      <c r="BC111" s="29">
        <v>44627</v>
      </c>
      <c r="BD111" s="29">
        <v>44504</v>
      </c>
      <c r="BE111" t="s">
        <v>90</v>
      </c>
      <c r="BF111" t="s">
        <v>2109</v>
      </c>
    </row>
    <row r="112" spans="1:58" x14ac:dyDescent="0.25">
      <c r="A112">
        <v>2387949</v>
      </c>
      <c r="B112" t="s">
        <v>77</v>
      </c>
      <c r="C112" t="s">
        <v>78</v>
      </c>
      <c r="D112" t="s">
        <v>1933</v>
      </c>
      <c r="E112" t="s">
        <v>2106</v>
      </c>
      <c r="H112" t="s">
        <v>1925</v>
      </c>
      <c r="I112" t="s">
        <v>86</v>
      </c>
      <c r="J112" t="s">
        <v>1936</v>
      </c>
      <c r="K112" t="s">
        <v>2110</v>
      </c>
      <c r="L112">
        <v>128</v>
      </c>
      <c r="M112" t="s">
        <v>106</v>
      </c>
      <c r="N112" t="s">
        <v>86</v>
      </c>
      <c r="O112">
        <v>0.4</v>
      </c>
      <c r="P112">
        <v>1.6</v>
      </c>
      <c r="Q112">
        <v>26.4</v>
      </c>
      <c r="R112">
        <v>27.6</v>
      </c>
      <c r="S112">
        <v>45</v>
      </c>
      <c r="T112">
        <v>117</v>
      </c>
      <c r="U112">
        <v>102.4</v>
      </c>
      <c r="V112" t="s">
        <v>86</v>
      </c>
      <c r="W112" t="s">
        <v>82</v>
      </c>
      <c r="X112" t="s">
        <v>82</v>
      </c>
      <c r="Y112" t="s">
        <v>82</v>
      </c>
      <c r="Z112">
        <v>10</v>
      </c>
      <c r="AA112">
        <v>10</v>
      </c>
      <c r="AB112" s="27" t="s">
        <v>86</v>
      </c>
      <c r="AC112" s="27">
        <v>336</v>
      </c>
      <c r="AD112" s="27">
        <v>192</v>
      </c>
      <c r="AE112" s="27" t="s">
        <v>82</v>
      </c>
      <c r="AF112" s="27" t="s">
        <v>87</v>
      </c>
      <c r="AG112" s="27" t="s">
        <v>87</v>
      </c>
      <c r="AH112" s="27" t="s">
        <v>87</v>
      </c>
      <c r="AI112" s="27">
        <v>400</v>
      </c>
      <c r="AJ112" s="27"/>
      <c r="AK112" s="27">
        <v>1</v>
      </c>
      <c r="AL112" s="27" t="s">
        <v>87</v>
      </c>
      <c r="AM112" s="27">
        <v>128</v>
      </c>
      <c r="AN112" s="27" t="s">
        <v>87</v>
      </c>
      <c r="AO112" s="27" t="s">
        <v>87</v>
      </c>
      <c r="AP112" s="27" t="s">
        <v>87</v>
      </c>
      <c r="AQ112" s="35">
        <v>4</v>
      </c>
      <c r="AR112" s="27" t="s">
        <v>89</v>
      </c>
      <c r="AS112" s="27" t="s">
        <v>2108</v>
      </c>
      <c r="AT112" s="21" t="b">
        <f t="shared" si="9"/>
        <v>1</v>
      </c>
      <c r="AU112" s="21" t="b">
        <f t="shared" si="10"/>
        <v>1</v>
      </c>
      <c r="AV112" s="21" t="b">
        <f t="shared" si="11"/>
        <v>1</v>
      </c>
      <c r="AW112" s="21"/>
      <c r="AX112" s="27" t="s">
        <v>86</v>
      </c>
      <c r="AY112" s="27" t="s">
        <v>106</v>
      </c>
      <c r="AZ112" s="27" t="s">
        <v>87</v>
      </c>
      <c r="BA112" t="s">
        <v>98</v>
      </c>
      <c r="BB112" t="s">
        <v>82</v>
      </c>
      <c r="BC112" s="29">
        <v>44627</v>
      </c>
      <c r="BD112" s="29">
        <v>44504</v>
      </c>
      <c r="BE112" t="s">
        <v>90</v>
      </c>
      <c r="BF112" t="s">
        <v>2109</v>
      </c>
    </row>
    <row r="113" spans="1:58" x14ac:dyDescent="0.25">
      <c r="A113">
        <v>2386923</v>
      </c>
      <c r="B113" t="s">
        <v>77</v>
      </c>
      <c r="C113" t="s">
        <v>78</v>
      </c>
      <c r="D113" t="s">
        <v>1953</v>
      </c>
      <c r="E113" t="s">
        <v>2111</v>
      </c>
      <c r="F113" t="s">
        <v>2112</v>
      </c>
      <c r="H113" t="s">
        <v>1925</v>
      </c>
      <c r="I113" t="s">
        <v>86</v>
      </c>
      <c r="J113" t="s">
        <v>1936</v>
      </c>
      <c r="K113" t="s">
        <v>84</v>
      </c>
      <c r="L113">
        <v>128</v>
      </c>
      <c r="M113" t="s">
        <v>106</v>
      </c>
      <c r="N113" t="s">
        <v>86</v>
      </c>
      <c r="O113">
        <v>0.4</v>
      </c>
      <c r="P113">
        <v>1.7</v>
      </c>
      <c r="Q113">
        <v>13.7</v>
      </c>
      <c r="R113">
        <v>15.7</v>
      </c>
      <c r="S113">
        <v>26</v>
      </c>
      <c r="T113">
        <v>50</v>
      </c>
      <c r="U113">
        <v>60.4</v>
      </c>
      <c r="V113" t="s">
        <v>82</v>
      </c>
      <c r="W113" t="s">
        <v>82</v>
      </c>
      <c r="X113" t="s">
        <v>82</v>
      </c>
      <c r="Y113" t="s">
        <v>82</v>
      </c>
      <c r="Z113">
        <v>30</v>
      </c>
      <c r="AA113">
        <v>10</v>
      </c>
      <c r="AB113" s="27" t="s">
        <v>87</v>
      </c>
      <c r="AC113" s="27">
        <v>40</v>
      </c>
      <c r="AD113" s="27">
        <v>64</v>
      </c>
      <c r="AE113" s="27" t="s">
        <v>82</v>
      </c>
      <c r="AF113" s="27" t="s">
        <v>87</v>
      </c>
      <c r="AG113" s="27" t="s">
        <v>87</v>
      </c>
      <c r="AH113" s="27" t="s">
        <v>87</v>
      </c>
      <c r="AI113" s="27">
        <v>300</v>
      </c>
      <c r="AJ113" s="27"/>
      <c r="AK113" s="27">
        <v>1</v>
      </c>
      <c r="AL113" s="27" t="s">
        <v>87</v>
      </c>
      <c r="AM113" s="27">
        <v>128</v>
      </c>
      <c r="AN113" s="27" t="s">
        <v>87</v>
      </c>
      <c r="AO113" s="27" t="s">
        <v>87</v>
      </c>
      <c r="AP113" s="27" t="s">
        <v>87</v>
      </c>
      <c r="AQ113" s="35">
        <v>2</v>
      </c>
      <c r="AR113" s="27" t="s">
        <v>348</v>
      </c>
      <c r="AS113" s="27" t="s">
        <v>87</v>
      </c>
      <c r="AT113" s="21" t="b">
        <f t="shared" si="9"/>
        <v>1</v>
      </c>
      <c r="AU113" s="21" t="b">
        <f t="shared" si="10"/>
        <v>0</v>
      </c>
      <c r="AV113" s="21" t="b">
        <f t="shared" si="11"/>
        <v>1</v>
      </c>
      <c r="AW113" s="21"/>
      <c r="AX113" s="27" t="s">
        <v>87</v>
      </c>
      <c r="AY113" s="27" t="s">
        <v>106</v>
      </c>
      <c r="AZ113" s="27" t="s">
        <v>87</v>
      </c>
      <c r="BA113" t="s">
        <v>147</v>
      </c>
      <c r="BB113" t="s">
        <v>82</v>
      </c>
      <c r="BC113" s="29">
        <v>44623</v>
      </c>
      <c r="BD113" s="29">
        <v>44498</v>
      </c>
      <c r="BE113" t="s">
        <v>90</v>
      </c>
      <c r="BF113" t="s">
        <v>2113</v>
      </c>
    </row>
    <row r="114" spans="1:58" x14ac:dyDescent="0.25">
      <c r="A114">
        <v>2386923</v>
      </c>
      <c r="B114" t="s">
        <v>77</v>
      </c>
      <c r="C114" t="s">
        <v>78</v>
      </c>
      <c r="D114" t="s">
        <v>1953</v>
      </c>
      <c r="E114" t="s">
        <v>2111</v>
      </c>
      <c r="F114" t="s">
        <v>2112</v>
      </c>
      <c r="H114" t="s">
        <v>1925</v>
      </c>
      <c r="I114" t="s">
        <v>86</v>
      </c>
      <c r="J114" t="s">
        <v>1936</v>
      </c>
      <c r="K114" t="s">
        <v>84</v>
      </c>
      <c r="L114">
        <v>128</v>
      </c>
      <c r="M114" t="s">
        <v>106</v>
      </c>
      <c r="N114" t="s">
        <v>86</v>
      </c>
      <c r="O114">
        <v>0.4</v>
      </c>
      <c r="P114">
        <v>1.2</v>
      </c>
      <c r="Q114">
        <v>20.6</v>
      </c>
      <c r="R114">
        <v>23.1</v>
      </c>
      <c r="S114">
        <v>46</v>
      </c>
      <c r="T114">
        <v>63.3</v>
      </c>
      <c r="U114">
        <v>84</v>
      </c>
      <c r="V114" t="s">
        <v>82</v>
      </c>
      <c r="W114" t="s">
        <v>82</v>
      </c>
      <c r="X114" t="s">
        <v>82</v>
      </c>
      <c r="Y114" t="s">
        <v>82</v>
      </c>
      <c r="Z114">
        <v>30</v>
      </c>
      <c r="AA114">
        <v>10</v>
      </c>
      <c r="AB114" s="27" t="s">
        <v>87</v>
      </c>
      <c r="AC114" s="27">
        <v>40</v>
      </c>
      <c r="AD114" s="27">
        <v>64</v>
      </c>
      <c r="AE114" s="27" t="s">
        <v>82</v>
      </c>
      <c r="AF114" s="27" t="s">
        <v>87</v>
      </c>
      <c r="AG114" s="27" t="s">
        <v>87</v>
      </c>
      <c r="AH114" s="27" t="s">
        <v>87</v>
      </c>
      <c r="AI114" s="27">
        <v>300</v>
      </c>
      <c r="AJ114" s="27"/>
      <c r="AK114" s="27">
        <v>1</v>
      </c>
      <c r="AL114" s="27" t="s">
        <v>87</v>
      </c>
      <c r="AM114" s="27">
        <v>128</v>
      </c>
      <c r="AN114" s="27" t="s">
        <v>87</v>
      </c>
      <c r="AO114" s="27" t="s">
        <v>87</v>
      </c>
      <c r="AP114" s="27" t="s">
        <v>87</v>
      </c>
      <c r="AQ114" s="35">
        <v>2</v>
      </c>
      <c r="AR114" s="27" t="s">
        <v>348</v>
      </c>
      <c r="AS114" s="27" t="s">
        <v>87</v>
      </c>
      <c r="AT114" s="21" t="b">
        <f t="shared" si="9"/>
        <v>1</v>
      </c>
      <c r="AU114" s="21" t="b">
        <f t="shared" si="10"/>
        <v>0</v>
      </c>
      <c r="AV114" s="21" t="b">
        <f t="shared" si="11"/>
        <v>1</v>
      </c>
      <c r="AW114" s="21"/>
      <c r="AX114" s="27" t="s">
        <v>87</v>
      </c>
      <c r="AY114" s="27" t="s">
        <v>106</v>
      </c>
      <c r="AZ114" s="27" t="s">
        <v>87</v>
      </c>
      <c r="BA114" t="s">
        <v>147</v>
      </c>
      <c r="BB114" t="s">
        <v>82</v>
      </c>
      <c r="BC114" s="29">
        <v>44623</v>
      </c>
      <c r="BD114" s="29">
        <v>44498</v>
      </c>
      <c r="BE114" t="s">
        <v>90</v>
      </c>
      <c r="BF114" t="s">
        <v>2113</v>
      </c>
    </row>
    <row r="115" spans="1:58" x14ac:dyDescent="0.25">
      <c r="A115">
        <v>2386923</v>
      </c>
      <c r="B115" t="s">
        <v>77</v>
      </c>
      <c r="C115" t="s">
        <v>78</v>
      </c>
      <c r="D115" t="s">
        <v>1953</v>
      </c>
      <c r="E115" t="s">
        <v>2111</v>
      </c>
      <c r="F115" t="s">
        <v>2112</v>
      </c>
      <c r="H115" t="s">
        <v>1925</v>
      </c>
      <c r="I115" t="s">
        <v>86</v>
      </c>
      <c r="J115" t="s">
        <v>1936</v>
      </c>
      <c r="K115" t="s">
        <v>84</v>
      </c>
      <c r="L115">
        <v>128</v>
      </c>
      <c r="M115" t="s">
        <v>106</v>
      </c>
      <c r="N115" t="s">
        <v>86</v>
      </c>
      <c r="O115">
        <v>0.4</v>
      </c>
      <c r="P115">
        <v>1.7</v>
      </c>
      <c r="Q115">
        <v>14</v>
      </c>
      <c r="R115">
        <v>16.2</v>
      </c>
      <c r="S115">
        <v>46</v>
      </c>
      <c r="T115">
        <v>50.3</v>
      </c>
      <c r="U115">
        <v>62.1</v>
      </c>
      <c r="V115" t="s">
        <v>82</v>
      </c>
      <c r="W115" t="s">
        <v>82</v>
      </c>
      <c r="X115" t="s">
        <v>82</v>
      </c>
      <c r="Y115" t="s">
        <v>82</v>
      </c>
      <c r="Z115">
        <v>30</v>
      </c>
      <c r="AA115">
        <v>10</v>
      </c>
      <c r="AB115" s="27" t="s">
        <v>87</v>
      </c>
      <c r="AC115" s="27">
        <v>40</v>
      </c>
      <c r="AD115" s="27">
        <v>64</v>
      </c>
      <c r="AE115" s="27" t="s">
        <v>82</v>
      </c>
      <c r="AF115" s="27" t="s">
        <v>87</v>
      </c>
      <c r="AG115" s="27" t="s">
        <v>87</v>
      </c>
      <c r="AH115" s="27" t="s">
        <v>87</v>
      </c>
      <c r="AI115" s="27">
        <v>300</v>
      </c>
      <c r="AJ115" s="27"/>
      <c r="AK115" s="27">
        <v>1</v>
      </c>
      <c r="AL115" s="27" t="s">
        <v>87</v>
      </c>
      <c r="AM115" s="27">
        <v>128</v>
      </c>
      <c r="AN115" s="27" t="s">
        <v>87</v>
      </c>
      <c r="AO115" s="27" t="s">
        <v>87</v>
      </c>
      <c r="AP115" s="27" t="s">
        <v>87</v>
      </c>
      <c r="AQ115" s="35">
        <v>2</v>
      </c>
      <c r="AR115" s="27" t="s">
        <v>348</v>
      </c>
      <c r="AS115" s="27" t="s">
        <v>87</v>
      </c>
      <c r="AT115" s="21" t="b">
        <f t="shared" si="9"/>
        <v>1</v>
      </c>
      <c r="AU115" s="21" t="b">
        <f t="shared" si="10"/>
        <v>0</v>
      </c>
      <c r="AV115" s="21" t="b">
        <f t="shared" si="11"/>
        <v>1</v>
      </c>
      <c r="AW115" s="21"/>
      <c r="AX115" s="27" t="s">
        <v>87</v>
      </c>
      <c r="AY115" s="27" t="s">
        <v>106</v>
      </c>
      <c r="AZ115" s="27" t="s">
        <v>87</v>
      </c>
      <c r="BA115" t="s">
        <v>147</v>
      </c>
      <c r="BB115" t="s">
        <v>82</v>
      </c>
      <c r="BC115" s="29">
        <v>44623</v>
      </c>
      <c r="BD115" s="29">
        <v>44498</v>
      </c>
      <c r="BE115" t="s">
        <v>90</v>
      </c>
      <c r="BF115" t="s">
        <v>2113</v>
      </c>
    </row>
    <row r="116" spans="1:58" x14ac:dyDescent="0.25">
      <c r="A116">
        <v>2386923</v>
      </c>
      <c r="B116" t="s">
        <v>77</v>
      </c>
      <c r="C116" t="s">
        <v>78</v>
      </c>
      <c r="D116" t="s">
        <v>1953</v>
      </c>
      <c r="E116" t="s">
        <v>2111</v>
      </c>
      <c r="F116" t="s">
        <v>2112</v>
      </c>
      <c r="H116" t="s">
        <v>1925</v>
      </c>
      <c r="I116" t="s">
        <v>86</v>
      </c>
      <c r="J116" t="s">
        <v>1936</v>
      </c>
      <c r="K116" t="s">
        <v>84</v>
      </c>
      <c r="L116">
        <v>128</v>
      </c>
      <c r="M116" t="s">
        <v>106</v>
      </c>
      <c r="N116" t="s">
        <v>86</v>
      </c>
      <c r="O116">
        <v>0.4</v>
      </c>
      <c r="P116">
        <v>1.9</v>
      </c>
      <c r="Q116">
        <v>21.5</v>
      </c>
      <c r="R116">
        <v>24</v>
      </c>
      <c r="S116">
        <v>45</v>
      </c>
      <c r="T116">
        <v>74.400000000000006</v>
      </c>
      <c r="U116">
        <v>89.8</v>
      </c>
      <c r="V116" t="s">
        <v>82</v>
      </c>
      <c r="W116" t="s">
        <v>82</v>
      </c>
      <c r="X116" t="s">
        <v>82</v>
      </c>
      <c r="Y116" t="s">
        <v>82</v>
      </c>
      <c r="Z116">
        <v>30</v>
      </c>
      <c r="AA116">
        <v>10</v>
      </c>
      <c r="AB116" s="27" t="s">
        <v>87</v>
      </c>
      <c r="AC116" s="27">
        <v>40</v>
      </c>
      <c r="AD116" s="27">
        <v>64</v>
      </c>
      <c r="AE116" s="27" t="s">
        <v>82</v>
      </c>
      <c r="AF116" s="27" t="s">
        <v>87</v>
      </c>
      <c r="AG116" s="27" t="s">
        <v>87</v>
      </c>
      <c r="AH116" s="27" t="s">
        <v>87</v>
      </c>
      <c r="AI116" s="27">
        <v>300</v>
      </c>
      <c r="AJ116" s="27"/>
      <c r="AK116" s="27">
        <v>1</v>
      </c>
      <c r="AL116" s="27" t="s">
        <v>87</v>
      </c>
      <c r="AM116" s="27">
        <v>128</v>
      </c>
      <c r="AN116" s="27" t="s">
        <v>87</v>
      </c>
      <c r="AO116" s="27" t="s">
        <v>87</v>
      </c>
      <c r="AP116" s="27" t="s">
        <v>87</v>
      </c>
      <c r="AQ116" s="35">
        <v>2</v>
      </c>
      <c r="AR116" s="27" t="s">
        <v>348</v>
      </c>
      <c r="AS116" s="27" t="s">
        <v>87</v>
      </c>
      <c r="AT116" s="21" t="b">
        <f t="shared" si="9"/>
        <v>1</v>
      </c>
      <c r="AU116" s="21" t="b">
        <f t="shared" si="10"/>
        <v>0</v>
      </c>
      <c r="AV116" s="21" t="b">
        <f t="shared" si="11"/>
        <v>1</v>
      </c>
      <c r="AW116" s="21"/>
      <c r="AX116" s="27" t="s">
        <v>87</v>
      </c>
      <c r="AY116" s="27" t="s">
        <v>106</v>
      </c>
      <c r="AZ116" s="27" t="s">
        <v>87</v>
      </c>
      <c r="BA116" t="s">
        <v>147</v>
      </c>
      <c r="BB116" t="s">
        <v>82</v>
      </c>
      <c r="BC116" s="29">
        <v>44623</v>
      </c>
      <c r="BD116" s="29">
        <v>44498</v>
      </c>
      <c r="BE116" t="s">
        <v>90</v>
      </c>
      <c r="BF116" t="s">
        <v>2113</v>
      </c>
    </row>
    <row r="117" spans="1:58" x14ac:dyDescent="0.25">
      <c r="A117">
        <v>2386924</v>
      </c>
      <c r="B117" t="s">
        <v>77</v>
      </c>
      <c r="C117" t="s">
        <v>78</v>
      </c>
      <c r="D117" t="s">
        <v>1953</v>
      </c>
      <c r="E117" t="s">
        <v>2114</v>
      </c>
      <c r="H117" t="s">
        <v>1925</v>
      </c>
      <c r="I117" t="s">
        <v>86</v>
      </c>
      <c r="J117" t="s">
        <v>1936</v>
      </c>
      <c r="K117" t="s">
        <v>84</v>
      </c>
      <c r="L117">
        <v>64</v>
      </c>
      <c r="M117" t="s">
        <v>106</v>
      </c>
      <c r="N117" t="s">
        <v>86</v>
      </c>
      <c r="O117">
        <v>0.4</v>
      </c>
      <c r="P117">
        <v>1.2</v>
      </c>
      <c r="Q117">
        <v>13.2</v>
      </c>
      <c r="R117">
        <v>14.5</v>
      </c>
      <c r="S117">
        <v>26</v>
      </c>
      <c r="T117">
        <v>34.5</v>
      </c>
      <c r="U117">
        <v>54.9</v>
      </c>
      <c r="V117" t="s">
        <v>82</v>
      </c>
      <c r="W117" t="s">
        <v>82</v>
      </c>
      <c r="X117" t="s">
        <v>82</v>
      </c>
      <c r="Y117" t="s">
        <v>82</v>
      </c>
      <c r="Z117">
        <v>30</v>
      </c>
      <c r="AA117">
        <v>10</v>
      </c>
      <c r="AB117" s="27" t="s">
        <v>87</v>
      </c>
      <c r="AC117" s="27">
        <v>40</v>
      </c>
      <c r="AD117" s="27">
        <v>64</v>
      </c>
      <c r="AE117" s="27" t="s">
        <v>82</v>
      </c>
      <c r="AF117" s="27" t="s">
        <v>87</v>
      </c>
      <c r="AG117" s="27" t="s">
        <v>87</v>
      </c>
      <c r="AH117" s="27" t="s">
        <v>87</v>
      </c>
      <c r="AI117" s="27">
        <v>300</v>
      </c>
      <c r="AJ117" s="27"/>
      <c r="AK117" s="27">
        <v>1</v>
      </c>
      <c r="AL117" s="27" t="s">
        <v>87</v>
      </c>
      <c r="AM117" s="27">
        <v>64</v>
      </c>
      <c r="AN117" s="27" t="s">
        <v>87</v>
      </c>
      <c r="AO117" s="27" t="s">
        <v>87</v>
      </c>
      <c r="AP117" s="27" t="s">
        <v>87</v>
      </c>
      <c r="AQ117" s="35">
        <v>2</v>
      </c>
      <c r="AR117" s="27" t="s">
        <v>348</v>
      </c>
      <c r="AS117" s="27" t="s">
        <v>87</v>
      </c>
      <c r="AT117" s="21" t="b">
        <f t="shared" si="9"/>
        <v>1</v>
      </c>
      <c r="AU117" s="21" t="b">
        <f t="shared" si="10"/>
        <v>0</v>
      </c>
      <c r="AV117" s="21" t="b">
        <f t="shared" si="11"/>
        <v>1</v>
      </c>
      <c r="AW117" s="21"/>
      <c r="AX117" s="27" t="s">
        <v>87</v>
      </c>
      <c r="AY117" s="27" t="s">
        <v>106</v>
      </c>
      <c r="AZ117" s="27" t="s">
        <v>87</v>
      </c>
      <c r="BA117" t="s">
        <v>147</v>
      </c>
      <c r="BB117" t="s">
        <v>82</v>
      </c>
      <c r="BC117" s="29">
        <v>44623</v>
      </c>
      <c r="BD117" s="29">
        <v>44498</v>
      </c>
      <c r="BE117" t="s">
        <v>90</v>
      </c>
      <c r="BF117" t="s">
        <v>2115</v>
      </c>
    </row>
    <row r="118" spans="1:58" x14ac:dyDescent="0.25">
      <c r="A118">
        <v>2386924</v>
      </c>
      <c r="B118" t="s">
        <v>77</v>
      </c>
      <c r="C118" t="s">
        <v>78</v>
      </c>
      <c r="D118" t="s">
        <v>1953</v>
      </c>
      <c r="E118" t="s">
        <v>2114</v>
      </c>
      <c r="H118" t="s">
        <v>1925</v>
      </c>
      <c r="I118" t="s">
        <v>86</v>
      </c>
      <c r="J118" t="s">
        <v>1936</v>
      </c>
      <c r="K118" t="s">
        <v>84</v>
      </c>
      <c r="L118">
        <v>64</v>
      </c>
      <c r="M118" t="s">
        <v>106</v>
      </c>
      <c r="N118" t="s">
        <v>86</v>
      </c>
      <c r="O118">
        <v>0.4</v>
      </c>
      <c r="P118">
        <v>1.2</v>
      </c>
      <c r="Q118">
        <v>23</v>
      </c>
      <c r="R118">
        <v>24</v>
      </c>
      <c r="S118">
        <v>46</v>
      </c>
      <c r="T118">
        <v>47.7</v>
      </c>
      <c r="U118">
        <v>88.3</v>
      </c>
      <c r="V118" t="s">
        <v>82</v>
      </c>
      <c r="W118" t="s">
        <v>82</v>
      </c>
      <c r="X118" t="s">
        <v>82</v>
      </c>
      <c r="Y118" t="s">
        <v>82</v>
      </c>
      <c r="Z118">
        <v>30</v>
      </c>
      <c r="AA118">
        <v>10</v>
      </c>
      <c r="AB118" s="27" t="s">
        <v>87</v>
      </c>
      <c r="AC118" s="27">
        <v>40</v>
      </c>
      <c r="AD118" s="27">
        <v>64</v>
      </c>
      <c r="AE118" s="27" t="s">
        <v>82</v>
      </c>
      <c r="AF118" s="27" t="s">
        <v>87</v>
      </c>
      <c r="AG118" s="27" t="s">
        <v>87</v>
      </c>
      <c r="AH118" s="27" t="s">
        <v>87</v>
      </c>
      <c r="AI118" s="27">
        <v>300</v>
      </c>
      <c r="AJ118" s="27"/>
      <c r="AK118" s="27">
        <v>1</v>
      </c>
      <c r="AL118" s="27" t="s">
        <v>87</v>
      </c>
      <c r="AM118" s="27">
        <v>64</v>
      </c>
      <c r="AN118" s="27" t="s">
        <v>87</v>
      </c>
      <c r="AO118" s="27" t="s">
        <v>87</v>
      </c>
      <c r="AP118" s="27" t="s">
        <v>87</v>
      </c>
      <c r="AQ118" s="35">
        <v>2</v>
      </c>
      <c r="AR118" s="27" t="s">
        <v>348</v>
      </c>
      <c r="AS118" s="27" t="s">
        <v>87</v>
      </c>
      <c r="AT118" s="21" t="b">
        <f t="shared" si="9"/>
        <v>1</v>
      </c>
      <c r="AU118" s="21" t="b">
        <f t="shared" si="10"/>
        <v>0</v>
      </c>
      <c r="AV118" s="21" t="b">
        <f t="shared" si="11"/>
        <v>1</v>
      </c>
      <c r="AW118" s="21"/>
      <c r="AX118" s="27" t="s">
        <v>87</v>
      </c>
      <c r="AY118" s="27" t="s">
        <v>106</v>
      </c>
      <c r="AZ118" s="27" t="s">
        <v>87</v>
      </c>
      <c r="BA118" t="s">
        <v>147</v>
      </c>
      <c r="BB118" t="s">
        <v>82</v>
      </c>
      <c r="BC118" s="29">
        <v>44623</v>
      </c>
      <c r="BD118" s="29">
        <v>44498</v>
      </c>
      <c r="BE118" t="s">
        <v>90</v>
      </c>
      <c r="BF118" t="s">
        <v>2115</v>
      </c>
    </row>
    <row r="119" spans="1:58" x14ac:dyDescent="0.25">
      <c r="A119">
        <v>2386924</v>
      </c>
      <c r="B119" t="s">
        <v>77</v>
      </c>
      <c r="C119" t="s">
        <v>78</v>
      </c>
      <c r="D119" t="s">
        <v>1953</v>
      </c>
      <c r="E119" t="s">
        <v>2114</v>
      </c>
      <c r="H119" t="s">
        <v>1925</v>
      </c>
      <c r="I119" t="s">
        <v>86</v>
      </c>
      <c r="J119" t="s">
        <v>1936</v>
      </c>
      <c r="K119" t="s">
        <v>84</v>
      </c>
      <c r="L119">
        <v>64</v>
      </c>
      <c r="M119" t="s">
        <v>106</v>
      </c>
      <c r="N119" t="s">
        <v>86</v>
      </c>
      <c r="O119">
        <v>0.4</v>
      </c>
      <c r="P119">
        <v>1.2</v>
      </c>
      <c r="Q119">
        <v>13.5</v>
      </c>
      <c r="R119">
        <v>14.5</v>
      </c>
      <c r="S119">
        <v>46</v>
      </c>
      <c r="T119">
        <v>34.799999999999997</v>
      </c>
      <c r="U119">
        <v>55.3</v>
      </c>
      <c r="V119" t="s">
        <v>82</v>
      </c>
      <c r="W119" t="s">
        <v>82</v>
      </c>
      <c r="X119" t="s">
        <v>82</v>
      </c>
      <c r="Y119" t="s">
        <v>82</v>
      </c>
      <c r="Z119">
        <v>30</v>
      </c>
      <c r="AA119">
        <v>10</v>
      </c>
      <c r="AB119" s="27" t="s">
        <v>87</v>
      </c>
      <c r="AC119" s="27">
        <v>40</v>
      </c>
      <c r="AD119" s="27">
        <v>64</v>
      </c>
      <c r="AE119" s="27" t="s">
        <v>82</v>
      </c>
      <c r="AF119" s="27" t="s">
        <v>87</v>
      </c>
      <c r="AG119" s="27" t="s">
        <v>87</v>
      </c>
      <c r="AH119" s="27" t="s">
        <v>87</v>
      </c>
      <c r="AI119" s="27">
        <v>300</v>
      </c>
      <c r="AJ119" s="27"/>
      <c r="AK119" s="27">
        <v>1</v>
      </c>
      <c r="AL119" s="27" t="s">
        <v>87</v>
      </c>
      <c r="AM119" s="27">
        <v>64</v>
      </c>
      <c r="AN119" s="27" t="s">
        <v>87</v>
      </c>
      <c r="AO119" s="27" t="s">
        <v>87</v>
      </c>
      <c r="AP119" s="27" t="s">
        <v>87</v>
      </c>
      <c r="AQ119" s="35">
        <v>2</v>
      </c>
      <c r="AR119" s="27" t="s">
        <v>348</v>
      </c>
      <c r="AS119" s="27" t="s">
        <v>87</v>
      </c>
      <c r="AT119" s="21" t="b">
        <f t="shared" si="9"/>
        <v>1</v>
      </c>
      <c r="AU119" s="21" t="b">
        <f t="shared" si="10"/>
        <v>0</v>
      </c>
      <c r="AV119" s="21" t="b">
        <f t="shared" si="11"/>
        <v>1</v>
      </c>
      <c r="AW119" s="21"/>
      <c r="AX119" s="27" t="s">
        <v>87</v>
      </c>
      <c r="AY119" s="27" t="s">
        <v>106</v>
      </c>
      <c r="AZ119" s="27" t="s">
        <v>87</v>
      </c>
      <c r="BA119" t="s">
        <v>147</v>
      </c>
      <c r="BB119" t="s">
        <v>82</v>
      </c>
      <c r="BC119" s="29">
        <v>44623</v>
      </c>
      <c r="BD119" s="29">
        <v>44498</v>
      </c>
      <c r="BE119" t="s">
        <v>90</v>
      </c>
      <c r="BF119" t="s">
        <v>2115</v>
      </c>
    </row>
    <row r="120" spans="1:58" x14ac:dyDescent="0.25">
      <c r="A120">
        <v>2386924</v>
      </c>
      <c r="B120" t="s">
        <v>77</v>
      </c>
      <c r="C120" t="s">
        <v>78</v>
      </c>
      <c r="D120" t="s">
        <v>1953</v>
      </c>
      <c r="E120" t="s">
        <v>2114</v>
      </c>
      <c r="H120" t="s">
        <v>1925</v>
      </c>
      <c r="I120" t="s">
        <v>86</v>
      </c>
      <c r="J120" t="s">
        <v>1936</v>
      </c>
      <c r="K120" t="s">
        <v>84</v>
      </c>
      <c r="L120">
        <v>64</v>
      </c>
      <c r="M120" t="s">
        <v>106</v>
      </c>
      <c r="N120" t="s">
        <v>86</v>
      </c>
      <c r="O120">
        <v>0.4</v>
      </c>
      <c r="P120">
        <v>1.2</v>
      </c>
      <c r="Q120">
        <v>23.5</v>
      </c>
      <c r="R120">
        <v>25</v>
      </c>
      <c r="S120">
        <v>45</v>
      </c>
      <c r="T120">
        <v>58.9</v>
      </c>
      <c r="U120">
        <v>91.4</v>
      </c>
      <c r="V120" t="s">
        <v>82</v>
      </c>
      <c r="W120" t="s">
        <v>82</v>
      </c>
      <c r="X120" t="s">
        <v>82</v>
      </c>
      <c r="Y120" t="s">
        <v>82</v>
      </c>
      <c r="Z120">
        <v>30</v>
      </c>
      <c r="AA120">
        <v>10</v>
      </c>
      <c r="AB120" s="27" t="s">
        <v>87</v>
      </c>
      <c r="AC120" s="27">
        <v>40</v>
      </c>
      <c r="AD120" s="27">
        <v>64</v>
      </c>
      <c r="AE120" s="27" t="s">
        <v>82</v>
      </c>
      <c r="AF120" s="27" t="s">
        <v>87</v>
      </c>
      <c r="AG120" s="27" t="s">
        <v>87</v>
      </c>
      <c r="AH120" s="27" t="s">
        <v>87</v>
      </c>
      <c r="AI120" s="27">
        <v>300</v>
      </c>
      <c r="AJ120" s="27"/>
      <c r="AK120" s="27">
        <v>1</v>
      </c>
      <c r="AL120" s="27" t="s">
        <v>87</v>
      </c>
      <c r="AM120" s="27">
        <v>64</v>
      </c>
      <c r="AN120" s="27" t="s">
        <v>87</v>
      </c>
      <c r="AO120" s="27" t="s">
        <v>87</v>
      </c>
      <c r="AP120" s="27" t="s">
        <v>87</v>
      </c>
      <c r="AQ120" s="35">
        <v>2</v>
      </c>
      <c r="AR120" s="27" t="s">
        <v>348</v>
      </c>
      <c r="AS120" s="27" t="s">
        <v>87</v>
      </c>
      <c r="AT120" s="21" t="b">
        <f t="shared" si="9"/>
        <v>1</v>
      </c>
      <c r="AU120" s="21" t="b">
        <f t="shared" si="10"/>
        <v>0</v>
      </c>
      <c r="AV120" s="21" t="b">
        <f t="shared" si="11"/>
        <v>1</v>
      </c>
      <c r="AW120" s="21"/>
      <c r="AX120" s="27" t="s">
        <v>87</v>
      </c>
      <c r="AY120" s="27" t="s">
        <v>106</v>
      </c>
      <c r="AZ120" s="27" t="s">
        <v>87</v>
      </c>
      <c r="BA120" t="s">
        <v>147</v>
      </c>
      <c r="BB120" t="s">
        <v>82</v>
      </c>
      <c r="BC120" s="29">
        <v>44623</v>
      </c>
      <c r="BD120" s="29">
        <v>44498</v>
      </c>
      <c r="BE120" t="s">
        <v>90</v>
      </c>
      <c r="BF120" t="s">
        <v>2115</v>
      </c>
    </row>
    <row r="121" spans="1:58" x14ac:dyDescent="0.25">
      <c r="A121">
        <v>2393065</v>
      </c>
      <c r="B121" t="s">
        <v>172</v>
      </c>
      <c r="C121" t="s">
        <v>173</v>
      </c>
      <c r="D121" t="s">
        <v>1966</v>
      </c>
      <c r="E121" t="s">
        <v>2116</v>
      </c>
      <c r="F121" t="s">
        <v>2117</v>
      </c>
      <c r="G121" t="s">
        <v>2118</v>
      </c>
      <c r="H121" t="s">
        <v>1925</v>
      </c>
      <c r="I121" t="s">
        <v>86</v>
      </c>
      <c r="J121" t="s">
        <v>2119</v>
      </c>
      <c r="L121">
        <v>64</v>
      </c>
      <c r="M121" t="s">
        <v>106</v>
      </c>
      <c r="N121" t="s">
        <v>86</v>
      </c>
      <c r="O121">
        <v>0.6</v>
      </c>
      <c r="P121">
        <v>1.5</v>
      </c>
      <c r="Q121">
        <v>6.6</v>
      </c>
      <c r="R121">
        <v>10.6</v>
      </c>
      <c r="S121">
        <v>46</v>
      </c>
      <c r="T121">
        <v>17.100000000000001</v>
      </c>
      <c r="U121">
        <v>40.1</v>
      </c>
      <c r="V121" t="s">
        <v>82</v>
      </c>
      <c r="W121" t="s">
        <v>82</v>
      </c>
      <c r="X121" t="s">
        <v>82</v>
      </c>
      <c r="Y121" t="s">
        <v>82</v>
      </c>
      <c r="Z121">
        <v>30</v>
      </c>
      <c r="AA121">
        <v>15</v>
      </c>
      <c r="AB121" s="27" t="s">
        <v>86</v>
      </c>
      <c r="AC121" s="27">
        <v>112</v>
      </c>
      <c r="AD121" s="27">
        <v>128</v>
      </c>
      <c r="AE121" s="27" t="s">
        <v>82</v>
      </c>
      <c r="AF121" s="27" t="s">
        <v>87</v>
      </c>
      <c r="AG121" s="27" t="s">
        <v>87</v>
      </c>
      <c r="AH121" s="27">
        <v>1</v>
      </c>
      <c r="AI121" s="27">
        <v>500</v>
      </c>
      <c r="AJ121" s="27"/>
      <c r="AK121" s="27">
        <v>1</v>
      </c>
      <c r="AL121" s="27" t="s">
        <v>87</v>
      </c>
      <c r="AM121" s="27">
        <v>64</v>
      </c>
      <c r="AN121" s="27" t="s">
        <v>87</v>
      </c>
      <c r="AO121" s="27" t="s">
        <v>87</v>
      </c>
      <c r="AP121" s="27" t="s">
        <v>87</v>
      </c>
      <c r="AQ121" s="35">
        <v>1</v>
      </c>
      <c r="AR121" s="27" t="s">
        <v>88</v>
      </c>
      <c r="AS121" s="27" t="s">
        <v>87</v>
      </c>
      <c r="AT121" s="21" t="b">
        <f t="shared" si="9"/>
        <v>0</v>
      </c>
      <c r="AU121" s="21" t="b">
        <f t="shared" si="10"/>
        <v>0</v>
      </c>
      <c r="AV121" s="21" t="b">
        <f t="shared" si="11"/>
        <v>1</v>
      </c>
      <c r="AW121" s="21"/>
      <c r="AX121" s="27" t="s">
        <v>86</v>
      </c>
      <c r="AY121" s="27" t="s">
        <v>106</v>
      </c>
      <c r="AZ121" s="27" t="s">
        <v>87</v>
      </c>
      <c r="BA121" t="s">
        <v>147</v>
      </c>
      <c r="BB121" t="s">
        <v>82</v>
      </c>
      <c r="BC121" s="29">
        <v>44622</v>
      </c>
      <c r="BD121" s="29">
        <v>44606</v>
      </c>
      <c r="BE121" t="s">
        <v>90</v>
      </c>
      <c r="BF121" t="s">
        <v>2120</v>
      </c>
    </row>
    <row r="122" spans="1:58" x14ac:dyDescent="0.25">
      <c r="A122">
        <v>2393065</v>
      </c>
      <c r="B122" t="s">
        <v>172</v>
      </c>
      <c r="C122" t="s">
        <v>173</v>
      </c>
      <c r="D122" t="s">
        <v>1966</v>
      </c>
      <c r="E122" t="s">
        <v>2116</v>
      </c>
      <c r="F122" t="s">
        <v>2117</v>
      </c>
      <c r="G122" t="s">
        <v>2118</v>
      </c>
      <c r="H122" t="s">
        <v>1925</v>
      </c>
      <c r="I122" t="s">
        <v>86</v>
      </c>
      <c r="J122" t="s">
        <v>2119</v>
      </c>
      <c r="L122">
        <v>64</v>
      </c>
      <c r="M122" t="s">
        <v>106</v>
      </c>
      <c r="N122" t="s">
        <v>86</v>
      </c>
      <c r="O122">
        <v>0.6</v>
      </c>
      <c r="P122">
        <v>1.5</v>
      </c>
      <c r="Q122">
        <v>7.5</v>
      </c>
      <c r="R122">
        <v>10.8</v>
      </c>
      <c r="S122">
        <v>26</v>
      </c>
      <c r="T122">
        <v>17.100000000000001</v>
      </c>
      <c r="U122">
        <v>41.8</v>
      </c>
      <c r="V122" t="s">
        <v>82</v>
      </c>
      <c r="W122" t="s">
        <v>82</v>
      </c>
      <c r="X122" t="s">
        <v>82</v>
      </c>
      <c r="Y122" t="s">
        <v>82</v>
      </c>
      <c r="Z122">
        <v>30</v>
      </c>
      <c r="AA122">
        <v>15</v>
      </c>
      <c r="AB122" s="27" t="s">
        <v>86</v>
      </c>
      <c r="AC122" s="27">
        <v>112</v>
      </c>
      <c r="AD122" s="27">
        <v>128</v>
      </c>
      <c r="AE122" s="27" t="s">
        <v>82</v>
      </c>
      <c r="AF122" s="27" t="s">
        <v>87</v>
      </c>
      <c r="AG122" s="27" t="s">
        <v>87</v>
      </c>
      <c r="AH122" s="27">
        <v>1</v>
      </c>
      <c r="AI122" s="27">
        <v>500</v>
      </c>
      <c r="AJ122" s="27"/>
      <c r="AK122" s="27">
        <v>1</v>
      </c>
      <c r="AL122" s="27" t="s">
        <v>87</v>
      </c>
      <c r="AM122" s="27">
        <v>64</v>
      </c>
      <c r="AN122" s="27" t="s">
        <v>87</v>
      </c>
      <c r="AO122" s="27" t="s">
        <v>87</v>
      </c>
      <c r="AP122" s="27" t="s">
        <v>87</v>
      </c>
      <c r="AQ122" s="35">
        <v>1</v>
      </c>
      <c r="AR122" s="27" t="s">
        <v>88</v>
      </c>
      <c r="AS122" s="27" t="s">
        <v>87</v>
      </c>
      <c r="AT122" s="21" t="b">
        <f t="shared" si="9"/>
        <v>0</v>
      </c>
      <c r="AU122" s="21" t="b">
        <f t="shared" si="10"/>
        <v>0</v>
      </c>
      <c r="AV122" s="21" t="b">
        <f t="shared" si="11"/>
        <v>1</v>
      </c>
      <c r="AW122" s="21"/>
      <c r="AX122" s="27" t="s">
        <v>86</v>
      </c>
      <c r="AY122" s="27" t="s">
        <v>106</v>
      </c>
      <c r="AZ122" s="27" t="s">
        <v>87</v>
      </c>
      <c r="BA122" t="s">
        <v>147</v>
      </c>
      <c r="BB122" t="s">
        <v>82</v>
      </c>
      <c r="BC122" s="29">
        <v>44622</v>
      </c>
      <c r="BD122" s="29">
        <v>44606</v>
      </c>
      <c r="BE122" t="s">
        <v>90</v>
      </c>
      <c r="BF122" t="s">
        <v>2120</v>
      </c>
    </row>
    <row r="123" spans="1:58" x14ac:dyDescent="0.25">
      <c r="A123">
        <v>2393065</v>
      </c>
      <c r="B123" t="s">
        <v>172</v>
      </c>
      <c r="C123" t="s">
        <v>173</v>
      </c>
      <c r="D123" t="s">
        <v>1966</v>
      </c>
      <c r="E123" t="s">
        <v>2116</v>
      </c>
      <c r="F123" t="s">
        <v>2117</v>
      </c>
      <c r="G123" t="s">
        <v>2118</v>
      </c>
      <c r="H123" t="s">
        <v>1925</v>
      </c>
      <c r="I123" t="s">
        <v>86</v>
      </c>
      <c r="J123" t="s">
        <v>2119</v>
      </c>
      <c r="L123">
        <v>64</v>
      </c>
      <c r="M123" t="s">
        <v>106</v>
      </c>
      <c r="N123" t="s">
        <v>86</v>
      </c>
      <c r="O123">
        <v>0.6</v>
      </c>
      <c r="P123">
        <v>1.2</v>
      </c>
      <c r="Q123">
        <v>25.2</v>
      </c>
      <c r="R123">
        <v>26.1</v>
      </c>
      <c r="S123">
        <v>45</v>
      </c>
      <c r="T123">
        <v>54.2</v>
      </c>
      <c r="U123">
        <v>96.1</v>
      </c>
      <c r="V123" t="s">
        <v>82</v>
      </c>
      <c r="W123" t="s">
        <v>82</v>
      </c>
      <c r="X123" t="s">
        <v>82</v>
      </c>
      <c r="Y123" t="s">
        <v>82</v>
      </c>
      <c r="Z123">
        <v>30</v>
      </c>
      <c r="AA123">
        <v>15</v>
      </c>
      <c r="AB123" s="27" t="s">
        <v>86</v>
      </c>
      <c r="AC123" s="27">
        <v>112</v>
      </c>
      <c r="AD123" s="27">
        <v>128</v>
      </c>
      <c r="AE123" s="27" t="s">
        <v>82</v>
      </c>
      <c r="AF123" s="27" t="s">
        <v>87</v>
      </c>
      <c r="AG123" s="27" t="s">
        <v>87</v>
      </c>
      <c r="AH123" s="27">
        <v>1</v>
      </c>
      <c r="AI123" s="27">
        <v>500</v>
      </c>
      <c r="AJ123" s="27"/>
      <c r="AK123" s="27">
        <v>1</v>
      </c>
      <c r="AL123" s="27" t="s">
        <v>87</v>
      </c>
      <c r="AM123" s="27">
        <v>64</v>
      </c>
      <c r="AN123" s="27" t="s">
        <v>87</v>
      </c>
      <c r="AO123" s="27" t="s">
        <v>87</v>
      </c>
      <c r="AP123" s="27" t="s">
        <v>87</v>
      </c>
      <c r="AQ123" s="35">
        <v>1</v>
      </c>
      <c r="AR123" s="27" t="s">
        <v>88</v>
      </c>
      <c r="AS123" s="27" t="s">
        <v>87</v>
      </c>
      <c r="AT123" s="21" t="b">
        <f t="shared" si="9"/>
        <v>0</v>
      </c>
      <c r="AU123" s="21" t="b">
        <f t="shared" si="10"/>
        <v>0</v>
      </c>
      <c r="AV123" s="21" t="b">
        <f t="shared" si="11"/>
        <v>1</v>
      </c>
      <c r="AW123" s="21"/>
      <c r="AX123" s="27" t="s">
        <v>86</v>
      </c>
      <c r="AY123" s="27" t="s">
        <v>106</v>
      </c>
      <c r="AZ123" s="27" t="s">
        <v>87</v>
      </c>
      <c r="BA123" t="s">
        <v>147</v>
      </c>
      <c r="BB123" t="s">
        <v>82</v>
      </c>
      <c r="BC123" s="29">
        <v>44622</v>
      </c>
      <c r="BD123" s="29">
        <v>44606</v>
      </c>
      <c r="BE123" t="s">
        <v>90</v>
      </c>
      <c r="BF123" t="s">
        <v>2120</v>
      </c>
    </row>
    <row r="124" spans="1:58" x14ac:dyDescent="0.25">
      <c r="A124">
        <v>2393137</v>
      </c>
      <c r="B124" t="s">
        <v>172</v>
      </c>
      <c r="C124" t="s">
        <v>173</v>
      </c>
      <c r="D124" t="s">
        <v>1945</v>
      </c>
      <c r="E124" t="s">
        <v>2121</v>
      </c>
      <c r="F124" t="s">
        <v>2122</v>
      </c>
      <c r="G124" t="s">
        <v>2123</v>
      </c>
      <c r="H124" t="s">
        <v>1925</v>
      </c>
      <c r="I124" t="s">
        <v>86</v>
      </c>
      <c r="J124" t="s">
        <v>2124</v>
      </c>
      <c r="K124" t="s">
        <v>84</v>
      </c>
      <c r="L124">
        <v>64</v>
      </c>
      <c r="M124" t="s">
        <v>106</v>
      </c>
      <c r="N124" t="s">
        <v>86</v>
      </c>
      <c r="O124">
        <v>0.3</v>
      </c>
      <c r="P124">
        <v>1.1000000000000001</v>
      </c>
      <c r="Q124">
        <v>4.0999999999999996</v>
      </c>
      <c r="R124">
        <v>6.6</v>
      </c>
      <c r="S124">
        <v>26</v>
      </c>
      <c r="T124">
        <v>19.2</v>
      </c>
      <c r="U124">
        <v>25.6</v>
      </c>
      <c r="V124" t="s">
        <v>82</v>
      </c>
      <c r="W124" t="s">
        <v>82</v>
      </c>
      <c r="X124" t="s">
        <v>82</v>
      </c>
      <c r="Y124" t="s">
        <v>82</v>
      </c>
      <c r="Z124">
        <v>30</v>
      </c>
      <c r="AA124">
        <v>15</v>
      </c>
      <c r="AB124" s="27" t="s">
        <v>86</v>
      </c>
      <c r="AC124" s="27">
        <v>14.4</v>
      </c>
      <c r="AD124" s="27">
        <v>64</v>
      </c>
      <c r="AE124" s="27" t="s">
        <v>86</v>
      </c>
      <c r="AF124" s="27" t="s">
        <v>87</v>
      </c>
      <c r="AG124" s="27" t="s">
        <v>87</v>
      </c>
      <c r="AH124" s="27">
        <v>1</v>
      </c>
      <c r="AI124" s="27">
        <v>135</v>
      </c>
      <c r="AJ124" s="27"/>
      <c r="AK124" s="27">
        <v>1</v>
      </c>
      <c r="AL124" s="27" t="s">
        <v>87</v>
      </c>
      <c r="AM124" s="27">
        <v>64</v>
      </c>
      <c r="AN124" s="27" t="s">
        <v>87</v>
      </c>
      <c r="AO124" s="27" t="s">
        <v>87</v>
      </c>
      <c r="AP124" s="27" t="s">
        <v>87</v>
      </c>
      <c r="AQ124" s="35">
        <v>3</v>
      </c>
      <c r="AR124" s="27" t="s">
        <v>88</v>
      </c>
      <c r="AS124" s="27" t="s">
        <v>87</v>
      </c>
      <c r="AT124" s="21" t="b">
        <f t="shared" si="9"/>
        <v>0</v>
      </c>
      <c r="AU124" s="21" t="b">
        <f t="shared" si="10"/>
        <v>0</v>
      </c>
      <c r="AV124" s="21" t="b">
        <f t="shared" si="11"/>
        <v>1</v>
      </c>
      <c r="AW124" s="21"/>
      <c r="AX124" s="27" t="s">
        <v>86</v>
      </c>
      <c r="AY124" s="27" t="s">
        <v>106</v>
      </c>
      <c r="AZ124" s="27" t="s">
        <v>87</v>
      </c>
      <c r="BA124" t="s">
        <v>98</v>
      </c>
      <c r="BB124" t="s">
        <v>82</v>
      </c>
      <c r="BC124" s="29">
        <v>44622</v>
      </c>
      <c r="BD124" s="29">
        <v>44613</v>
      </c>
      <c r="BE124" t="s">
        <v>90</v>
      </c>
      <c r="BF124" t="s">
        <v>2125</v>
      </c>
    </row>
    <row r="125" spans="1:58" x14ac:dyDescent="0.25">
      <c r="A125">
        <v>2393137</v>
      </c>
      <c r="B125" t="s">
        <v>172</v>
      </c>
      <c r="C125" t="s">
        <v>173</v>
      </c>
      <c r="D125" t="s">
        <v>1945</v>
      </c>
      <c r="E125" t="s">
        <v>2121</v>
      </c>
      <c r="F125" t="s">
        <v>2122</v>
      </c>
      <c r="G125" t="s">
        <v>2123</v>
      </c>
      <c r="H125" t="s">
        <v>1925</v>
      </c>
      <c r="I125" t="s">
        <v>86</v>
      </c>
      <c r="J125" t="s">
        <v>2124</v>
      </c>
      <c r="K125" t="s">
        <v>84</v>
      </c>
      <c r="L125">
        <v>64</v>
      </c>
      <c r="M125" t="s">
        <v>106</v>
      </c>
      <c r="N125" t="s">
        <v>86</v>
      </c>
      <c r="O125">
        <v>0.4</v>
      </c>
      <c r="P125">
        <v>1.1000000000000001</v>
      </c>
      <c r="Q125">
        <v>15.1</v>
      </c>
      <c r="R125">
        <v>16</v>
      </c>
      <c r="S125">
        <v>35</v>
      </c>
      <c r="T125">
        <v>38</v>
      </c>
      <c r="U125">
        <v>60.4</v>
      </c>
      <c r="V125" t="s">
        <v>82</v>
      </c>
      <c r="W125" t="s">
        <v>82</v>
      </c>
      <c r="X125" t="s">
        <v>82</v>
      </c>
      <c r="Y125" t="s">
        <v>82</v>
      </c>
      <c r="Z125">
        <v>30</v>
      </c>
      <c r="AA125">
        <v>15</v>
      </c>
      <c r="AB125" s="27" t="s">
        <v>86</v>
      </c>
      <c r="AC125" s="27">
        <v>14.4</v>
      </c>
      <c r="AD125" s="27">
        <v>64</v>
      </c>
      <c r="AE125" s="27" t="s">
        <v>86</v>
      </c>
      <c r="AF125" s="27" t="s">
        <v>87</v>
      </c>
      <c r="AG125" s="27" t="s">
        <v>87</v>
      </c>
      <c r="AH125" s="27">
        <v>1</v>
      </c>
      <c r="AI125" s="27">
        <v>135</v>
      </c>
      <c r="AJ125" s="27"/>
      <c r="AK125" s="27">
        <v>1</v>
      </c>
      <c r="AL125" s="27" t="s">
        <v>87</v>
      </c>
      <c r="AM125" s="27">
        <v>64</v>
      </c>
      <c r="AN125" s="27" t="s">
        <v>87</v>
      </c>
      <c r="AO125" s="27" t="s">
        <v>87</v>
      </c>
      <c r="AP125" s="27" t="s">
        <v>87</v>
      </c>
      <c r="AQ125" s="35">
        <v>3</v>
      </c>
      <c r="AR125" s="27" t="s">
        <v>88</v>
      </c>
      <c r="AS125" s="27" t="s">
        <v>87</v>
      </c>
      <c r="AT125" s="21" t="b">
        <f t="shared" si="9"/>
        <v>0</v>
      </c>
      <c r="AU125" s="21" t="b">
        <f t="shared" si="10"/>
        <v>0</v>
      </c>
      <c r="AV125" s="21" t="b">
        <f t="shared" si="11"/>
        <v>1</v>
      </c>
      <c r="AW125" s="21"/>
      <c r="AX125" s="27" t="s">
        <v>86</v>
      </c>
      <c r="AY125" s="27" t="s">
        <v>106</v>
      </c>
      <c r="AZ125" s="27" t="s">
        <v>87</v>
      </c>
      <c r="BA125" t="s">
        <v>98</v>
      </c>
      <c r="BB125" t="s">
        <v>82</v>
      </c>
      <c r="BC125" s="29">
        <v>44622</v>
      </c>
      <c r="BD125" s="29">
        <v>44613</v>
      </c>
      <c r="BE125" t="s">
        <v>90</v>
      </c>
      <c r="BF125" t="s">
        <v>2125</v>
      </c>
    </row>
    <row r="126" spans="1:58" x14ac:dyDescent="0.25">
      <c r="A126">
        <v>2393137</v>
      </c>
      <c r="B126" t="s">
        <v>172</v>
      </c>
      <c r="C126" t="s">
        <v>173</v>
      </c>
      <c r="D126" t="s">
        <v>1945</v>
      </c>
      <c r="E126" t="s">
        <v>2121</v>
      </c>
      <c r="F126" t="s">
        <v>2122</v>
      </c>
      <c r="G126" t="s">
        <v>2123</v>
      </c>
      <c r="H126" t="s">
        <v>1925</v>
      </c>
      <c r="I126" t="s">
        <v>86</v>
      </c>
      <c r="J126" t="s">
        <v>2124</v>
      </c>
      <c r="K126" t="s">
        <v>84</v>
      </c>
      <c r="L126">
        <v>64</v>
      </c>
      <c r="M126" t="s">
        <v>106</v>
      </c>
      <c r="N126" t="s">
        <v>86</v>
      </c>
      <c r="O126">
        <v>0.4</v>
      </c>
      <c r="P126">
        <v>1.1000000000000001</v>
      </c>
      <c r="Q126">
        <v>4.0999999999999996</v>
      </c>
      <c r="R126">
        <v>5.8</v>
      </c>
      <c r="S126">
        <v>46</v>
      </c>
      <c r="T126">
        <v>19.2</v>
      </c>
      <c r="U126">
        <v>23.7</v>
      </c>
      <c r="V126" t="s">
        <v>82</v>
      </c>
      <c r="W126" t="s">
        <v>82</v>
      </c>
      <c r="X126" t="s">
        <v>82</v>
      </c>
      <c r="Y126" t="s">
        <v>82</v>
      </c>
      <c r="Z126">
        <v>30</v>
      </c>
      <c r="AA126">
        <v>15</v>
      </c>
      <c r="AB126" s="27" t="s">
        <v>86</v>
      </c>
      <c r="AC126" s="27">
        <v>14.4</v>
      </c>
      <c r="AD126" s="27">
        <v>64</v>
      </c>
      <c r="AE126" s="27" t="s">
        <v>86</v>
      </c>
      <c r="AF126" s="27" t="s">
        <v>87</v>
      </c>
      <c r="AG126" s="27" t="s">
        <v>87</v>
      </c>
      <c r="AH126" s="27">
        <v>1</v>
      </c>
      <c r="AI126" s="27">
        <v>135</v>
      </c>
      <c r="AJ126" s="27"/>
      <c r="AK126" s="27">
        <v>1</v>
      </c>
      <c r="AL126" s="27" t="s">
        <v>87</v>
      </c>
      <c r="AM126" s="27">
        <v>64</v>
      </c>
      <c r="AN126" s="27" t="s">
        <v>87</v>
      </c>
      <c r="AO126" s="27" t="s">
        <v>87</v>
      </c>
      <c r="AP126" s="27" t="s">
        <v>87</v>
      </c>
      <c r="AQ126" s="35">
        <v>3</v>
      </c>
      <c r="AR126" s="27" t="s">
        <v>88</v>
      </c>
      <c r="AS126" s="27" t="s">
        <v>87</v>
      </c>
      <c r="AT126" s="21" t="b">
        <f t="shared" si="9"/>
        <v>0</v>
      </c>
      <c r="AU126" s="21" t="b">
        <f t="shared" si="10"/>
        <v>0</v>
      </c>
      <c r="AV126" s="21" t="b">
        <f t="shared" si="11"/>
        <v>1</v>
      </c>
      <c r="AW126" s="21"/>
      <c r="AX126" s="27" t="s">
        <v>86</v>
      </c>
      <c r="AY126" s="27" t="s">
        <v>106</v>
      </c>
      <c r="AZ126" s="27" t="s">
        <v>87</v>
      </c>
      <c r="BA126" t="s">
        <v>98</v>
      </c>
      <c r="BB126" t="s">
        <v>82</v>
      </c>
      <c r="BC126" s="29">
        <v>44622</v>
      </c>
      <c r="BD126" s="29">
        <v>44613</v>
      </c>
      <c r="BE126" t="s">
        <v>90</v>
      </c>
      <c r="BF126" t="s">
        <v>2125</v>
      </c>
    </row>
    <row r="127" spans="1:58" x14ac:dyDescent="0.25">
      <c r="A127">
        <v>2390065</v>
      </c>
      <c r="B127" t="s">
        <v>291</v>
      </c>
      <c r="C127" t="s">
        <v>292</v>
      </c>
      <c r="D127" t="s">
        <v>2126</v>
      </c>
      <c r="E127" t="s">
        <v>2127</v>
      </c>
      <c r="F127" t="s">
        <v>2128</v>
      </c>
      <c r="H127" t="s">
        <v>1925</v>
      </c>
      <c r="I127" t="s">
        <v>86</v>
      </c>
      <c r="J127" t="s">
        <v>2119</v>
      </c>
      <c r="K127" t="s">
        <v>84</v>
      </c>
      <c r="L127">
        <v>64</v>
      </c>
      <c r="M127" t="s">
        <v>2129</v>
      </c>
      <c r="N127" t="s">
        <v>82</v>
      </c>
      <c r="O127">
        <v>0.8</v>
      </c>
      <c r="P127">
        <v>2.1</v>
      </c>
      <c r="Q127" s="31">
        <v>2.1</v>
      </c>
      <c r="R127">
        <v>9.9</v>
      </c>
      <c r="S127">
        <v>46</v>
      </c>
      <c r="T127">
        <v>19.2</v>
      </c>
      <c r="U127">
        <v>37.5</v>
      </c>
      <c r="V127" t="s">
        <v>82</v>
      </c>
      <c r="W127" t="s">
        <v>82</v>
      </c>
      <c r="X127" t="s">
        <v>82</v>
      </c>
      <c r="Y127" t="s">
        <v>82</v>
      </c>
      <c r="Z127">
        <v>10</v>
      </c>
      <c r="AA127">
        <v>10</v>
      </c>
      <c r="AB127" s="27" t="s">
        <v>86</v>
      </c>
      <c r="AC127" s="27">
        <v>192</v>
      </c>
      <c r="AD127" s="27">
        <v>128</v>
      </c>
      <c r="AE127" s="27" t="s">
        <v>82</v>
      </c>
      <c r="AF127" s="27" t="s">
        <v>87</v>
      </c>
      <c r="AG127" s="27" t="s">
        <v>82</v>
      </c>
      <c r="AH127" s="27" t="s">
        <v>87</v>
      </c>
      <c r="AI127" s="27">
        <v>180</v>
      </c>
      <c r="AJ127" s="27"/>
      <c r="AK127" s="27">
        <v>1</v>
      </c>
      <c r="AL127" s="27" t="s">
        <v>87</v>
      </c>
      <c r="AM127" s="27">
        <v>64</v>
      </c>
      <c r="AN127" s="27" t="s">
        <v>87</v>
      </c>
      <c r="AO127" s="27" t="s">
        <v>87</v>
      </c>
      <c r="AP127" s="27" t="s">
        <v>87</v>
      </c>
      <c r="AQ127" s="35">
        <v>2</v>
      </c>
      <c r="AR127" s="27" t="s">
        <v>88</v>
      </c>
      <c r="AS127" s="27" t="s">
        <v>87</v>
      </c>
      <c r="AT127" s="21" t="b">
        <f t="shared" si="9"/>
        <v>0</v>
      </c>
      <c r="AU127" s="21" t="b">
        <f t="shared" si="10"/>
        <v>0</v>
      </c>
      <c r="AV127" s="21" t="b">
        <f t="shared" si="11"/>
        <v>1</v>
      </c>
      <c r="AW127" s="21"/>
      <c r="AX127" s="27" t="s">
        <v>86</v>
      </c>
      <c r="AY127" s="27" t="s">
        <v>89</v>
      </c>
      <c r="AZ127" s="27" t="s">
        <v>134</v>
      </c>
      <c r="BA127" t="s">
        <v>147</v>
      </c>
      <c r="BB127" t="s">
        <v>82</v>
      </c>
      <c r="BC127" s="29">
        <v>44620</v>
      </c>
      <c r="BD127" s="29">
        <v>44565</v>
      </c>
      <c r="BE127" t="s">
        <v>90</v>
      </c>
      <c r="BF127" t="s">
        <v>2130</v>
      </c>
    </row>
    <row r="128" spans="1:58" x14ac:dyDescent="0.25">
      <c r="A128">
        <v>2390065</v>
      </c>
      <c r="B128" t="s">
        <v>291</v>
      </c>
      <c r="C128" t="s">
        <v>292</v>
      </c>
      <c r="D128" t="s">
        <v>2126</v>
      </c>
      <c r="E128" t="s">
        <v>2127</v>
      </c>
      <c r="F128" t="s">
        <v>2128</v>
      </c>
      <c r="H128" t="s">
        <v>1925</v>
      </c>
      <c r="I128" t="s">
        <v>86</v>
      </c>
      <c r="J128" t="s">
        <v>2119</v>
      </c>
      <c r="K128" t="s">
        <v>84</v>
      </c>
      <c r="L128">
        <v>64</v>
      </c>
      <c r="M128" t="s">
        <v>134</v>
      </c>
      <c r="N128" t="s">
        <v>82</v>
      </c>
      <c r="O128">
        <v>0.9</v>
      </c>
      <c r="P128">
        <v>2.2000000000000002</v>
      </c>
      <c r="Q128" s="31">
        <v>2.2000000000000002</v>
      </c>
      <c r="R128">
        <v>16.100000000000001</v>
      </c>
      <c r="S128">
        <v>45</v>
      </c>
      <c r="T128">
        <v>67.3</v>
      </c>
      <c r="U128">
        <v>54</v>
      </c>
      <c r="V128" t="s">
        <v>82</v>
      </c>
      <c r="W128" t="s">
        <v>82</v>
      </c>
      <c r="X128" t="s">
        <v>82</v>
      </c>
      <c r="Y128" t="s">
        <v>82</v>
      </c>
      <c r="Z128">
        <v>10</v>
      </c>
      <c r="AA128">
        <v>10</v>
      </c>
      <c r="AB128" s="27" t="s">
        <v>86</v>
      </c>
      <c r="AC128" s="27">
        <v>192</v>
      </c>
      <c r="AD128" s="27">
        <v>128</v>
      </c>
      <c r="AE128" s="27" t="s">
        <v>82</v>
      </c>
      <c r="AF128" s="27" t="s">
        <v>87</v>
      </c>
      <c r="AG128" s="27" t="s">
        <v>82</v>
      </c>
      <c r="AH128" s="27" t="s">
        <v>87</v>
      </c>
      <c r="AI128" s="27">
        <v>180</v>
      </c>
      <c r="AJ128" s="27"/>
      <c r="AK128" s="27">
        <v>1</v>
      </c>
      <c r="AL128" s="27" t="s">
        <v>87</v>
      </c>
      <c r="AM128" s="27">
        <v>64</v>
      </c>
      <c r="AN128" s="27" t="s">
        <v>87</v>
      </c>
      <c r="AO128" s="27" t="s">
        <v>87</v>
      </c>
      <c r="AP128" s="27" t="s">
        <v>87</v>
      </c>
      <c r="AQ128" s="35">
        <v>2</v>
      </c>
      <c r="AR128" s="27" t="s">
        <v>88</v>
      </c>
      <c r="AS128" s="27" t="s">
        <v>87</v>
      </c>
      <c r="AT128" s="21" t="b">
        <f t="shared" si="9"/>
        <v>0</v>
      </c>
      <c r="AU128" s="21" t="b">
        <f t="shared" si="10"/>
        <v>0</v>
      </c>
      <c r="AV128" s="21" t="b">
        <f t="shared" si="11"/>
        <v>1</v>
      </c>
      <c r="AW128" s="21"/>
      <c r="AX128" s="27" t="s">
        <v>86</v>
      </c>
      <c r="AY128" s="27" t="s">
        <v>89</v>
      </c>
      <c r="AZ128" s="27" t="s">
        <v>134</v>
      </c>
      <c r="BA128" t="s">
        <v>147</v>
      </c>
      <c r="BB128" t="s">
        <v>82</v>
      </c>
      <c r="BC128" s="29">
        <v>44620</v>
      </c>
      <c r="BD128" s="29">
        <v>44565</v>
      </c>
      <c r="BE128" t="s">
        <v>90</v>
      </c>
      <c r="BF128" t="s">
        <v>2130</v>
      </c>
    </row>
    <row r="129" spans="1:58" x14ac:dyDescent="0.25">
      <c r="A129">
        <v>2390065</v>
      </c>
      <c r="B129" t="s">
        <v>291</v>
      </c>
      <c r="C129" t="s">
        <v>292</v>
      </c>
      <c r="D129" t="s">
        <v>2126</v>
      </c>
      <c r="E129" t="s">
        <v>2127</v>
      </c>
      <c r="F129" t="s">
        <v>2128</v>
      </c>
      <c r="H129" t="s">
        <v>1925</v>
      </c>
      <c r="I129" t="s">
        <v>86</v>
      </c>
      <c r="J129" t="s">
        <v>2119</v>
      </c>
      <c r="K129" t="s">
        <v>84</v>
      </c>
      <c r="L129">
        <v>64</v>
      </c>
      <c r="M129" t="s">
        <v>2131</v>
      </c>
      <c r="N129" t="s">
        <v>82</v>
      </c>
      <c r="O129">
        <v>0.8</v>
      </c>
      <c r="P129">
        <v>2.2999999999999998</v>
      </c>
      <c r="Q129" s="31">
        <v>2.2999999999999998</v>
      </c>
      <c r="R129">
        <v>9.6999999999999993</v>
      </c>
      <c r="S129">
        <v>26</v>
      </c>
      <c r="T129">
        <v>19.2</v>
      </c>
      <c r="U129">
        <v>37.6</v>
      </c>
      <c r="V129" t="s">
        <v>82</v>
      </c>
      <c r="W129" t="s">
        <v>82</v>
      </c>
      <c r="X129" t="s">
        <v>82</v>
      </c>
      <c r="Y129" t="s">
        <v>82</v>
      </c>
      <c r="Z129">
        <v>10</v>
      </c>
      <c r="AA129">
        <v>10</v>
      </c>
      <c r="AB129" s="27" t="s">
        <v>86</v>
      </c>
      <c r="AC129" s="27">
        <v>192</v>
      </c>
      <c r="AD129" s="27">
        <v>128</v>
      </c>
      <c r="AE129" s="27" t="s">
        <v>82</v>
      </c>
      <c r="AF129" s="27" t="s">
        <v>87</v>
      </c>
      <c r="AG129" s="27" t="s">
        <v>82</v>
      </c>
      <c r="AH129" s="27" t="s">
        <v>87</v>
      </c>
      <c r="AI129" s="27">
        <v>180</v>
      </c>
      <c r="AJ129" s="27"/>
      <c r="AK129" s="27">
        <v>1</v>
      </c>
      <c r="AL129" s="27" t="s">
        <v>87</v>
      </c>
      <c r="AM129" s="27">
        <v>64</v>
      </c>
      <c r="AN129" s="27" t="s">
        <v>87</v>
      </c>
      <c r="AO129" s="27" t="s">
        <v>87</v>
      </c>
      <c r="AP129" s="27" t="s">
        <v>87</v>
      </c>
      <c r="AQ129" s="35">
        <v>2</v>
      </c>
      <c r="AR129" s="27" t="s">
        <v>88</v>
      </c>
      <c r="AS129" s="27" t="s">
        <v>87</v>
      </c>
      <c r="AT129" s="21" t="b">
        <f t="shared" si="9"/>
        <v>0</v>
      </c>
      <c r="AU129" s="21" t="b">
        <f t="shared" si="10"/>
        <v>0</v>
      </c>
      <c r="AV129" s="21" t="b">
        <f t="shared" si="11"/>
        <v>1</v>
      </c>
      <c r="AW129" s="21"/>
      <c r="AX129" s="27" t="s">
        <v>86</v>
      </c>
      <c r="AY129" s="27" t="s">
        <v>89</v>
      </c>
      <c r="AZ129" s="27" t="s">
        <v>134</v>
      </c>
      <c r="BA129" t="s">
        <v>147</v>
      </c>
      <c r="BB129" t="s">
        <v>82</v>
      </c>
      <c r="BC129" s="29">
        <v>44620</v>
      </c>
      <c r="BD129" s="29">
        <v>44565</v>
      </c>
      <c r="BE129" t="s">
        <v>90</v>
      </c>
      <c r="BF129" t="s">
        <v>2130</v>
      </c>
    </row>
    <row r="130" spans="1:58" x14ac:dyDescent="0.25">
      <c r="A130">
        <v>2394905</v>
      </c>
      <c r="B130" t="s">
        <v>128</v>
      </c>
      <c r="C130" t="s">
        <v>129</v>
      </c>
      <c r="D130" t="s">
        <v>2132</v>
      </c>
      <c r="E130" t="s">
        <v>2133</v>
      </c>
      <c r="F130" t="s">
        <v>2134</v>
      </c>
      <c r="H130" t="s">
        <v>1925</v>
      </c>
      <c r="I130" t="s">
        <v>86</v>
      </c>
      <c r="J130" t="s">
        <v>2079</v>
      </c>
      <c r="K130" t="s">
        <v>133</v>
      </c>
      <c r="L130">
        <v>64</v>
      </c>
      <c r="M130" t="s">
        <v>106</v>
      </c>
      <c r="N130" t="s">
        <v>86</v>
      </c>
      <c r="O130">
        <v>0.3</v>
      </c>
      <c r="P130">
        <v>1.2</v>
      </c>
      <c r="Q130">
        <v>18.399999999999999</v>
      </c>
      <c r="R130">
        <v>19.100000000000001</v>
      </c>
      <c r="S130">
        <v>46</v>
      </c>
      <c r="T130">
        <v>33.6</v>
      </c>
      <c r="U130">
        <v>71.400000000000006</v>
      </c>
      <c r="V130" t="s">
        <v>82</v>
      </c>
      <c r="W130" t="s">
        <v>82</v>
      </c>
      <c r="X130" t="s">
        <v>82</v>
      </c>
      <c r="Y130" t="s">
        <v>86</v>
      </c>
      <c r="Z130">
        <v>30</v>
      </c>
      <c r="AA130">
        <v>10</v>
      </c>
      <c r="AB130" s="27" t="s">
        <v>87</v>
      </c>
      <c r="AC130" s="27">
        <v>360.1</v>
      </c>
      <c r="AD130" s="27">
        <v>192</v>
      </c>
      <c r="AE130" s="27" t="s">
        <v>82</v>
      </c>
      <c r="AF130" s="27" t="s">
        <v>87</v>
      </c>
      <c r="AG130" s="27" t="s">
        <v>87</v>
      </c>
      <c r="AH130" s="27" t="s">
        <v>87</v>
      </c>
      <c r="AI130" s="27">
        <v>500</v>
      </c>
      <c r="AJ130" s="27"/>
      <c r="AK130" s="27">
        <v>1</v>
      </c>
      <c r="AL130" s="27" t="s">
        <v>87</v>
      </c>
      <c r="AM130" s="27">
        <v>64</v>
      </c>
      <c r="AN130" s="27" t="s">
        <v>87</v>
      </c>
      <c r="AO130" s="27" t="s">
        <v>87</v>
      </c>
      <c r="AP130" s="27" t="s">
        <v>87</v>
      </c>
      <c r="AQ130" s="35">
        <v>2</v>
      </c>
      <c r="AR130" s="27" t="s">
        <v>348</v>
      </c>
      <c r="AS130" s="27" t="s">
        <v>87</v>
      </c>
      <c r="AT130" s="21" t="b">
        <f t="shared" ref="AT130:AT161" si="12">OR(ISNUMBER(SEARCH("Hard Disk",AR130)),ISNUMBER(SEARCH("Hard Disk",AS130)),ISNUMBER(SEARCH("3.5",AS130)),ISNUMBER(SEARCH("HDD",AS130)))</f>
        <v>1</v>
      </c>
      <c r="AU130" s="21" t="b">
        <f t="shared" ref="AU130:AU161" si="13">OR(ISNUMBER(SEARCH("2.5",AS130)))</f>
        <v>0</v>
      </c>
      <c r="AV130" s="21" t="b">
        <f t="shared" ref="AV130:AV161" si="14">OR(ISNUMBER(SEARCH("Solid State",AR130)),ISNUMBER(SEARCH("Solid State",AS130)),ISNUMBER(SEARCH("SSD",AS130)))</f>
        <v>1</v>
      </c>
      <c r="AW130" s="21"/>
      <c r="AX130" s="27" t="s">
        <v>86</v>
      </c>
      <c r="AY130" s="27" t="s">
        <v>106</v>
      </c>
      <c r="AZ130" s="27" t="s">
        <v>87</v>
      </c>
      <c r="BA130" t="s">
        <v>147</v>
      </c>
      <c r="BB130" t="s">
        <v>82</v>
      </c>
      <c r="BC130" s="29">
        <v>44620</v>
      </c>
      <c r="BD130" s="29">
        <v>44662</v>
      </c>
      <c r="BE130" t="s">
        <v>90</v>
      </c>
      <c r="BF130" t="s">
        <v>2135</v>
      </c>
    </row>
    <row r="131" spans="1:58" x14ac:dyDescent="0.25">
      <c r="A131">
        <v>2394905</v>
      </c>
      <c r="B131" t="s">
        <v>128</v>
      </c>
      <c r="C131" t="s">
        <v>129</v>
      </c>
      <c r="D131" t="s">
        <v>2132</v>
      </c>
      <c r="E131" t="s">
        <v>2133</v>
      </c>
      <c r="F131" t="s">
        <v>2134</v>
      </c>
      <c r="H131" t="s">
        <v>1925</v>
      </c>
      <c r="I131" t="s">
        <v>86</v>
      </c>
      <c r="J131" t="s">
        <v>2079</v>
      </c>
      <c r="K131" t="s">
        <v>133</v>
      </c>
      <c r="L131">
        <v>64</v>
      </c>
      <c r="M131" t="s">
        <v>106</v>
      </c>
      <c r="N131" t="s">
        <v>86</v>
      </c>
      <c r="O131">
        <v>0.3</v>
      </c>
      <c r="P131">
        <v>1.1000000000000001</v>
      </c>
      <c r="Q131">
        <v>24.5</v>
      </c>
      <c r="R131">
        <v>25.9</v>
      </c>
      <c r="S131">
        <v>35</v>
      </c>
      <c r="T131">
        <v>99</v>
      </c>
      <c r="U131">
        <v>94.4</v>
      </c>
      <c r="V131" t="s">
        <v>82</v>
      </c>
      <c r="W131" t="s">
        <v>82</v>
      </c>
      <c r="X131" t="s">
        <v>82</v>
      </c>
      <c r="Y131" t="s">
        <v>86</v>
      </c>
      <c r="Z131">
        <v>30</v>
      </c>
      <c r="AA131">
        <v>10</v>
      </c>
      <c r="AB131" s="27" t="s">
        <v>87</v>
      </c>
      <c r="AC131" s="27">
        <v>360.1</v>
      </c>
      <c r="AD131" s="27">
        <v>192</v>
      </c>
      <c r="AE131" s="27" t="s">
        <v>82</v>
      </c>
      <c r="AF131" s="27" t="s">
        <v>87</v>
      </c>
      <c r="AG131" s="27" t="s">
        <v>87</v>
      </c>
      <c r="AH131" s="27" t="s">
        <v>87</v>
      </c>
      <c r="AI131" s="27">
        <v>500</v>
      </c>
      <c r="AJ131" s="27"/>
      <c r="AK131" s="27">
        <v>1</v>
      </c>
      <c r="AL131" s="27" t="s">
        <v>87</v>
      </c>
      <c r="AM131" s="27">
        <v>64</v>
      </c>
      <c r="AN131" s="27" t="s">
        <v>87</v>
      </c>
      <c r="AO131" s="27" t="s">
        <v>87</v>
      </c>
      <c r="AP131" s="27" t="s">
        <v>87</v>
      </c>
      <c r="AQ131" s="35">
        <v>2</v>
      </c>
      <c r="AR131" s="27" t="s">
        <v>348</v>
      </c>
      <c r="AS131" s="27" t="s">
        <v>87</v>
      </c>
      <c r="AT131" s="21" t="b">
        <f t="shared" si="12"/>
        <v>1</v>
      </c>
      <c r="AU131" s="21" t="b">
        <f t="shared" si="13"/>
        <v>0</v>
      </c>
      <c r="AV131" s="21" t="b">
        <f t="shared" si="14"/>
        <v>1</v>
      </c>
      <c r="AW131" s="21"/>
      <c r="AX131" s="27" t="s">
        <v>86</v>
      </c>
      <c r="AY131" s="27" t="s">
        <v>106</v>
      </c>
      <c r="AZ131" s="27" t="s">
        <v>87</v>
      </c>
      <c r="BA131" t="s">
        <v>147</v>
      </c>
      <c r="BB131" t="s">
        <v>82</v>
      </c>
      <c r="BC131" s="29">
        <v>44620</v>
      </c>
      <c r="BD131" s="29">
        <v>44662</v>
      </c>
      <c r="BE131" t="s">
        <v>90</v>
      </c>
      <c r="BF131" t="s">
        <v>2135</v>
      </c>
    </row>
    <row r="132" spans="1:58" x14ac:dyDescent="0.25">
      <c r="A132">
        <v>2394905</v>
      </c>
      <c r="B132" t="s">
        <v>128</v>
      </c>
      <c r="C132" t="s">
        <v>129</v>
      </c>
      <c r="D132" t="s">
        <v>2132</v>
      </c>
      <c r="E132" t="s">
        <v>2133</v>
      </c>
      <c r="F132" t="s">
        <v>2134</v>
      </c>
      <c r="H132" t="s">
        <v>1925</v>
      </c>
      <c r="I132" t="s">
        <v>86</v>
      </c>
      <c r="J132" t="s">
        <v>2079</v>
      </c>
      <c r="K132" t="s">
        <v>133</v>
      </c>
      <c r="L132">
        <v>64</v>
      </c>
      <c r="M132" t="s">
        <v>106</v>
      </c>
      <c r="N132" t="s">
        <v>86</v>
      </c>
      <c r="O132">
        <v>0.3</v>
      </c>
      <c r="P132">
        <v>1.1000000000000001</v>
      </c>
      <c r="Q132">
        <v>24.8</v>
      </c>
      <c r="R132">
        <v>26.1</v>
      </c>
      <c r="S132">
        <v>45</v>
      </c>
      <c r="T132">
        <v>99</v>
      </c>
      <c r="U132">
        <v>95.2</v>
      </c>
      <c r="V132" t="s">
        <v>82</v>
      </c>
      <c r="W132" t="s">
        <v>82</v>
      </c>
      <c r="X132" t="s">
        <v>82</v>
      </c>
      <c r="Y132" t="s">
        <v>86</v>
      </c>
      <c r="Z132">
        <v>30</v>
      </c>
      <c r="AA132">
        <v>10</v>
      </c>
      <c r="AB132" s="27" t="s">
        <v>87</v>
      </c>
      <c r="AC132" s="27">
        <v>360.1</v>
      </c>
      <c r="AD132" s="27">
        <v>192</v>
      </c>
      <c r="AE132" s="27" t="s">
        <v>82</v>
      </c>
      <c r="AF132" s="27" t="s">
        <v>87</v>
      </c>
      <c r="AG132" s="27" t="s">
        <v>87</v>
      </c>
      <c r="AH132" s="27" t="s">
        <v>87</v>
      </c>
      <c r="AI132" s="27">
        <v>500</v>
      </c>
      <c r="AJ132" s="27"/>
      <c r="AK132" s="27">
        <v>1</v>
      </c>
      <c r="AL132" s="27" t="s">
        <v>87</v>
      </c>
      <c r="AM132" s="27">
        <v>64</v>
      </c>
      <c r="AN132" s="27" t="s">
        <v>87</v>
      </c>
      <c r="AO132" s="27" t="s">
        <v>87</v>
      </c>
      <c r="AP132" s="27" t="s">
        <v>87</v>
      </c>
      <c r="AQ132" s="35">
        <v>2</v>
      </c>
      <c r="AR132" s="27" t="s">
        <v>348</v>
      </c>
      <c r="AS132" s="27" t="s">
        <v>87</v>
      </c>
      <c r="AT132" s="21" t="b">
        <f t="shared" si="12"/>
        <v>1</v>
      </c>
      <c r="AU132" s="21" t="b">
        <f t="shared" si="13"/>
        <v>0</v>
      </c>
      <c r="AV132" s="21" t="b">
        <f t="shared" si="14"/>
        <v>1</v>
      </c>
      <c r="AW132" s="21"/>
      <c r="AX132" s="27" t="s">
        <v>86</v>
      </c>
      <c r="AY132" s="27" t="s">
        <v>106</v>
      </c>
      <c r="AZ132" s="27" t="s">
        <v>87</v>
      </c>
      <c r="BA132" t="s">
        <v>147</v>
      </c>
      <c r="BB132" t="s">
        <v>82</v>
      </c>
      <c r="BC132" s="29">
        <v>44620</v>
      </c>
      <c r="BD132" s="29">
        <v>44662</v>
      </c>
      <c r="BE132" t="s">
        <v>90</v>
      </c>
      <c r="BF132" t="s">
        <v>2135</v>
      </c>
    </row>
    <row r="133" spans="1:58" x14ac:dyDescent="0.25">
      <c r="A133">
        <v>2397725</v>
      </c>
      <c r="B133" t="s">
        <v>128</v>
      </c>
      <c r="C133" t="s">
        <v>129</v>
      </c>
      <c r="D133" t="s">
        <v>2132</v>
      </c>
      <c r="E133" t="s">
        <v>2136</v>
      </c>
      <c r="H133" t="s">
        <v>1925</v>
      </c>
      <c r="I133" t="s">
        <v>86</v>
      </c>
      <c r="J133" t="s">
        <v>2079</v>
      </c>
      <c r="K133" t="s">
        <v>133</v>
      </c>
      <c r="L133">
        <v>64</v>
      </c>
      <c r="M133" t="s">
        <v>106</v>
      </c>
      <c r="N133" t="s">
        <v>86</v>
      </c>
      <c r="O133">
        <v>0.3</v>
      </c>
      <c r="P133">
        <v>1.2</v>
      </c>
      <c r="Q133">
        <v>18.399999999999999</v>
      </c>
      <c r="R133">
        <v>19.100000000000001</v>
      </c>
      <c r="S133">
        <v>46</v>
      </c>
      <c r="T133">
        <v>33.6</v>
      </c>
      <c r="U133">
        <v>71.400000000000006</v>
      </c>
      <c r="V133" t="s">
        <v>82</v>
      </c>
      <c r="W133" t="s">
        <v>82</v>
      </c>
      <c r="X133" t="s">
        <v>82</v>
      </c>
      <c r="Y133" t="s">
        <v>86</v>
      </c>
      <c r="Z133">
        <v>30</v>
      </c>
      <c r="AA133">
        <v>10</v>
      </c>
      <c r="AB133" s="27" t="s">
        <v>87</v>
      </c>
      <c r="AC133" s="27">
        <v>360.1</v>
      </c>
      <c r="AD133" s="27">
        <v>192</v>
      </c>
      <c r="AE133" s="27" t="s">
        <v>82</v>
      </c>
      <c r="AF133" s="27" t="s">
        <v>87</v>
      </c>
      <c r="AG133" s="27" t="s">
        <v>87</v>
      </c>
      <c r="AH133" s="27" t="s">
        <v>87</v>
      </c>
      <c r="AI133" s="27">
        <v>500</v>
      </c>
      <c r="AJ133" s="27"/>
      <c r="AK133" s="27">
        <v>1</v>
      </c>
      <c r="AL133" s="27" t="s">
        <v>87</v>
      </c>
      <c r="AM133" s="27">
        <v>64</v>
      </c>
      <c r="AN133" s="27" t="s">
        <v>87</v>
      </c>
      <c r="AO133" s="27" t="s">
        <v>87</v>
      </c>
      <c r="AP133" s="27" t="s">
        <v>87</v>
      </c>
      <c r="AQ133" s="35">
        <v>2</v>
      </c>
      <c r="AR133" s="27" t="s">
        <v>348</v>
      </c>
      <c r="AS133" s="27" t="s">
        <v>87</v>
      </c>
      <c r="AT133" s="21" t="b">
        <f t="shared" si="12"/>
        <v>1</v>
      </c>
      <c r="AU133" s="21" t="b">
        <f t="shared" si="13"/>
        <v>0</v>
      </c>
      <c r="AV133" s="21" t="b">
        <f t="shared" si="14"/>
        <v>1</v>
      </c>
      <c r="AW133" s="21"/>
      <c r="AX133" s="27" t="s">
        <v>86</v>
      </c>
      <c r="AY133" s="27" t="s">
        <v>106</v>
      </c>
      <c r="AZ133" s="27" t="s">
        <v>87</v>
      </c>
      <c r="BA133" t="s">
        <v>147</v>
      </c>
      <c r="BB133" t="s">
        <v>82</v>
      </c>
      <c r="BC133" s="29">
        <v>44620</v>
      </c>
      <c r="BD133" s="29">
        <v>44662</v>
      </c>
      <c r="BE133" t="s">
        <v>2082</v>
      </c>
      <c r="BF133" t="s">
        <v>2137</v>
      </c>
    </row>
    <row r="134" spans="1:58" x14ac:dyDescent="0.25">
      <c r="A134">
        <v>2397725</v>
      </c>
      <c r="B134" t="s">
        <v>128</v>
      </c>
      <c r="C134" t="s">
        <v>129</v>
      </c>
      <c r="D134" t="s">
        <v>2132</v>
      </c>
      <c r="E134" t="s">
        <v>2136</v>
      </c>
      <c r="H134" t="s">
        <v>1925</v>
      </c>
      <c r="I134" t="s">
        <v>86</v>
      </c>
      <c r="J134" t="s">
        <v>2079</v>
      </c>
      <c r="K134" t="s">
        <v>133</v>
      </c>
      <c r="L134">
        <v>64</v>
      </c>
      <c r="M134" t="s">
        <v>106</v>
      </c>
      <c r="N134" t="s">
        <v>86</v>
      </c>
      <c r="O134">
        <v>0.3</v>
      </c>
      <c r="P134">
        <v>1.1000000000000001</v>
      </c>
      <c r="Q134">
        <v>24.5</v>
      </c>
      <c r="R134">
        <v>25.9</v>
      </c>
      <c r="S134">
        <v>35</v>
      </c>
      <c r="T134">
        <v>99</v>
      </c>
      <c r="U134">
        <v>94.4</v>
      </c>
      <c r="V134" t="s">
        <v>82</v>
      </c>
      <c r="W134" t="s">
        <v>82</v>
      </c>
      <c r="X134" t="s">
        <v>82</v>
      </c>
      <c r="Y134" t="s">
        <v>86</v>
      </c>
      <c r="Z134">
        <v>30</v>
      </c>
      <c r="AA134">
        <v>10</v>
      </c>
      <c r="AB134" s="27" t="s">
        <v>87</v>
      </c>
      <c r="AC134" s="27">
        <v>360.1</v>
      </c>
      <c r="AD134" s="27">
        <v>192</v>
      </c>
      <c r="AE134" s="27" t="s">
        <v>82</v>
      </c>
      <c r="AF134" s="27" t="s">
        <v>87</v>
      </c>
      <c r="AG134" s="27" t="s">
        <v>87</v>
      </c>
      <c r="AH134" s="27" t="s">
        <v>87</v>
      </c>
      <c r="AI134" s="27">
        <v>500</v>
      </c>
      <c r="AJ134" s="27"/>
      <c r="AK134" s="27">
        <v>1</v>
      </c>
      <c r="AL134" s="27" t="s">
        <v>87</v>
      </c>
      <c r="AM134" s="27">
        <v>64</v>
      </c>
      <c r="AN134" s="27" t="s">
        <v>87</v>
      </c>
      <c r="AO134" s="27" t="s">
        <v>87</v>
      </c>
      <c r="AP134" s="27" t="s">
        <v>87</v>
      </c>
      <c r="AQ134" s="35">
        <v>2</v>
      </c>
      <c r="AR134" s="27" t="s">
        <v>348</v>
      </c>
      <c r="AS134" s="27" t="s">
        <v>87</v>
      </c>
      <c r="AT134" s="21" t="b">
        <f t="shared" si="12"/>
        <v>1</v>
      </c>
      <c r="AU134" s="21" t="b">
        <f t="shared" si="13"/>
        <v>0</v>
      </c>
      <c r="AV134" s="21" t="b">
        <f t="shared" si="14"/>
        <v>1</v>
      </c>
      <c r="AW134" s="21"/>
      <c r="AX134" s="27" t="s">
        <v>86</v>
      </c>
      <c r="AY134" s="27" t="s">
        <v>106</v>
      </c>
      <c r="AZ134" s="27" t="s">
        <v>87</v>
      </c>
      <c r="BA134" t="s">
        <v>147</v>
      </c>
      <c r="BB134" t="s">
        <v>82</v>
      </c>
      <c r="BC134" s="29">
        <v>44620</v>
      </c>
      <c r="BD134" s="29">
        <v>44662</v>
      </c>
      <c r="BE134" t="s">
        <v>2082</v>
      </c>
      <c r="BF134" t="s">
        <v>2137</v>
      </c>
    </row>
    <row r="135" spans="1:58" x14ac:dyDescent="0.25">
      <c r="A135">
        <v>2397725</v>
      </c>
      <c r="B135" t="s">
        <v>128</v>
      </c>
      <c r="C135" t="s">
        <v>129</v>
      </c>
      <c r="D135" t="s">
        <v>2132</v>
      </c>
      <c r="E135" t="s">
        <v>2136</v>
      </c>
      <c r="H135" t="s">
        <v>1925</v>
      </c>
      <c r="I135" t="s">
        <v>86</v>
      </c>
      <c r="J135" t="s">
        <v>2079</v>
      </c>
      <c r="K135" t="s">
        <v>133</v>
      </c>
      <c r="L135">
        <v>64</v>
      </c>
      <c r="M135" t="s">
        <v>106</v>
      </c>
      <c r="N135" t="s">
        <v>86</v>
      </c>
      <c r="O135">
        <v>0.3</v>
      </c>
      <c r="P135">
        <v>1.1000000000000001</v>
      </c>
      <c r="Q135">
        <v>24.8</v>
      </c>
      <c r="R135">
        <v>26.1</v>
      </c>
      <c r="S135">
        <v>45</v>
      </c>
      <c r="T135">
        <v>99</v>
      </c>
      <c r="U135">
        <v>95.2</v>
      </c>
      <c r="V135" t="s">
        <v>82</v>
      </c>
      <c r="W135" t="s">
        <v>82</v>
      </c>
      <c r="X135" t="s">
        <v>82</v>
      </c>
      <c r="Y135" t="s">
        <v>86</v>
      </c>
      <c r="Z135">
        <v>30</v>
      </c>
      <c r="AA135">
        <v>10</v>
      </c>
      <c r="AB135" s="27" t="s">
        <v>87</v>
      </c>
      <c r="AC135" s="27">
        <v>360.1</v>
      </c>
      <c r="AD135" s="27">
        <v>192</v>
      </c>
      <c r="AE135" s="27" t="s">
        <v>82</v>
      </c>
      <c r="AF135" s="27" t="s">
        <v>87</v>
      </c>
      <c r="AG135" s="27" t="s">
        <v>87</v>
      </c>
      <c r="AH135" s="27" t="s">
        <v>87</v>
      </c>
      <c r="AI135" s="27">
        <v>500</v>
      </c>
      <c r="AJ135" s="27"/>
      <c r="AK135" s="27">
        <v>1</v>
      </c>
      <c r="AL135" s="27" t="s">
        <v>87</v>
      </c>
      <c r="AM135" s="27">
        <v>64</v>
      </c>
      <c r="AN135" s="27" t="s">
        <v>87</v>
      </c>
      <c r="AO135" s="27" t="s">
        <v>87</v>
      </c>
      <c r="AP135" s="27" t="s">
        <v>87</v>
      </c>
      <c r="AQ135" s="35">
        <v>2</v>
      </c>
      <c r="AR135" s="27" t="s">
        <v>348</v>
      </c>
      <c r="AS135" s="27" t="s">
        <v>87</v>
      </c>
      <c r="AT135" s="21" t="b">
        <f t="shared" si="12"/>
        <v>1</v>
      </c>
      <c r="AU135" s="21" t="b">
        <f t="shared" si="13"/>
        <v>0</v>
      </c>
      <c r="AV135" s="21" t="b">
        <f t="shared" si="14"/>
        <v>1</v>
      </c>
      <c r="AW135" s="21"/>
      <c r="AX135" s="27" t="s">
        <v>86</v>
      </c>
      <c r="AY135" s="27" t="s">
        <v>106</v>
      </c>
      <c r="AZ135" s="27" t="s">
        <v>87</v>
      </c>
      <c r="BA135" t="s">
        <v>147</v>
      </c>
      <c r="BB135" t="s">
        <v>82</v>
      </c>
      <c r="BC135" s="29">
        <v>44620</v>
      </c>
      <c r="BD135" s="29">
        <v>44662</v>
      </c>
      <c r="BE135" t="s">
        <v>2082</v>
      </c>
      <c r="BF135" t="s">
        <v>2137</v>
      </c>
    </row>
    <row r="136" spans="1:58" x14ac:dyDescent="0.25">
      <c r="A136">
        <v>2393273</v>
      </c>
      <c r="B136" t="s">
        <v>172</v>
      </c>
      <c r="C136" t="s">
        <v>173</v>
      </c>
      <c r="D136" t="s">
        <v>2138</v>
      </c>
      <c r="E136" t="s">
        <v>2138</v>
      </c>
      <c r="F136" t="s">
        <v>2139</v>
      </c>
      <c r="H136" t="s">
        <v>1925</v>
      </c>
      <c r="I136" t="s">
        <v>86</v>
      </c>
      <c r="J136" t="s">
        <v>1973</v>
      </c>
      <c r="K136" t="s">
        <v>84</v>
      </c>
      <c r="L136">
        <v>8</v>
      </c>
      <c r="M136" t="s">
        <v>106</v>
      </c>
      <c r="N136" t="s">
        <v>86</v>
      </c>
      <c r="O136">
        <v>0.2</v>
      </c>
      <c r="P136">
        <v>1.6</v>
      </c>
      <c r="Q136">
        <v>35.4</v>
      </c>
      <c r="R136">
        <v>36.1</v>
      </c>
      <c r="S136">
        <v>45</v>
      </c>
      <c r="T136">
        <v>89.3</v>
      </c>
      <c r="U136">
        <v>132.5</v>
      </c>
      <c r="V136" t="s">
        <v>86</v>
      </c>
      <c r="W136" t="s">
        <v>82</v>
      </c>
      <c r="X136" t="s">
        <v>86</v>
      </c>
      <c r="Y136" t="s">
        <v>82</v>
      </c>
      <c r="Z136">
        <v>30</v>
      </c>
      <c r="AA136">
        <v>10</v>
      </c>
      <c r="AB136" s="27" t="s">
        <v>86</v>
      </c>
      <c r="AC136" s="27">
        <v>448</v>
      </c>
      <c r="AD136" s="27">
        <v>256</v>
      </c>
      <c r="AE136" s="27" t="s">
        <v>82</v>
      </c>
      <c r="AF136" s="27" t="s">
        <v>87</v>
      </c>
      <c r="AG136" s="27" t="s">
        <v>86</v>
      </c>
      <c r="AH136" s="27">
        <v>0.89</v>
      </c>
      <c r="AI136" s="27">
        <v>550</v>
      </c>
      <c r="AJ136" s="27"/>
      <c r="AK136" s="27">
        <v>1</v>
      </c>
      <c r="AL136" s="27" t="s">
        <v>87</v>
      </c>
      <c r="AM136" s="27">
        <v>8</v>
      </c>
      <c r="AN136" s="27" t="s">
        <v>87</v>
      </c>
      <c r="AO136" s="27" t="s">
        <v>87</v>
      </c>
      <c r="AP136" s="27">
        <v>0</v>
      </c>
      <c r="AQ136" s="35">
        <v>2</v>
      </c>
      <c r="AR136" s="27" t="s">
        <v>89</v>
      </c>
      <c r="AS136" s="27" t="s">
        <v>1985</v>
      </c>
      <c r="AT136" s="21" t="b">
        <f t="shared" si="12"/>
        <v>1</v>
      </c>
      <c r="AU136" s="21" t="b">
        <f t="shared" si="13"/>
        <v>0</v>
      </c>
      <c r="AV136" s="21" t="b">
        <f t="shared" si="14"/>
        <v>1</v>
      </c>
      <c r="AW136" s="21"/>
      <c r="AX136" s="27" t="s">
        <v>86</v>
      </c>
      <c r="AY136" s="27" t="s">
        <v>106</v>
      </c>
      <c r="AZ136" s="27" t="s">
        <v>87</v>
      </c>
      <c r="BA136" t="s">
        <v>122</v>
      </c>
      <c r="BB136" t="s">
        <v>82</v>
      </c>
      <c r="BC136" s="29">
        <v>44618</v>
      </c>
      <c r="BD136" s="29">
        <v>44616</v>
      </c>
      <c r="BE136" t="s">
        <v>187</v>
      </c>
      <c r="BF136" t="s">
        <v>2140</v>
      </c>
    </row>
    <row r="137" spans="1:58" x14ac:dyDescent="0.25">
      <c r="A137">
        <v>2393436</v>
      </c>
      <c r="B137" t="s">
        <v>172</v>
      </c>
      <c r="C137" t="s">
        <v>173</v>
      </c>
      <c r="D137" t="s">
        <v>2141</v>
      </c>
      <c r="E137" t="s">
        <v>2141</v>
      </c>
      <c r="F137" t="s">
        <v>2142</v>
      </c>
      <c r="H137" t="s">
        <v>1925</v>
      </c>
      <c r="I137" t="s">
        <v>86</v>
      </c>
      <c r="J137" t="s">
        <v>1973</v>
      </c>
      <c r="K137" t="s">
        <v>84</v>
      </c>
      <c r="L137">
        <v>8</v>
      </c>
      <c r="M137" t="s">
        <v>106</v>
      </c>
      <c r="N137" t="s">
        <v>86</v>
      </c>
      <c r="O137">
        <v>0.2</v>
      </c>
      <c r="P137">
        <v>2.9</v>
      </c>
      <c r="Q137">
        <v>30.7</v>
      </c>
      <c r="R137">
        <v>32.1</v>
      </c>
      <c r="S137">
        <v>45</v>
      </c>
      <c r="T137">
        <v>89.3</v>
      </c>
      <c r="U137">
        <v>122.6</v>
      </c>
      <c r="V137" t="s">
        <v>86</v>
      </c>
      <c r="W137" t="s">
        <v>82</v>
      </c>
      <c r="X137" t="s">
        <v>86</v>
      </c>
      <c r="Y137" t="s">
        <v>82</v>
      </c>
      <c r="Z137">
        <v>30</v>
      </c>
      <c r="AA137">
        <v>10</v>
      </c>
      <c r="AB137" s="27" t="s">
        <v>86</v>
      </c>
      <c r="AC137" s="27">
        <v>448</v>
      </c>
      <c r="AD137" s="27">
        <v>256</v>
      </c>
      <c r="AE137" s="27" t="s">
        <v>82</v>
      </c>
      <c r="AF137" s="27" t="s">
        <v>87</v>
      </c>
      <c r="AG137" s="27" t="s">
        <v>86</v>
      </c>
      <c r="AH137" s="27">
        <v>0.89</v>
      </c>
      <c r="AI137" s="27">
        <v>550</v>
      </c>
      <c r="AJ137" s="27"/>
      <c r="AK137" s="27">
        <v>1</v>
      </c>
      <c r="AL137" s="27" t="s">
        <v>87</v>
      </c>
      <c r="AM137" s="27">
        <v>8</v>
      </c>
      <c r="AN137" s="27" t="s">
        <v>87</v>
      </c>
      <c r="AO137" s="27" t="s">
        <v>87</v>
      </c>
      <c r="AP137" s="27">
        <v>0</v>
      </c>
      <c r="AQ137" s="35">
        <v>2</v>
      </c>
      <c r="AR137" s="27" t="s">
        <v>89</v>
      </c>
      <c r="AS137" s="27" t="s">
        <v>1985</v>
      </c>
      <c r="AT137" s="21" t="b">
        <f t="shared" si="12"/>
        <v>1</v>
      </c>
      <c r="AU137" s="21" t="b">
        <f t="shared" si="13"/>
        <v>0</v>
      </c>
      <c r="AV137" s="21" t="b">
        <f t="shared" si="14"/>
        <v>1</v>
      </c>
      <c r="AW137" s="21"/>
      <c r="AX137" s="27" t="s">
        <v>86</v>
      </c>
      <c r="AY137" s="27" t="s">
        <v>106</v>
      </c>
      <c r="AZ137" s="27" t="s">
        <v>87</v>
      </c>
      <c r="BA137" t="s">
        <v>122</v>
      </c>
      <c r="BB137" t="s">
        <v>82</v>
      </c>
      <c r="BC137" s="29">
        <v>44618</v>
      </c>
      <c r="BD137" s="29">
        <v>44617</v>
      </c>
      <c r="BE137" t="s">
        <v>187</v>
      </c>
      <c r="BF137" t="s">
        <v>2143</v>
      </c>
    </row>
    <row r="138" spans="1:58" x14ac:dyDescent="0.25">
      <c r="A138">
        <v>2393382</v>
      </c>
      <c r="B138" t="s">
        <v>2144</v>
      </c>
      <c r="C138" t="s">
        <v>2145</v>
      </c>
      <c r="D138" t="s">
        <v>2146</v>
      </c>
      <c r="E138" t="s">
        <v>2147</v>
      </c>
      <c r="H138" t="s">
        <v>1925</v>
      </c>
      <c r="I138" t="s">
        <v>86</v>
      </c>
      <c r="J138" t="s">
        <v>1926</v>
      </c>
      <c r="K138" t="s">
        <v>532</v>
      </c>
      <c r="L138">
        <v>32</v>
      </c>
      <c r="M138" t="s">
        <v>121</v>
      </c>
      <c r="N138" t="s">
        <v>86</v>
      </c>
      <c r="O138">
        <v>0.7</v>
      </c>
      <c r="P138">
        <v>1.1000000000000001</v>
      </c>
      <c r="Q138">
        <v>12.2</v>
      </c>
      <c r="R138">
        <v>16.899999999999999</v>
      </c>
      <c r="S138">
        <v>46</v>
      </c>
      <c r="T138">
        <v>25.8</v>
      </c>
      <c r="U138">
        <v>60.7</v>
      </c>
      <c r="V138" t="s">
        <v>86</v>
      </c>
      <c r="W138" t="s">
        <v>82</v>
      </c>
      <c r="X138" t="s">
        <v>86</v>
      </c>
      <c r="Y138" t="s">
        <v>82</v>
      </c>
      <c r="Z138">
        <v>30</v>
      </c>
      <c r="AA138">
        <v>10</v>
      </c>
      <c r="AB138" s="27" t="s">
        <v>87</v>
      </c>
      <c r="AC138" s="27">
        <v>48.1</v>
      </c>
      <c r="AD138" s="27">
        <v>64</v>
      </c>
      <c r="AE138" s="27" t="s">
        <v>82</v>
      </c>
      <c r="AF138" s="27" t="s">
        <v>87</v>
      </c>
      <c r="AG138" s="27" t="s">
        <v>87</v>
      </c>
      <c r="AH138" s="27" t="s">
        <v>87</v>
      </c>
      <c r="AI138" s="27">
        <v>350</v>
      </c>
      <c r="AJ138" s="27"/>
      <c r="AK138" s="27">
        <v>1</v>
      </c>
      <c r="AL138" s="27" t="s">
        <v>87</v>
      </c>
      <c r="AM138" s="27">
        <v>32</v>
      </c>
      <c r="AN138" s="27" t="s">
        <v>87</v>
      </c>
      <c r="AO138" s="27" t="s">
        <v>87</v>
      </c>
      <c r="AP138" s="27" t="s">
        <v>87</v>
      </c>
      <c r="AQ138" s="35">
        <v>2</v>
      </c>
      <c r="AR138" s="27" t="s">
        <v>348</v>
      </c>
      <c r="AS138" s="27" t="s">
        <v>87</v>
      </c>
      <c r="AT138" s="21" t="b">
        <f t="shared" si="12"/>
        <v>1</v>
      </c>
      <c r="AU138" s="21" t="b">
        <f t="shared" si="13"/>
        <v>0</v>
      </c>
      <c r="AV138" s="21" t="b">
        <f t="shared" si="14"/>
        <v>1</v>
      </c>
      <c r="AW138" s="21"/>
      <c r="AX138" s="27" t="s">
        <v>87</v>
      </c>
      <c r="AY138" s="27" t="s">
        <v>121</v>
      </c>
      <c r="AZ138" s="27" t="s">
        <v>87</v>
      </c>
      <c r="BA138" t="s">
        <v>147</v>
      </c>
      <c r="BB138" t="s">
        <v>82</v>
      </c>
      <c r="BC138" s="29">
        <v>44617</v>
      </c>
      <c r="BD138" s="29">
        <v>44617</v>
      </c>
      <c r="BE138" t="s">
        <v>187</v>
      </c>
      <c r="BF138" t="s">
        <v>2148</v>
      </c>
    </row>
    <row r="139" spans="1:58" x14ac:dyDescent="0.25">
      <c r="A139">
        <v>2393382</v>
      </c>
      <c r="B139" t="s">
        <v>2144</v>
      </c>
      <c r="C139" t="s">
        <v>2145</v>
      </c>
      <c r="D139" t="s">
        <v>2146</v>
      </c>
      <c r="E139" t="s">
        <v>2147</v>
      </c>
      <c r="H139" t="s">
        <v>1925</v>
      </c>
      <c r="I139" t="s">
        <v>86</v>
      </c>
      <c r="J139" t="s">
        <v>1926</v>
      </c>
      <c r="K139" t="s">
        <v>532</v>
      </c>
      <c r="L139">
        <v>32</v>
      </c>
      <c r="M139" t="s">
        <v>121</v>
      </c>
      <c r="N139" t="s">
        <v>86</v>
      </c>
      <c r="O139">
        <v>0.6</v>
      </c>
      <c r="P139">
        <v>1.1000000000000001</v>
      </c>
      <c r="Q139">
        <v>19.5</v>
      </c>
      <c r="R139">
        <v>23.6</v>
      </c>
      <c r="S139">
        <v>45</v>
      </c>
      <c r="T139">
        <v>51.1</v>
      </c>
      <c r="U139">
        <v>84.5</v>
      </c>
      <c r="V139" t="s">
        <v>86</v>
      </c>
      <c r="W139" t="s">
        <v>82</v>
      </c>
      <c r="X139" t="s">
        <v>86</v>
      </c>
      <c r="Y139" t="s">
        <v>82</v>
      </c>
      <c r="Z139">
        <v>30</v>
      </c>
      <c r="AA139">
        <v>10</v>
      </c>
      <c r="AB139" s="27" t="s">
        <v>87</v>
      </c>
      <c r="AC139" s="27">
        <v>48.1</v>
      </c>
      <c r="AD139" s="27">
        <v>64</v>
      </c>
      <c r="AE139" s="27" t="s">
        <v>82</v>
      </c>
      <c r="AF139" s="27" t="s">
        <v>87</v>
      </c>
      <c r="AG139" s="27" t="s">
        <v>87</v>
      </c>
      <c r="AH139" s="27" t="s">
        <v>87</v>
      </c>
      <c r="AI139" s="27">
        <v>350</v>
      </c>
      <c r="AJ139" s="27"/>
      <c r="AK139" s="27">
        <v>1</v>
      </c>
      <c r="AL139" s="27" t="s">
        <v>87</v>
      </c>
      <c r="AM139" s="27">
        <v>32</v>
      </c>
      <c r="AN139" s="27" t="s">
        <v>87</v>
      </c>
      <c r="AO139" s="27" t="s">
        <v>87</v>
      </c>
      <c r="AP139" s="27" t="s">
        <v>87</v>
      </c>
      <c r="AQ139" s="35">
        <v>2</v>
      </c>
      <c r="AR139" s="27" t="s">
        <v>348</v>
      </c>
      <c r="AS139" s="27" t="s">
        <v>87</v>
      </c>
      <c r="AT139" s="21" t="b">
        <f t="shared" si="12"/>
        <v>1</v>
      </c>
      <c r="AU139" s="21" t="b">
        <f t="shared" si="13"/>
        <v>0</v>
      </c>
      <c r="AV139" s="21" t="b">
        <f t="shared" si="14"/>
        <v>1</v>
      </c>
      <c r="AW139" s="21"/>
      <c r="AX139" s="27" t="s">
        <v>87</v>
      </c>
      <c r="AY139" s="27" t="s">
        <v>121</v>
      </c>
      <c r="AZ139" s="27" t="s">
        <v>87</v>
      </c>
      <c r="BA139" t="s">
        <v>147</v>
      </c>
      <c r="BB139" t="s">
        <v>82</v>
      </c>
      <c r="BC139" s="29">
        <v>44617</v>
      </c>
      <c r="BD139" s="29">
        <v>44617</v>
      </c>
      <c r="BE139" t="s">
        <v>187</v>
      </c>
      <c r="BF139" t="s">
        <v>2148</v>
      </c>
    </row>
    <row r="140" spans="1:58" x14ac:dyDescent="0.25">
      <c r="A140">
        <v>2396025</v>
      </c>
      <c r="B140" t="s">
        <v>116</v>
      </c>
      <c r="C140" t="s">
        <v>117</v>
      </c>
      <c r="D140" t="s">
        <v>2149</v>
      </c>
      <c r="E140" t="s">
        <v>2150</v>
      </c>
      <c r="G140">
        <v>824142000000</v>
      </c>
      <c r="H140" t="s">
        <v>1925</v>
      </c>
      <c r="I140" t="s">
        <v>82</v>
      </c>
      <c r="J140" t="s">
        <v>1973</v>
      </c>
      <c r="L140">
        <v>64</v>
      </c>
      <c r="O140">
        <v>0.3</v>
      </c>
      <c r="P140">
        <v>2.9</v>
      </c>
      <c r="Q140">
        <v>14.6</v>
      </c>
      <c r="R140">
        <v>29.5</v>
      </c>
      <c r="S140">
        <v>45</v>
      </c>
      <c r="T140">
        <v>92.3</v>
      </c>
      <c r="U140">
        <v>102.7</v>
      </c>
      <c r="V140" t="s">
        <v>82</v>
      </c>
      <c r="W140" t="s">
        <v>82</v>
      </c>
      <c r="X140" t="s">
        <v>82</v>
      </c>
      <c r="Y140" t="s">
        <v>86</v>
      </c>
      <c r="Z140">
        <v>30</v>
      </c>
      <c r="AA140">
        <v>10</v>
      </c>
      <c r="AB140" s="27" t="s">
        <v>86</v>
      </c>
      <c r="AC140" s="27">
        <v>448</v>
      </c>
      <c r="AD140" s="27">
        <v>256</v>
      </c>
      <c r="AE140" s="27" t="s">
        <v>82</v>
      </c>
      <c r="AF140" s="27" t="s">
        <v>87</v>
      </c>
      <c r="AG140" s="27" t="s">
        <v>86</v>
      </c>
      <c r="AH140" s="27" t="s">
        <v>87</v>
      </c>
      <c r="AI140" s="27" t="s">
        <v>87</v>
      </c>
      <c r="AJ140" s="27"/>
      <c r="AK140" s="27">
        <v>1</v>
      </c>
      <c r="AL140" s="27" t="s">
        <v>87</v>
      </c>
      <c r="AM140" s="27">
        <v>64</v>
      </c>
      <c r="AN140" s="27" t="s">
        <v>87</v>
      </c>
      <c r="AO140" s="27" t="s">
        <v>87</v>
      </c>
      <c r="AP140" s="27" t="s">
        <v>87</v>
      </c>
      <c r="AQ140" s="35">
        <v>2</v>
      </c>
      <c r="AR140" s="27" t="s">
        <v>87</v>
      </c>
      <c r="AS140" s="27" t="s">
        <v>87</v>
      </c>
      <c r="AT140" s="21" t="b">
        <f t="shared" si="12"/>
        <v>0</v>
      </c>
      <c r="AU140" s="21" t="b">
        <f t="shared" si="13"/>
        <v>0</v>
      </c>
      <c r="AV140" s="21" t="b">
        <f t="shared" si="14"/>
        <v>0</v>
      </c>
      <c r="AW140" s="21"/>
      <c r="AX140" s="27" t="s">
        <v>82</v>
      </c>
      <c r="AY140" s="27" t="s">
        <v>87</v>
      </c>
      <c r="AZ140" s="27" t="s">
        <v>87</v>
      </c>
      <c r="BA140" t="s">
        <v>98</v>
      </c>
      <c r="BB140" t="s">
        <v>82</v>
      </c>
      <c r="BC140" s="29">
        <v>44617</v>
      </c>
      <c r="BD140" s="29">
        <v>44691</v>
      </c>
      <c r="BE140" t="s">
        <v>90</v>
      </c>
      <c r="BF140" t="s">
        <v>2151</v>
      </c>
    </row>
    <row r="141" spans="1:58" x14ac:dyDescent="0.25">
      <c r="A141">
        <v>2387142</v>
      </c>
      <c r="B141" t="s">
        <v>77</v>
      </c>
      <c r="C141" t="s">
        <v>78</v>
      </c>
      <c r="D141" t="s">
        <v>1933</v>
      </c>
      <c r="E141" t="s">
        <v>2152</v>
      </c>
      <c r="F141" t="s">
        <v>2153</v>
      </c>
      <c r="G141" t="s">
        <v>2154</v>
      </c>
      <c r="H141" t="s">
        <v>1925</v>
      </c>
      <c r="I141" t="s">
        <v>86</v>
      </c>
      <c r="J141" t="s">
        <v>1936</v>
      </c>
      <c r="K141" t="s">
        <v>2110</v>
      </c>
      <c r="L141">
        <v>64</v>
      </c>
      <c r="M141" t="s">
        <v>106</v>
      </c>
      <c r="N141" t="s">
        <v>86</v>
      </c>
      <c r="O141">
        <v>0.3</v>
      </c>
      <c r="P141">
        <v>1.1000000000000001</v>
      </c>
      <c r="Q141">
        <v>12.1</v>
      </c>
      <c r="R141">
        <v>12.5</v>
      </c>
      <c r="S141">
        <v>26</v>
      </c>
      <c r="T141">
        <v>33.6</v>
      </c>
      <c r="U141">
        <v>48.4</v>
      </c>
      <c r="V141" t="s">
        <v>86</v>
      </c>
      <c r="W141" t="s">
        <v>82</v>
      </c>
      <c r="X141" t="s">
        <v>82</v>
      </c>
      <c r="Y141" t="s">
        <v>82</v>
      </c>
      <c r="Z141">
        <v>10</v>
      </c>
      <c r="AA141">
        <v>10</v>
      </c>
      <c r="AB141" s="27" t="s">
        <v>86</v>
      </c>
      <c r="AC141" s="27">
        <v>336</v>
      </c>
      <c r="AD141" s="27">
        <v>192</v>
      </c>
      <c r="AE141" s="27" t="s">
        <v>82</v>
      </c>
      <c r="AF141" s="27" t="s">
        <v>87</v>
      </c>
      <c r="AG141" s="27" t="s">
        <v>87</v>
      </c>
      <c r="AH141" s="27" t="s">
        <v>87</v>
      </c>
      <c r="AI141" s="27">
        <v>300</v>
      </c>
      <c r="AJ141" s="27"/>
      <c r="AK141" s="27">
        <v>1</v>
      </c>
      <c r="AL141" s="27" t="s">
        <v>87</v>
      </c>
      <c r="AM141" s="27">
        <v>64</v>
      </c>
      <c r="AN141" s="27" t="s">
        <v>87</v>
      </c>
      <c r="AO141" s="27" t="s">
        <v>87</v>
      </c>
      <c r="AP141" s="27" t="s">
        <v>87</v>
      </c>
      <c r="AQ141" s="35">
        <v>3</v>
      </c>
      <c r="AR141" s="27" t="s">
        <v>89</v>
      </c>
      <c r="AS141" s="27" t="s">
        <v>2108</v>
      </c>
      <c r="AT141" s="21" t="b">
        <f t="shared" si="12"/>
        <v>1</v>
      </c>
      <c r="AU141" s="21" t="b">
        <f t="shared" si="13"/>
        <v>1</v>
      </c>
      <c r="AV141" s="21" t="b">
        <f t="shared" si="14"/>
        <v>1</v>
      </c>
      <c r="AW141" s="21"/>
      <c r="AX141" s="27" t="s">
        <v>86</v>
      </c>
      <c r="AY141" s="27" t="s">
        <v>106</v>
      </c>
      <c r="AZ141" s="27" t="s">
        <v>87</v>
      </c>
      <c r="BA141" t="s">
        <v>98</v>
      </c>
      <c r="BB141" t="s">
        <v>82</v>
      </c>
      <c r="BC141" s="29">
        <v>44609</v>
      </c>
      <c r="BD141" s="29">
        <v>44497</v>
      </c>
      <c r="BE141" t="s">
        <v>187</v>
      </c>
      <c r="BF141" t="s">
        <v>1933</v>
      </c>
    </row>
    <row r="142" spans="1:58" x14ac:dyDescent="0.25">
      <c r="A142">
        <v>2387142</v>
      </c>
      <c r="B142" t="s">
        <v>77</v>
      </c>
      <c r="C142" t="s">
        <v>78</v>
      </c>
      <c r="D142" t="s">
        <v>1933</v>
      </c>
      <c r="E142" t="s">
        <v>2152</v>
      </c>
      <c r="F142" t="s">
        <v>2153</v>
      </c>
      <c r="G142" t="s">
        <v>2154</v>
      </c>
      <c r="H142" t="s">
        <v>1925</v>
      </c>
      <c r="I142" t="s">
        <v>86</v>
      </c>
      <c r="J142" t="s">
        <v>1936</v>
      </c>
      <c r="K142" t="s">
        <v>2110</v>
      </c>
      <c r="L142">
        <v>64</v>
      </c>
      <c r="M142" t="s">
        <v>106</v>
      </c>
      <c r="N142" t="s">
        <v>86</v>
      </c>
      <c r="O142">
        <v>0.3</v>
      </c>
      <c r="P142">
        <v>1.1000000000000001</v>
      </c>
      <c r="Q142">
        <v>18.2</v>
      </c>
      <c r="R142">
        <v>19</v>
      </c>
      <c r="S142">
        <v>35</v>
      </c>
      <c r="T142">
        <v>97.6</v>
      </c>
      <c r="U142">
        <v>70.900000000000006</v>
      </c>
      <c r="V142" t="s">
        <v>86</v>
      </c>
      <c r="W142" t="s">
        <v>82</v>
      </c>
      <c r="X142" t="s">
        <v>82</v>
      </c>
      <c r="Y142" t="s">
        <v>82</v>
      </c>
      <c r="Z142">
        <v>10</v>
      </c>
      <c r="AA142">
        <v>10</v>
      </c>
      <c r="AB142" s="27" t="s">
        <v>86</v>
      </c>
      <c r="AC142" s="27">
        <v>336</v>
      </c>
      <c r="AD142" s="27">
        <v>192</v>
      </c>
      <c r="AE142" s="27" t="s">
        <v>82</v>
      </c>
      <c r="AF142" s="27" t="s">
        <v>87</v>
      </c>
      <c r="AG142" s="27" t="s">
        <v>87</v>
      </c>
      <c r="AH142" s="27" t="s">
        <v>87</v>
      </c>
      <c r="AI142" s="27">
        <v>300</v>
      </c>
      <c r="AJ142" s="27"/>
      <c r="AK142" s="27">
        <v>1</v>
      </c>
      <c r="AL142" s="27" t="s">
        <v>87</v>
      </c>
      <c r="AM142" s="27">
        <v>64</v>
      </c>
      <c r="AN142" s="27" t="s">
        <v>87</v>
      </c>
      <c r="AO142" s="27" t="s">
        <v>87</v>
      </c>
      <c r="AP142" s="27" t="s">
        <v>87</v>
      </c>
      <c r="AQ142" s="35">
        <v>3</v>
      </c>
      <c r="AR142" s="27" t="s">
        <v>89</v>
      </c>
      <c r="AS142" s="27" t="s">
        <v>2108</v>
      </c>
      <c r="AT142" s="21" t="b">
        <f t="shared" si="12"/>
        <v>1</v>
      </c>
      <c r="AU142" s="21" t="b">
        <f t="shared" si="13"/>
        <v>1</v>
      </c>
      <c r="AV142" s="21" t="b">
        <f t="shared" si="14"/>
        <v>1</v>
      </c>
      <c r="AW142" s="21"/>
      <c r="AX142" s="27" t="s">
        <v>86</v>
      </c>
      <c r="AY142" s="27" t="s">
        <v>106</v>
      </c>
      <c r="AZ142" s="27" t="s">
        <v>87</v>
      </c>
      <c r="BA142" t="s">
        <v>98</v>
      </c>
      <c r="BB142" t="s">
        <v>82</v>
      </c>
      <c r="BC142" s="29">
        <v>44609</v>
      </c>
      <c r="BD142" s="29">
        <v>44497</v>
      </c>
      <c r="BE142" t="s">
        <v>187</v>
      </c>
      <c r="BF142" t="s">
        <v>1933</v>
      </c>
    </row>
    <row r="143" spans="1:58" x14ac:dyDescent="0.25">
      <c r="A143">
        <v>2387142</v>
      </c>
      <c r="B143" t="s">
        <v>77</v>
      </c>
      <c r="C143" t="s">
        <v>78</v>
      </c>
      <c r="D143" t="s">
        <v>1933</v>
      </c>
      <c r="E143" t="s">
        <v>2152</v>
      </c>
      <c r="F143" t="s">
        <v>2153</v>
      </c>
      <c r="G143" t="s">
        <v>2154</v>
      </c>
      <c r="H143" t="s">
        <v>1925</v>
      </c>
      <c r="I143" t="s">
        <v>86</v>
      </c>
      <c r="J143" t="s">
        <v>1936</v>
      </c>
      <c r="K143" t="s">
        <v>2110</v>
      </c>
      <c r="L143">
        <v>64</v>
      </c>
      <c r="M143" t="s">
        <v>106</v>
      </c>
      <c r="N143" t="s">
        <v>86</v>
      </c>
      <c r="O143">
        <v>0.3</v>
      </c>
      <c r="P143">
        <v>1.1000000000000001</v>
      </c>
      <c r="Q143">
        <v>11.8</v>
      </c>
      <c r="R143">
        <v>12.2</v>
      </c>
      <c r="S143">
        <v>46</v>
      </c>
      <c r="T143">
        <v>34</v>
      </c>
      <c r="U143">
        <v>47.4</v>
      </c>
      <c r="V143" t="s">
        <v>86</v>
      </c>
      <c r="W143" t="s">
        <v>82</v>
      </c>
      <c r="X143" t="s">
        <v>82</v>
      </c>
      <c r="Y143" t="s">
        <v>82</v>
      </c>
      <c r="Z143">
        <v>10</v>
      </c>
      <c r="AA143">
        <v>10</v>
      </c>
      <c r="AB143" s="27" t="s">
        <v>86</v>
      </c>
      <c r="AC143" s="27">
        <v>336</v>
      </c>
      <c r="AD143" s="27">
        <v>192</v>
      </c>
      <c r="AE143" s="27" t="s">
        <v>82</v>
      </c>
      <c r="AF143" s="27" t="s">
        <v>87</v>
      </c>
      <c r="AG143" s="27" t="s">
        <v>87</v>
      </c>
      <c r="AH143" s="27" t="s">
        <v>87</v>
      </c>
      <c r="AI143" s="27">
        <v>300</v>
      </c>
      <c r="AJ143" s="27"/>
      <c r="AK143" s="27">
        <v>1</v>
      </c>
      <c r="AL143" s="27" t="s">
        <v>87</v>
      </c>
      <c r="AM143" s="27">
        <v>64</v>
      </c>
      <c r="AN143" s="27" t="s">
        <v>87</v>
      </c>
      <c r="AO143" s="27" t="s">
        <v>87</v>
      </c>
      <c r="AP143" s="27" t="s">
        <v>87</v>
      </c>
      <c r="AQ143" s="35">
        <v>3</v>
      </c>
      <c r="AR143" s="27" t="s">
        <v>89</v>
      </c>
      <c r="AS143" s="27" t="s">
        <v>2108</v>
      </c>
      <c r="AT143" s="21" t="b">
        <f t="shared" si="12"/>
        <v>1</v>
      </c>
      <c r="AU143" s="21" t="b">
        <f t="shared" si="13"/>
        <v>1</v>
      </c>
      <c r="AV143" s="21" t="b">
        <f t="shared" si="14"/>
        <v>1</v>
      </c>
      <c r="AW143" s="21"/>
      <c r="AX143" s="27" t="s">
        <v>86</v>
      </c>
      <c r="AY143" s="27" t="s">
        <v>106</v>
      </c>
      <c r="AZ143" s="27" t="s">
        <v>87</v>
      </c>
      <c r="BA143" t="s">
        <v>98</v>
      </c>
      <c r="BB143" t="s">
        <v>82</v>
      </c>
      <c r="BC143" s="29">
        <v>44609</v>
      </c>
      <c r="BD143" s="29">
        <v>44497</v>
      </c>
      <c r="BE143" t="s">
        <v>187</v>
      </c>
      <c r="BF143" t="s">
        <v>1933</v>
      </c>
    </row>
    <row r="144" spans="1:58" x14ac:dyDescent="0.25">
      <c r="A144">
        <v>2387142</v>
      </c>
      <c r="B144" t="s">
        <v>77</v>
      </c>
      <c r="C144" t="s">
        <v>78</v>
      </c>
      <c r="D144" t="s">
        <v>1933</v>
      </c>
      <c r="E144" t="s">
        <v>2152</v>
      </c>
      <c r="F144" t="s">
        <v>2153</v>
      </c>
      <c r="G144" t="s">
        <v>2154</v>
      </c>
      <c r="H144" t="s">
        <v>1925</v>
      </c>
      <c r="I144" t="s">
        <v>86</v>
      </c>
      <c r="J144" t="s">
        <v>1936</v>
      </c>
      <c r="K144" t="s">
        <v>2110</v>
      </c>
      <c r="L144">
        <v>64</v>
      </c>
      <c r="M144" t="s">
        <v>106</v>
      </c>
      <c r="N144" t="s">
        <v>86</v>
      </c>
      <c r="O144">
        <v>0.3</v>
      </c>
      <c r="P144">
        <v>1.1000000000000001</v>
      </c>
      <c r="Q144">
        <v>18</v>
      </c>
      <c r="R144">
        <v>19</v>
      </c>
      <c r="S144">
        <v>45</v>
      </c>
      <c r="T144">
        <v>97.6</v>
      </c>
      <c r="U144">
        <v>70.5</v>
      </c>
      <c r="V144" t="s">
        <v>86</v>
      </c>
      <c r="W144" t="s">
        <v>82</v>
      </c>
      <c r="X144" t="s">
        <v>82</v>
      </c>
      <c r="Y144" t="s">
        <v>82</v>
      </c>
      <c r="Z144">
        <v>10</v>
      </c>
      <c r="AA144">
        <v>10</v>
      </c>
      <c r="AB144" s="27" t="s">
        <v>86</v>
      </c>
      <c r="AC144" s="27">
        <v>336</v>
      </c>
      <c r="AD144" s="27">
        <v>192</v>
      </c>
      <c r="AE144" s="27" t="s">
        <v>82</v>
      </c>
      <c r="AF144" s="27" t="s">
        <v>87</v>
      </c>
      <c r="AG144" s="27" t="s">
        <v>87</v>
      </c>
      <c r="AH144" s="27" t="s">
        <v>87</v>
      </c>
      <c r="AI144" s="27">
        <v>300</v>
      </c>
      <c r="AJ144" s="27"/>
      <c r="AK144" s="27">
        <v>1</v>
      </c>
      <c r="AL144" s="27" t="s">
        <v>87</v>
      </c>
      <c r="AM144" s="27">
        <v>64</v>
      </c>
      <c r="AN144" s="27" t="s">
        <v>87</v>
      </c>
      <c r="AO144" s="27" t="s">
        <v>87</v>
      </c>
      <c r="AP144" s="27" t="s">
        <v>87</v>
      </c>
      <c r="AQ144" s="35">
        <v>3</v>
      </c>
      <c r="AR144" s="27" t="s">
        <v>89</v>
      </c>
      <c r="AS144" s="27" t="s">
        <v>2108</v>
      </c>
      <c r="AT144" s="21" t="b">
        <f t="shared" si="12"/>
        <v>1</v>
      </c>
      <c r="AU144" s="21" t="b">
        <f t="shared" si="13"/>
        <v>1</v>
      </c>
      <c r="AV144" s="21" t="b">
        <f t="shared" si="14"/>
        <v>1</v>
      </c>
      <c r="AW144" s="21"/>
      <c r="AX144" s="27" t="s">
        <v>86</v>
      </c>
      <c r="AY144" s="27" t="s">
        <v>106</v>
      </c>
      <c r="AZ144" s="27" t="s">
        <v>87</v>
      </c>
      <c r="BA144" t="s">
        <v>98</v>
      </c>
      <c r="BB144" t="s">
        <v>82</v>
      </c>
      <c r="BC144" s="29">
        <v>44609</v>
      </c>
      <c r="BD144" s="29">
        <v>44497</v>
      </c>
      <c r="BE144" t="s">
        <v>187</v>
      </c>
      <c r="BF144" t="s">
        <v>1933</v>
      </c>
    </row>
    <row r="145" spans="1:58" x14ac:dyDescent="0.25">
      <c r="A145">
        <v>2390229</v>
      </c>
      <c r="B145" t="s">
        <v>128</v>
      </c>
      <c r="C145" t="s">
        <v>129</v>
      </c>
      <c r="D145" t="s">
        <v>2155</v>
      </c>
      <c r="E145" t="s">
        <v>2156</v>
      </c>
      <c r="H145" t="s">
        <v>1925</v>
      </c>
      <c r="I145" t="s">
        <v>86</v>
      </c>
      <c r="J145" t="s">
        <v>1926</v>
      </c>
      <c r="K145" t="s">
        <v>532</v>
      </c>
      <c r="L145">
        <v>64</v>
      </c>
      <c r="M145" t="s">
        <v>106</v>
      </c>
      <c r="N145" t="s">
        <v>86</v>
      </c>
      <c r="O145">
        <v>0.4</v>
      </c>
      <c r="P145">
        <v>1.2</v>
      </c>
      <c r="Q145">
        <v>15.3</v>
      </c>
      <c r="R145">
        <v>16.399999999999999</v>
      </c>
      <c r="S145">
        <v>46</v>
      </c>
      <c r="T145">
        <v>33.6</v>
      </c>
      <c r="U145">
        <v>61.6</v>
      </c>
      <c r="V145" t="s">
        <v>82</v>
      </c>
      <c r="W145" t="s">
        <v>82</v>
      </c>
      <c r="X145" t="s">
        <v>82</v>
      </c>
      <c r="Y145" t="s">
        <v>86</v>
      </c>
      <c r="Z145">
        <v>30</v>
      </c>
      <c r="AA145">
        <v>10</v>
      </c>
      <c r="AB145" s="27" t="s">
        <v>87</v>
      </c>
      <c r="AC145" s="27">
        <v>48.1</v>
      </c>
      <c r="AD145" s="27">
        <v>64</v>
      </c>
      <c r="AE145" s="27" t="s">
        <v>82</v>
      </c>
      <c r="AF145" s="27" t="s">
        <v>87</v>
      </c>
      <c r="AG145" s="27" t="s">
        <v>87</v>
      </c>
      <c r="AH145" s="27" t="s">
        <v>87</v>
      </c>
      <c r="AI145" s="27">
        <v>300</v>
      </c>
      <c r="AJ145" s="27"/>
      <c r="AK145" s="27">
        <v>1</v>
      </c>
      <c r="AL145" s="27" t="s">
        <v>87</v>
      </c>
      <c r="AM145" s="27">
        <v>64</v>
      </c>
      <c r="AN145" s="27" t="s">
        <v>87</v>
      </c>
      <c r="AO145" s="27" t="s">
        <v>87</v>
      </c>
      <c r="AP145" s="27" t="s">
        <v>87</v>
      </c>
      <c r="AQ145" s="35">
        <v>3</v>
      </c>
      <c r="AR145" s="27" t="s">
        <v>89</v>
      </c>
      <c r="AS145" s="27" t="s">
        <v>2157</v>
      </c>
      <c r="AT145" s="21" t="b">
        <f t="shared" si="12"/>
        <v>1</v>
      </c>
      <c r="AU145" s="21" t="b">
        <f t="shared" si="13"/>
        <v>0</v>
      </c>
      <c r="AV145" s="21" t="b">
        <f t="shared" si="14"/>
        <v>1</v>
      </c>
      <c r="AW145" s="21"/>
      <c r="AX145" s="27" t="s">
        <v>86</v>
      </c>
      <c r="AY145" s="27" t="s">
        <v>106</v>
      </c>
      <c r="AZ145" s="27" t="s">
        <v>87</v>
      </c>
      <c r="BA145" t="s">
        <v>147</v>
      </c>
      <c r="BB145" t="s">
        <v>82</v>
      </c>
      <c r="BC145" s="29">
        <v>44593</v>
      </c>
      <c r="BD145" s="29">
        <v>44565</v>
      </c>
      <c r="BE145" t="s">
        <v>90</v>
      </c>
      <c r="BF145" t="s">
        <v>2158</v>
      </c>
    </row>
    <row r="146" spans="1:58" x14ac:dyDescent="0.25">
      <c r="A146">
        <v>2390229</v>
      </c>
      <c r="B146" t="s">
        <v>128</v>
      </c>
      <c r="C146" t="s">
        <v>129</v>
      </c>
      <c r="D146" t="s">
        <v>2155</v>
      </c>
      <c r="E146" t="s">
        <v>2156</v>
      </c>
      <c r="H146" t="s">
        <v>1925</v>
      </c>
      <c r="I146" t="s">
        <v>86</v>
      </c>
      <c r="J146" t="s">
        <v>1926</v>
      </c>
      <c r="K146" t="s">
        <v>532</v>
      </c>
      <c r="L146">
        <v>64</v>
      </c>
      <c r="M146" t="s">
        <v>106</v>
      </c>
      <c r="N146" t="s">
        <v>86</v>
      </c>
      <c r="O146">
        <v>0.4</v>
      </c>
      <c r="P146">
        <v>1.2</v>
      </c>
      <c r="Q146">
        <v>17.100000000000001</v>
      </c>
      <c r="R146">
        <v>19</v>
      </c>
      <c r="S146">
        <v>45</v>
      </c>
      <c r="T146">
        <v>58.9</v>
      </c>
      <c r="U146">
        <v>70</v>
      </c>
      <c r="V146" t="s">
        <v>82</v>
      </c>
      <c r="W146" t="s">
        <v>82</v>
      </c>
      <c r="X146" t="s">
        <v>82</v>
      </c>
      <c r="Y146" t="s">
        <v>86</v>
      </c>
      <c r="Z146">
        <v>30</v>
      </c>
      <c r="AA146">
        <v>10</v>
      </c>
      <c r="AB146" s="27" t="s">
        <v>87</v>
      </c>
      <c r="AC146" s="27">
        <v>48.1</v>
      </c>
      <c r="AD146" s="27">
        <v>64</v>
      </c>
      <c r="AE146" s="27" t="s">
        <v>82</v>
      </c>
      <c r="AF146" s="27" t="s">
        <v>87</v>
      </c>
      <c r="AG146" s="27" t="s">
        <v>87</v>
      </c>
      <c r="AH146" s="27" t="s">
        <v>87</v>
      </c>
      <c r="AI146" s="27">
        <v>300</v>
      </c>
      <c r="AJ146" s="27"/>
      <c r="AK146" s="27">
        <v>1</v>
      </c>
      <c r="AL146" s="27" t="s">
        <v>87</v>
      </c>
      <c r="AM146" s="27">
        <v>64</v>
      </c>
      <c r="AN146" s="27" t="s">
        <v>87</v>
      </c>
      <c r="AO146" s="27" t="s">
        <v>87</v>
      </c>
      <c r="AP146" s="27" t="s">
        <v>87</v>
      </c>
      <c r="AQ146" s="35">
        <v>3</v>
      </c>
      <c r="AR146" s="27" t="s">
        <v>89</v>
      </c>
      <c r="AS146" s="27" t="s">
        <v>2157</v>
      </c>
      <c r="AT146" s="21" t="b">
        <f t="shared" si="12"/>
        <v>1</v>
      </c>
      <c r="AU146" s="21" t="b">
        <f t="shared" si="13"/>
        <v>0</v>
      </c>
      <c r="AV146" s="21" t="b">
        <f t="shared" si="14"/>
        <v>1</v>
      </c>
      <c r="AW146" s="21"/>
      <c r="AX146" s="27" t="s">
        <v>86</v>
      </c>
      <c r="AY146" s="27" t="s">
        <v>106</v>
      </c>
      <c r="AZ146" s="27" t="s">
        <v>87</v>
      </c>
      <c r="BA146" t="s">
        <v>147</v>
      </c>
      <c r="BB146" t="s">
        <v>82</v>
      </c>
      <c r="BC146" s="29">
        <v>44593</v>
      </c>
      <c r="BD146" s="29">
        <v>44565</v>
      </c>
      <c r="BE146" t="s">
        <v>90</v>
      </c>
      <c r="BF146" t="s">
        <v>2158</v>
      </c>
    </row>
    <row r="147" spans="1:58" x14ac:dyDescent="0.25">
      <c r="A147">
        <v>2396026</v>
      </c>
      <c r="B147" t="s">
        <v>116</v>
      </c>
      <c r="C147" t="s">
        <v>117</v>
      </c>
      <c r="D147" t="s">
        <v>2159</v>
      </c>
      <c r="E147" t="s">
        <v>2160</v>
      </c>
      <c r="F147" t="s">
        <v>2161</v>
      </c>
      <c r="G147">
        <v>824142000000</v>
      </c>
      <c r="H147" t="s">
        <v>1925</v>
      </c>
      <c r="I147" t="s">
        <v>82</v>
      </c>
      <c r="J147" t="s">
        <v>1973</v>
      </c>
      <c r="L147">
        <v>64</v>
      </c>
      <c r="O147">
        <v>0.2</v>
      </c>
      <c r="P147">
        <v>2.8</v>
      </c>
      <c r="Q147">
        <v>25.3</v>
      </c>
      <c r="R147">
        <v>31.3</v>
      </c>
      <c r="S147">
        <v>45</v>
      </c>
      <c r="T147">
        <v>92.3</v>
      </c>
      <c r="U147">
        <v>116.1</v>
      </c>
      <c r="V147" t="s">
        <v>82</v>
      </c>
      <c r="W147" t="s">
        <v>82</v>
      </c>
      <c r="X147" t="s">
        <v>82</v>
      </c>
      <c r="Y147" t="s">
        <v>86</v>
      </c>
      <c r="Z147">
        <v>30</v>
      </c>
      <c r="AA147">
        <v>10</v>
      </c>
      <c r="AB147" s="27" t="s">
        <v>86</v>
      </c>
      <c r="AC147" s="27">
        <v>448</v>
      </c>
      <c r="AD147" s="27">
        <v>256</v>
      </c>
      <c r="AE147" s="27" t="s">
        <v>82</v>
      </c>
      <c r="AF147" s="27" t="s">
        <v>87</v>
      </c>
      <c r="AG147" s="27" t="s">
        <v>86</v>
      </c>
      <c r="AH147" s="27" t="s">
        <v>87</v>
      </c>
      <c r="AI147" s="27" t="s">
        <v>87</v>
      </c>
      <c r="AJ147" s="27"/>
      <c r="AK147" s="27">
        <v>1</v>
      </c>
      <c r="AL147" s="27" t="s">
        <v>87</v>
      </c>
      <c r="AM147" s="27">
        <v>64</v>
      </c>
      <c r="AN147" s="27" t="s">
        <v>87</v>
      </c>
      <c r="AO147" s="27" t="s">
        <v>87</v>
      </c>
      <c r="AP147" s="27" t="s">
        <v>87</v>
      </c>
      <c r="AQ147" s="35">
        <v>2</v>
      </c>
      <c r="AR147" s="27" t="s">
        <v>87</v>
      </c>
      <c r="AS147" s="27" t="s">
        <v>87</v>
      </c>
      <c r="AT147" s="21" t="b">
        <f t="shared" si="12"/>
        <v>0</v>
      </c>
      <c r="AU147" s="21" t="b">
        <f t="shared" si="13"/>
        <v>0</v>
      </c>
      <c r="AV147" s="21" t="b">
        <f t="shared" si="14"/>
        <v>0</v>
      </c>
      <c r="AW147" s="21"/>
      <c r="AX147" s="27" t="s">
        <v>82</v>
      </c>
      <c r="AY147" s="27" t="s">
        <v>87</v>
      </c>
      <c r="AZ147" s="27" t="s">
        <v>87</v>
      </c>
      <c r="BA147" t="s">
        <v>98</v>
      </c>
      <c r="BB147" t="s">
        <v>82</v>
      </c>
      <c r="BC147" s="29">
        <v>44589</v>
      </c>
      <c r="BD147" s="29">
        <v>44691</v>
      </c>
      <c r="BE147" t="s">
        <v>90</v>
      </c>
      <c r="BF147" t="s">
        <v>2162</v>
      </c>
    </row>
    <row r="148" spans="1:58" x14ac:dyDescent="0.25">
      <c r="A148">
        <v>2390189</v>
      </c>
      <c r="B148" t="s">
        <v>291</v>
      </c>
      <c r="C148" t="s">
        <v>292</v>
      </c>
      <c r="D148" t="s">
        <v>2163</v>
      </c>
      <c r="E148" t="s">
        <v>2164</v>
      </c>
      <c r="F148" t="s">
        <v>2165</v>
      </c>
      <c r="H148" t="s">
        <v>1925</v>
      </c>
      <c r="I148" t="s">
        <v>86</v>
      </c>
      <c r="J148" t="s">
        <v>2166</v>
      </c>
      <c r="L148">
        <v>128</v>
      </c>
      <c r="M148" t="s">
        <v>107</v>
      </c>
      <c r="N148" t="s">
        <v>86</v>
      </c>
      <c r="O148">
        <v>0.6</v>
      </c>
      <c r="P148">
        <v>1.3</v>
      </c>
      <c r="Q148">
        <v>11.8</v>
      </c>
      <c r="R148">
        <v>12.8</v>
      </c>
      <c r="S148">
        <v>26</v>
      </c>
      <c r="T148">
        <v>48.9</v>
      </c>
      <c r="U148">
        <v>49.8</v>
      </c>
      <c r="V148" t="s">
        <v>82</v>
      </c>
      <c r="W148" t="s">
        <v>82</v>
      </c>
      <c r="X148" t="s">
        <v>82</v>
      </c>
      <c r="Y148" t="s">
        <v>82</v>
      </c>
      <c r="Z148">
        <v>20</v>
      </c>
      <c r="AA148">
        <v>10</v>
      </c>
      <c r="AB148" s="27" t="s">
        <v>86</v>
      </c>
      <c r="AC148" s="27">
        <v>160</v>
      </c>
      <c r="AD148" s="27">
        <v>128</v>
      </c>
      <c r="AE148" s="27" t="s">
        <v>82</v>
      </c>
      <c r="AF148" s="27" t="s">
        <v>87</v>
      </c>
      <c r="AG148" s="27" t="s">
        <v>87</v>
      </c>
      <c r="AH148" s="27" t="s">
        <v>87</v>
      </c>
      <c r="AI148" s="27">
        <v>400</v>
      </c>
      <c r="AJ148" s="27"/>
      <c r="AK148" s="27">
        <v>1</v>
      </c>
      <c r="AL148" s="27" t="s">
        <v>87</v>
      </c>
      <c r="AM148" s="27">
        <v>128</v>
      </c>
      <c r="AN148" s="27" t="s">
        <v>87</v>
      </c>
      <c r="AO148" s="27" t="s">
        <v>87</v>
      </c>
      <c r="AP148" s="27" t="s">
        <v>87</v>
      </c>
      <c r="AQ148" s="35">
        <v>2</v>
      </c>
      <c r="AR148" s="27" t="s">
        <v>348</v>
      </c>
      <c r="AS148" s="27" t="s">
        <v>87</v>
      </c>
      <c r="AT148" s="21" t="b">
        <f t="shared" si="12"/>
        <v>1</v>
      </c>
      <c r="AU148" s="21" t="b">
        <f t="shared" si="13"/>
        <v>0</v>
      </c>
      <c r="AV148" s="21" t="b">
        <f t="shared" si="14"/>
        <v>1</v>
      </c>
      <c r="AW148" s="21"/>
      <c r="AX148" s="27" t="s">
        <v>86</v>
      </c>
      <c r="AY148" s="27" t="s">
        <v>107</v>
      </c>
      <c r="AZ148" s="27" t="s">
        <v>87</v>
      </c>
      <c r="BA148" t="s">
        <v>147</v>
      </c>
      <c r="BB148" t="s">
        <v>82</v>
      </c>
      <c r="BC148" s="29">
        <v>44585</v>
      </c>
      <c r="BD148" s="29">
        <v>44567</v>
      </c>
      <c r="BE148" t="s">
        <v>90</v>
      </c>
      <c r="BF148" t="s">
        <v>2167</v>
      </c>
    </row>
    <row r="149" spans="1:58" x14ac:dyDescent="0.25">
      <c r="A149">
        <v>2390189</v>
      </c>
      <c r="B149" t="s">
        <v>291</v>
      </c>
      <c r="C149" t="s">
        <v>292</v>
      </c>
      <c r="D149" t="s">
        <v>2163</v>
      </c>
      <c r="E149" t="s">
        <v>2164</v>
      </c>
      <c r="F149" t="s">
        <v>2165</v>
      </c>
      <c r="H149" t="s">
        <v>1925</v>
      </c>
      <c r="I149" t="s">
        <v>86</v>
      </c>
      <c r="J149" t="s">
        <v>2166</v>
      </c>
      <c r="L149">
        <v>128</v>
      </c>
      <c r="M149" t="s">
        <v>107</v>
      </c>
      <c r="N149" t="s">
        <v>86</v>
      </c>
      <c r="O149">
        <v>0.7</v>
      </c>
      <c r="P149">
        <v>1.3</v>
      </c>
      <c r="Q149">
        <v>12.6</v>
      </c>
      <c r="R149">
        <v>14</v>
      </c>
      <c r="S149">
        <v>46</v>
      </c>
      <c r="T149">
        <v>48.9</v>
      </c>
      <c r="U149">
        <v>53.8</v>
      </c>
      <c r="V149" t="s">
        <v>82</v>
      </c>
      <c r="W149" t="s">
        <v>82</v>
      </c>
      <c r="X149" t="s">
        <v>82</v>
      </c>
      <c r="Y149" t="s">
        <v>82</v>
      </c>
      <c r="Z149">
        <v>20</v>
      </c>
      <c r="AA149">
        <v>10</v>
      </c>
      <c r="AB149" s="27" t="s">
        <v>86</v>
      </c>
      <c r="AC149" s="27">
        <v>160</v>
      </c>
      <c r="AD149" s="27">
        <v>128</v>
      </c>
      <c r="AE149" s="27" t="s">
        <v>82</v>
      </c>
      <c r="AF149" s="27" t="s">
        <v>87</v>
      </c>
      <c r="AG149" s="27" t="s">
        <v>87</v>
      </c>
      <c r="AH149" s="27" t="s">
        <v>87</v>
      </c>
      <c r="AI149" s="27">
        <v>400</v>
      </c>
      <c r="AJ149" s="27"/>
      <c r="AK149" s="27">
        <v>1</v>
      </c>
      <c r="AL149" s="27" t="s">
        <v>87</v>
      </c>
      <c r="AM149" s="27">
        <v>128</v>
      </c>
      <c r="AN149" s="27" t="s">
        <v>87</v>
      </c>
      <c r="AO149" s="27" t="s">
        <v>87</v>
      </c>
      <c r="AP149" s="27" t="s">
        <v>87</v>
      </c>
      <c r="AQ149" s="35">
        <v>2</v>
      </c>
      <c r="AR149" s="27" t="s">
        <v>348</v>
      </c>
      <c r="AS149" s="27" t="s">
        <v>87</v>
      </c>
      <c r="AT149" s="21" t="b">
        <f t="shared" si="12"/>
        <v>1</v>
      </c>
      <c r="AU149" s="21" t="b">
        <f t="shared" si="13"/>
        <v>0</v>
      </c>
      <c r="AV149" s="21" t="b">
        <f t="shared" si="14"/>
        <v>1</v>
      </c>
      <c r="AW149" s="21"/>
      <c r="AX149" s="27" t="s">
        <v>86</v>
      </c>
      <c r="AY149" s="27" t="s">
        <v>107</v>
      </c>
      <c r="AZ149" s="27" t="s">
        <v>87</v>
      </c>
      <c r="BA149" t="s">
        <v>147</v>
      </c>
      <c r="BB149" t="s">
        <v>82</v>
      </c>
      <c r="BC149" s="29">
        <v>44585</v>
      </c>
      <c r="BD149" s="29">
        <v>44567</v>
      </c>
      <c r="BE149" t="s">
        <v>90</v>
      </c>
      <c r="BF149" t="s">
        <v>2167</v>
      </c>
    </row>
    <row r="150" spans="1:58" x14ac:dyDescent="0.25">
      <c r="A150">
        <v>2390189</v>
      </c>
      <c r="B150" t="s">
        <v>291</v>
      </c>
      <c r="C150" t="s">
        <v>292</v>
      </c>
      <c r="D150" t="s">
        <v>2163</v>
      </c>
      <c r="E150" t="s">
        <v>2164</v>
      </c>
      <c r="F150" t="s">
        <v>2165</v>
      </c>
      <c r="H150" t="s">
        <v>1925</v>
      </c>
      <c r="I150" t="s">
        <v>86</v>
      </c>
      <c r="J150" t="s">
        <v>2166</v>
      </c>
      <c r="L150">
        <v>128</v>
      </c>
      <c r="M150" t="s">
        <v>107</v>
      </c>
      <c r="N150" t="s">
        <v>86</v>
      </c>
      <c r="O150">
        <v>0.7</v>
      </c>
      <c r="P150">
        <v>1.3</v>
      </c>
      <c r="Q150">
        <v>23.1</v>
      </c>
      <c r="R150">
        <v>25.3</v>
      </c>
      <c r="S150">
        <v>35</v>
      </c>
      <c r="T150">
        <v>94</v>
      </c>
      <c r="U150">
        <v>92.8</v>
      </c>
      <c r="V150" t="s">
        <v>82</v>
      </c>
      <c r="W150" t="s">
        <v>82</v>
      </c>
      <c r="X150" t="s">
        <v>82</v>
      </c>
      <c r="Y150" t="s">
        <v>82</v>
      </c>
      <c r="Z150">
        <v>20</v>
      </c>
      <c r="AA150">
        <v>10</v>
      </c>
      <c r="AB150" s="27" t="s">
        <v>86</v>
      </c>
      <c r="AC150" s="27">
        <v>160</v>
      </c>
      <c r="AD150" s="27">
        <v>128</v>
      </c>
      <c r="AE150" s="27" t="s">
        <v>82</v>
      </c>
      <c r="AF150" s="27" t="s">
        <v>87</v>
      </c>
      <c r="AG150" s="27" t="s">
        <v>87</v>
      </c>
      <c r="AH150" s="27" t="s">
        <v>87</v>
      </c>
      <c r="AI150" s="27">
        <v>400</v>
      </c>
      <c r="AJ150" s="27"/>
      <c r="AK150" s="27">
        <v>1</v>
      </c>
      <c r="AL150" s="27" t="s">
        <v>87</v>
      </c>
      <c r="AM150" s="27">
        <v>128</v>
      </c>
      <c r="AN150" s="27" t="s">
        <v>87</v>
      </c>
      <c r="AO150" s="27" t="s">
        <v>87</v>
      </c>
      <c r="AP150" s="27" t="s">
        <v>87</v>
      </c>
      <c r="AQ150" s="35">
        <v>2</v>
      </c>
      <c r="AR150" s="27" t="s">
        <v>348</v>
      </c>
      <c r="AS150" s="27" t="s">
        <v>87</v>
      </c>
      <c r="AT150" s="21" t="b">
        <f t="shared" si="12"/>
        <v>1</v>
      </c>
      <c r="AU150" s="21" t="b">
        <f t="shared" si="13"/>
        <v>0</v>
      </c>
      <c r="AV150" s="21" t="b">
        <f t="shared" si="14"/>
        <v>1</v>
      </c>
      <c r="AW150" s="21"/>
      <c r="AX150" s="27" t="s">
        <v>86</v>
      </c>
      <c r="AY150" s="27" t="s">
        <v>107</v>
      </c>
      <c r="AZ150" s="27" t="s">
        <v>87</v>
      </c>
      <c r="BA150" t="s">
        <v>147</v>
      </c>
      <c r="BB150" t="s">
        <v>82</v>
      </c>
      <c r="BC150" s="29">
        <v>44585</v>
      </c>
      <c r="BD150" s="29">
        <v>44567</v>
      </c>
      <c r="BE150" t="s">
        <v>90</v>
      </c>
      <c r="BF150" t="s">
        <v>2167</v>
      </c>
    </row>
    <row r="151" spans="1:58" x14ac:dyDescent="0.25">
      <c r="A151">
        <v>2390189</v>
      </c>
      <c r="B151" t="s">
        <v>291</v>
      </c>
      <c r="C151" t="s">
        <v>292</v>
      </c>
      <c r="D151" t="s">
        <v>2163</v>
      </c>
      <c r="E151" t="s">
        <v>2164</v>
      </c>
      <c r="F151" t="s">
        <v>2165</v>
      </c>
      <c r="H151" t="s">
        <v>1925</v>
      </c>
      <c r="I151" t="s">
        <v>86</v>
      </c>
      <c r="J151" t="s">
        <v>2166</v>
      </c>
      <c r="L151">
        <v>128</v>
      </c>
      <c r="M151" t="s">
        <v>107</v>
      </c>
      <c r="N151" t="s">
        <v>86</v>
      </c>
      <c r="O151">
        <v>0.7</v>
      </c>
      <c r="P151">
        <v>1.3</v>
      </c>
      <c r="Q151">
        <v>23.6</v>
      </c>
      <c r="R151">
        <v>26.8</v>
      </c>
      <c r="S151">
        <v>45</v>
      </c>
      <c r="T151">
        <v>94</v>
      </c>
      <c r="U151">
        <v>97.1</v>
      </c>
      <c r="V151" t="s">
        <v>82</v>
      </c>
      <c r="W151" t="s">
        <v>82</v>
      </c>
      <c r="X151" t="s">
        <v>82</v>
      </c>
      <c r="Y151" t="s">
        <v>82</v>
      </c>
      <c r="Z151">
        <v>20</v>
      </c>
      <c r="AA151">
        <v>10</v>
      </c>
      <c r="AB151" s="27" t="s">
        <v>86</v>
      </c>
      <c r="AC151" s="27">
        <v>160</v>
      </c>
      <c r="AD151" s="27">
        <v>128</v>
      </c>
      <c r="AE151" s="27" t="s">
        <v>82</v>
      </c>
      <c r="AF151" s="27" t="s">
        <v>87</v>
      </c>
      <c r="AG151" s="27" t="s">
        <v>87</v>
      </c>
      <c r="AH151" s="27" t="s">
        <v>87</v>
      </c>
      <c r="AI151" s="27">
        <v>400</v>
      </c>
      <c r="AJ151" s="27"/>
      <c r="AK151" s="27">
        <v>1</v>
      </c>
      <c r="AL151" s="27" t="s">
        <v>87</v>
      </c>
      <c r="AM151" s="27">
        <v>128</v>
      </c>
      <c r="AN151" s="27" t="s">
        <v>87</v>
      </c>
      <c r="AO151" s="27" t="s">
        <v>87</v>
      </c>
      <c r="AP151" s="27" t="s">
        <v>87</v>
      </c>
      <c r="AQ151" s="35">
        <v>2</v>
      </c>
      <c r="AR151" s="27" t="s">
        <v>348</v>
      </c>
      <c r="AS151" s="27" t="s">
        <v>87</v>
      </c>
      <c r="AT151" s="21" t="b">
        <f t="shared" si="12"/>
        <v>1</v>
      </c>
      <c r="AU151" s="21" t="b">
        <f t="shared" si="13"/>
        <v>0</v>
      </c>
      <c r="AV151" s="21" t="b">
        <f t="shared" si="14"/>
        <v>1</v>
      </c>
      <c r="AW151" s="21"/>
      <c r="AX151" s="27" t="s">
        <v>86</v>
      </c>
      <c r="AY151" s="27" t="s">
        <v>107</v>
      </c>
      <c r="AZ151" s="27" t="s">
        <v>87</v>
      </c>
      <c r="BA151" t="s">
        <v>147</v>
      </c>
      <c r="BB151" t="s">
        <v>82</v>
      </c>
      <c r="BC151" s="29">
        <v>44585</v>
      </c>
      <c r="BD151" s="29">
        <v>44567</v>
      </c>
      <c r="BE151" t="s">
        <v>90</v>
      </c>
      <c r="BF151" t="s">
        <v>2167</v>
      </c>
    </row>
    <row r="152" spans="1:58" x14ac:dyDescent="0.25">
      <c r="A152">
        <v>2391596</v>
      </c>
      <c r="B152" t="s">
        <v>291</v>
      </c>
      <c r="C152" t="s">
        <v>292</v>
      </c>
      <c r="D152" t="s">
        <v>2168</v>
      </c>
      <c r="E152" t="s">
        <v>2169</v>
      </c>
      <c r="F152" t="s">
        <v>2170</v>
      </c>
      <c r="H152" t="s">
        <v>1925</v>
      </c>
      <c r="I152" t="s">
        <v>86</v>
      </c>
      <c r="J152" t="s">
        <v>2124</v>
      </c>
      <c r="L152">
        <v>128</v>
      </c>
      <c r="M152" t="s">
        <v>107</v>
      </c>
      <c r="N152" t="s">
        <v>86</v>
      </c>
      <c r="O152">
        <v>0.8</v>
      </c>
      <c r="P152">
        <v>1.3</v>
      </c>
      <c r="Q152">
        <v>11.6</v>
      </c>
      <c r="R152">
        <v>14.1</v>
      </c>
      <c r="S152">
        <v>26</v>
      </c>
      <c r="T152">
        <v>48.9</v>
      </c>
      <c r="U152">
        <v>53.3</v>
      </c>
      <c r="V152" t="s">
        <v>82</v>
      </c>
      <c r="W152" t="s">
        <v>82</v>
      </c>
      <c r="X152" t="s">
        <v>82</v>
      </c>
      <c r="Y152" t="s">
        <v>82</v>
      </c>
      <c r="Z152">
        <v>20</v>
      </c>
      <c r="AA152">
        <v>10</v>
      </c>
      <c r="AB152" s="27" t="s">
        <v>86</v>
      </c>
      <c r="AC152" s="27">
        <v>448</v>
      </c>
      <c r="AD152" s="27">
        <v>256</v>
      </c>
      <c r="AE152" s="27" t="s">
        <v>82</v>
      </c>
      <c r="AF152" s="27" t="s">
        <v>87</v>
      </c>
      <c r="AG152" s="27" t="s">
        <v>87</v>
      </c>
      <c r="AH152" s="27" t="s">
        <v>87</v>
      </c>
      <c r="AI152" s="27">
        <v>550</v>
      </c>
      <c r="AJ152" s="27"/>
      <c r="AK152" s="27">
        <v>1</v>
      </c>
      <c r="AL152" s="27" t="s">
        <v>87</v>
      </c>
      <c r="AM152" s="27">
        <v>128</v>
      </c>
      <c r="AN152" s="27" t="s">
        <v>87</v>
      </c>
      <c r="AO152" s="27" t="s">
        <v>87</v>
      </c>
      <c r="AP152" s="27" t="s">
        <v>87</v>
      </c>
      <c r="AQ152" s="35">
        <v>2</v>
      </c>
      <c r="AR152" s="27" t="s">
        <v>87</v>
      </c>
      <c r="AS152" s="27" t="s">
        <v>87</v>
      </c>
      <c r="AT152" s="21" t="b">
        <f t="shared" si="12"/>
        <v>0</v>
      </c>
      <c r="AU152" s="21" t="b">
        <f t="shared" si="13"/>
        <v>0</v>
      </c>
      <c r="AV152" s="21" t="b">
        <f t="shared" si="14"/>
        <v>0</v>
      </c>
      <c r="AW152" s="21"/>
      <c r="AX152" s="27" t="s">
        <v>86</v>
      </c>
      <c r="AY152" s="27" t="s">
        <v>107</v>
      </c>
      <c r="AZ152" s="27" t="s">
        <v>87</v>
      </c>
      <c r="BA152" t="s">
        <v>147</v>
      </c>
      <c r="BB152" t="s">
        <v>82</v>
      </c>
      <c r="BC152" s="29">
        <v>44585</v>
      </c>
      <c r="BD152" s="29">
        <v>44564</v>
      </c>
      <c r="BE152" t="s">
        <v>90</v>
      </c>
      <c r="BF152" t="s">
        <v>2171</v>
      </c>
    </row>
    <row r="153" spans="1:58" x14ac:dyDescent="0.25">
      <c r="A153">
        <v>2391596</v>
      </c>
      <c r="B153" t="s">
        <v>291</v>
      </c>
      <c r="C153" t="s">
        <v>292</v>
      </c>
      <c r="D153" t="s">
        <v>2168</v>
      </c>
      <c r="E153" t="s">
        <v>2169</v>
      </c>
      <c r="F153" t="s">
        <v>2170</v>
      </c>
      <c r="H153" t="s">
        <v>1925</v>
      </c>
      <c r="I153" t="s">
        <v>86</v>
      </c>
      <c r="J153" t="s">
        <v>2124</v>
      </c>
      <c r="L153">
        <v>128</v>
      </c>
      <c r="M153" t="s">
        <v>107</v>
      </c>
      <c r="N153" t="s">
        <v>86</v>
      </c>
      <c r="O153">
        <v>0.8</v>
      </c>
      <c r="P153">
        <v>1.4</v>
      </c>
      <c r="Q153">
        <v>12.4</v>
      </c>
      <c r="R153">
        <v>14.2</v>
      </c>
      <c r="S153">
        <v>46</v>
      </c>
      <c r="T153">
        <v>48.9</v>
      </c>
      <c r="U153">
        <v>54.7</v>
      </c>
      <c r="V153" t="s">
        <v>82</v>
      </c>
      <c r="W153" t="s">
        <v>82</v>
      </c>
      <c r="X153" t="s">
        <v>82</v>
      </c>
      <c r="Y153" t="s">
        <v>82</v>
      </c>
      <c r="Z153">
        <v>20</v>
      </c>
      <c r="AA153">
        <v>10</v>
      </c>
      <c r="AB153" s="27" t="s">
        <v>86</v>
      </c>
      <c r="AC153" s="27">
        <v>448</v>
      </c>
      <c r="AD153" s="27">
        <v>256</v>
      </c>
      <c r="AE153" s="27" t="s">
        <v>82</v>
      </c>
      <c r="AF153" s="27" t="s">
        <v>87</v>
      </c>
      <c r="AG153" s="27" t="s">
        <v>87</v>
      </c>
      <c r="AH153" s="27" t="s">
        <v>87</v>
      </c>
      <c r="AI153" s="27">
        <v>550</v>
      </c>
      <c r="AJ153" s="27"/>
      <c r="AK153" s="27">
        <v>1</v>
      </c>
      <c r="AL153" s="27" t="s">
        <v>87</v>
      </c>
      <c r="AM153" s="27">
        <v>128</v>
      </c>
      <c r="AN153" s="27" t="s">
        <v>87</v>
      </c>
      <c r="AO153" s="27" t="s">
        <v>87</v>
      </c>
      <c r="AP153" s="27" t="s">
        <v>87</v>
      </c>
      <c r="AQ153" s="35">
        <v>2</v>
      </c>
      <c r="AR153" s="27" t="s">
        <v>87</v>
      </c>
      <c r="AS153" s="27" t="s">
        <v>87</v>
      </c>
      <c r="AT153" s="21" t="b">
        <f t="shared" si="12"/>
        <v>0</v>
      </c>
      <c r="AU153" s="21" t="b">
        <f t="shared" si="13"/>
        <v>0</v>
      </c>
      <c r="AV153" s="21" t="b">
        <f t="shared" si="14"/>
        <v>0</v>
      </c>
      <c r="AW153" s="21"/>
      <c r="AX153" s="27" t="s">
        <v>86</v>
      </c>
      <c r="AY153" s="27" t="s">
        <v>107</v>
      </c>
      <c r="AZ153" s="27" t="s">
        <v>87</v>
      </c>
      <c r="BA153" t="s">
        <v>147</v>
      </c>
      <c r="BB153" t="s">
        <v>82</v>
      </c>
      <c r="BC153" s="29">
        <v>44585</v>
      </c>
      <c r="BD153" s="29">
        <v>44564</v>
      </c>
      <c r="BE153" t="s">
        <v>90</v>
      </c>
      <c r="BF153" t="s">
        <v>2171</v>
      </c>
    </row>
    <row r="154" spans="1:58" x14ac:dyDescent="0.25">
      <c r="A154">
        <v>2391596</v>
      </c>
      <c r="B154" t="s">
        <v>291</v>
      </c>
      <c r="C154" t="s">
        <v>292</v>
      </c>
      <c r="D154" t="s">
        <v>2168</v>
      </c>
      <c r="E154" t="s">
        <v>2169</v>
      </c>
      <c r="F154" t="s">
        <v>2170</v>
      </c>
      <c r="H154" t="s">
        <v>1925</v>
      </c>
      <c r="I154" t="s">
        <v>86</v>
      </c>
      <c r="J154" t="s">
        <v>2124</v>
      </c>
      <c r="L154">
        <v>128</v>
      </c>
      <c r="M154" t="s">
        <v>107</v>
      </c>
      <c r="N154" t="s">
        <v>86</v>
      </c>
      <c r="O154">
        <v>0.8</v>
      </c>
      <c r="P154">
        <v>1.3</v>
      </c>
      <c r="Q154">
        <v>21</v>
      </c>
      <c r="R154">
        <v>25.5</v>
      </c>
      <c r="S154">
        <v>35</v>
      </c>
      <c r="T154">
        <v>118.1</v>
      </c>
      <c r="U154">
        <v>91.7</v>
      </c>
      <c r="V154" t="s">
        <v>82</v>
      </c>
      <c r="W154" t="s">
        <v>82</v>
      </c>
      <c r="X154" t="s">
        <v>82</v>
      </c>
      <c r="Y154" t="s">
        <v>82</v>
      </c>
      <c r="Z154">
        <v>20</v>
      </c>
      <c r="AA154">
        <v>10</v>
      </c>
      <c r="AB154" s="27" t="s">
        <v>86</v>
      </c>
      <c r="AC154" s="27">
        <v>448</v>
      </c>
      <c r="AD154" s="27">
        <v>256</v>
      </c>
      <c r="AE154" s="27" t="s">
        <v>82</v>
      </c>
      <c r="AF154" s="27" t="s">
        <v>87</v>
      </c>
      <c r="AG154" s="27" t="s">
        <v>87</v>
      </c>
      <c r="AH154" s="27" t="s">
        <v>87</v>
      </c>
      <c r="AI154" s="27">
        <v>550</v>
      </c>
      <c r="AJ154" s="27"/>
      <c r="AK154" s="27">
        <v>1</v>
      </c>
      <c r="AL154" s="27" t="s">
        <v>87</v>
      </c>
      <c r="AM154" s="27">
        <v>128</v>
      </c>
      <c r="AN154" s="27" t="s">
        <v>87</v>
      </c>
      <c r="AO154" s="27" t="s">
        <v>87</v>
      </c>
      <c r="AP154" s="27" t="s">
        <v>87</v>
      </c>
      <c r="AQ154" s="35">
        <v>2</v>
      </c>
      <c r="AR154" s="27" t="s">
        <v>87</v>
      </c>
      <c r="AS154" s="27" t="s">
        <v>87</v>
      </c>
      <c r="AT154" s="21" t="b">
        <f t="shared" si="12"/>
        <v>0</v>
      </c>
      <c r="AU154" s="21" t="b">
        <f t="shared" si="13"/>
        <v>0</v>
      </c>
      <c r="AV154" s="21" t="b">
        <f t="shared" si="14"/>
        <v>0</v>
      </c>
      <c r="AW154" s="21"/>
      <c r="AX154" s="27" t="s">
        <v>86</v>
      </c>
      <c r="AY154" s="27" t="s">
        <v>107</v>
      </c>
      <c r="AZ154" s="27" t="s">
        <v>87</v>
      </c>
      <c r="BA154" t="s">
        <v>147</v>
      </c>
      <c r="BB154" t="s">
        <v>82</v>
      </c>
      <c r="BC154" s="29">
        <v>44585</v>
      </c>
      <c r="BD154" s="29">
        <v>44564</v>
      </c>
      <c r="BE154" t="s">
        <v>90</v>
      </c>
      <c r="BF154" t="s">
        <v>2171</v>
      </c>
    </row>
    <row r="155" spans="1:58" x14ac:dyDescent="0.25">
      <c r="A155">
        <v>2391596</v>
      </c>
      <c r="B155" t="s">
        <v>291</v>
      </c>
      <c r="C155" t="s">
        <v>292</v>
      </c>
      <c r="D155" t="s">
        <v>2168</v>
      </c>
      <c r="E155" t="s">
        <v>2169</v>
      </c>
      <c r="F155" t="s">
        <v>2170</v>
      </c>
      <c r="H155" t="s">
        <v>1925</v>
      </c>
      <c r="I155" t="s">
        <v>86</v>
      </c>
      <c r="J155" t="s">
        <v>2124</v>
      </c>
      <c r="L155">
        <v>128</v>
      </c>
      <c r="M155" t="s">
        <v>107</v>
      </c>
      <c r="N155" t="s">
        <v>86</v>
      </c>
      <c r="O155">
        <v>0.8</v>
      </c>
      <c r="P155">
        <v>1.4</v>
      </c>
      <c r="Q155">
        <v>26.1</v>
      </c>
      <c r="R155">
        <v>27.2</v>
      </c>
      <c r="S155">
        <v>45</v>
      </c>
      <c r="T155">
        <v>118.1</v>
      </c>
      <c r="U155">
        <v>100.8</v>
      </c>
      <c r="V155" t="s">
        <v>82</v>
      </c>
      <c r="W155" t="s">
        <v>82</v>
      </c>
      <c r="X155" t="s">
        <v>82</v>
      </c>
      <c r="Y155" t="s">
        <v>82</v>
      </c>
      <c r="Z155">
        <v>20</v>
      </c>
      <c r="AA155">
        <v>10</v>
      </c>
      <c r="AB155" s="27" t="s">
        <v>86</v>
      </c>
      <c r="AC155" s="27">
        <v>448</v>
      </c>
      <c r="AD155" s="27">
        <v>256</v>
      </c>
      <c r="AE155" s="27" t="s">
        <v>82</v>
      </c>
      <c r="AF155" s="27" t="s">
        <v>87</v>
      </c>
      <c r="AG155" s="27" t="s">
        <v>87</v>
      </c>
      <c r="AH155" s="27" t="s">
        <v>87</v>
      </c>
      <c r="AI155" s="27">
        <v>550</v>
      </c>
      <c r="AJ155" s="27"/>
      <c r="AK155" s="27">
        <v>1</v>
      </c>
      <c r="AL155" s="27" t="s">
        <v>87</v>
      </c>
      <c r="AM155" s="27">
        <v>128</v>
      </c>
      <c r="AN155" s="27" t="s">
        <v>87</v>
      </c>
      <c r="AO155" s="27" t="s">
        <v>87</v>
      </c>
      <c r="AP155" s="27" t="s">
        <v>87</v>
      </c>
      <c r="AQ155" s="35">
        <v>2</v>
      </c>
      <c r="AR155" s="27" t="s">
        <v>87</v>
      </c>
      <c r="AS155" s="27" t="s">
        <v>87</v>
      </c>
      <c r="AT155" s="21" t="b">
        <f t="shared" si="12"/>
        <v>0</v>
      </c>
      <c r="AU155" s="21" t="b">
        <f t="shared" si="13"/>
        <v>0</v>
      </c>
      <c r="AV155" s="21" t="b">
        <f t="shared" si="14"/>
        <v>0</v>
      </c>
      <c r="AW155" s="21"/>
      <c r="AX155" s="27" t="s">
        <v>86</v>
      </c>
      <c r="AY155" s="27" t="s">
        <v>107</v>
      </c>
      <c r="AZ155" s="27" t="s">
        <v>87</v>
      </c>
      <c r="BA155" t="s">
        <v>147</v>
      </c>
      <c r="BB155" t="s">
        <v>82</v>
      </c>
      <c r="BC155" s="29">
        <v>44585</v>
      </c>
      <c r="BD155" s="29">
        <v>44564</v>
      </c>
      <c r="BE155" t="s">
        <v>90</v>
      </c>
      <c r="BF155" t="s">
        <v>2171</v>
      </c>
    </row>
    <row r="156" spans="1:58" x14ac:dyDescent="0.25">
      <c r="A156">
        <v>2391627</v>
      </c>
      <c r="B156" t="s">
        <v>103</v>
      </c>
      <c r="C156" t="s">
        <v>104</v>
      </c>
      <c r="D156" t="s">
        <v>2172</v>
      </c>
      <c r="E156" t="s">
        <v>2173</v>
      </c>
      <c r="F156" t="s">
        <v>2174</v>
      </c>
      <c r="H156" t="s">
        <v>1925</v>
      </c>
      <c r="I156" t="s">
        <v>86</v>
      </c>
      <c r="J156" t="s">
        <v>1936</v>
      </c>
      <c r="K156" t="s">
        <v>281</v>
      </c>
      <c r="L156">
        <v>128</v>
      </c>
      <c r="M156" t="s">
        <v>121</v>
      </c>
      <c r="N156" t="s">
        <v>86</v>
      </c>
      <c r="O156">
        <v>0.9</v>
      </c>
      <c r="P156">
        <v>1.5</v>
      </c>
      <c r="Q156">
        <v>6.4</v>
      </c>
      <c r="R156">
        <v>15.2</v>
      </c>
      <c r="S156">
        <v>46</v>
      </c>
      <c r="T156">
        <v>48.9</v>
      </c>
      <c r="U156">
        <v>52.5</v>
      </c>
      <c r="V156" t="s">
        <v>82</v>
      </c>
      <c r="W156" t="s">
        <v>82</v>
      </c>
      <c r="X156" t="s">
        <v>82</v>
      </c>
      <c r="Y156" t="s">
        <v>82</v>
      </c>
      <c r="Z156">
        <v>25</v>
      </c>
      <c r="AA156">
        <v>10</v>
      </c>
      <c r="AB156" s="27" t="s">
        <v>86</v>
      </c>
      <c r="AC156" s="27">
        <v>128</v>
      </c>
      <c r="AD156" s="27">
        <v>64</v>
      </c>
      <c r="AE156" s="27" t="s">
        <v>82</v>
      </c>
      <c r="AF156" s="27" t="s">
        <v>87</v>
      </c>
      <c r="AG156" s="27" t="s">
        <v>86</v>
      </c>
      <c r="AH156" s="27" t="s">
        <v>87</v>
      </c>
      <c r="AI156" s="27" t="s">
        <v>87</v>
      </c>
      <c r="AJ156" s="27"/>
      <c r="AK156" s="27">
        <v>1</v>
      </c>
      <c r="AL156" s="27" t="s">
        <v>87</v>
      </c>
      <c r="AM156" s="27">
        <v>128</v>
      </c>
      <c r="AN156" s="27" t="s">
        <v>87</v>
      </c>
      <c r="AO156" s="27" t="s">
        <v>87</v>
      </c>
      <c r="AP156" s="27" t="s">
        <v>87</v>
      </c>
      <c r="AQ156" s="35">
        <v>1</v>
      </c>
      <c r="AR156" s="27" t="s">
        <v>88</v>
      </c>
      <c r="AS156" s="27" t="s">
        <v>87</v>
      </c>
      <c r="AT156" s="21" t="b">
        <f t="shared" si="12"/>
        <v>0</v>
      </c>
      <c r="AU156" s="21" t="b">
        <f t="shared" si="13"/>
        <v>0</v>
      </c>
      <c r="AV156" s="21" t="b">
        <f t="shared" si="14"/>
        <v>1</v>
      </c>
      <c r="AW156" s="21"/>
      <c r="AX156" s="27" t="s">
        <v>86</v>
      </c>
      <c r="AY156" s="27" t="s">
        <v>121</v>
      </c>
      <c r="AZ156" s="27" t="s">
        <v>87</v>
      </c>
      <c r="BA156" t="s">
        <v>147</v>
      </c>
      <c r="BC156" s="29">
        <v>44585</v>
      </c>
      <c r="BD156" s="29">
        <v>44617</v>
      </c>
      <c r="BE156" t="s">
        <v>90</v>
      </c>
      <c r="BF156" t="s">
        <v>2175</v>
      </c>
    </row>
    <row r="157" spans="1:58" x14ac:dyDescent="0.25">
      <c r="A157">
        <v>2391627</v>
      </c>
      <c r="B157" t="s">
        <v>103</v>
      </c>
      <c r="C157" t="s">
        <v>104</v>
      </c>
      <c r="D157" t="s">
        <v>2172</v>
      </c>
      <c r="E157" t="s">
        <v>2173</v>
      </c>
      <c r="F157" t="s">
        <v>2174</v>
      </c>
      <c r="H157" t="s">
        <v>1925</v>
      </c>
      <c r="I157" t="s">
        <v>86</v>
      </c>
      <c r="J157" t="s">
        <v>1936</v>
      </c>
      <c r="K157" t="s">
        <v>281</v>
      </c>
      <c r="L157">
        <v>128</v>
      </c>
      <c r="M157" t="s">
        <v>121</v>
      </c>
      <c r="N157" t="s">
        <v>86</v>
      </c>
      <c r="O157">
        <v>0.9</v>
      </c>
      <c r="P157">
        <v>1.5</v>
      </c>
      <c r="Q157">
        <v>5.5</v>
      </c>
      <c r="R157">
        <v>15.5</v>
      </c>
      <c r="S157">
        <v>26</v>
      </c>
      <c r="T157">
        <v>48.9</v>
      </c>
      <c r="U157">
        <v>52.7</v>
      </c>
      <c r="V157" t="s">
        <v>82</v>
      </c>
      <c r="W157" t="s">
        <v>82</v>
      </c>
      <c r="X157" t="s">
        <v>82</v>
      </c>
      <c r="Y157" t="s">
        <v>82</v>
      </c>
      <c r="Z157">
        <v>25</v>
      </c>
      <c r="AA157">
        <v>10</v>
      </c>
      <c r="AB157" s="27" t="s">
        <v>86</v>
      </c>
      <c r="AC157" s="27">
        <v>128</v>
      </c>
      <c r="AD157" s="27">
        <v>64</v>
      </c>
      <c r="AE157" s="27" t="s">
        <v>82</v>
      </c>
      <c r="AF157" s="27" t="s">
        <v>87</v>
      </c>
      <c r="AG157" s="27" t="s">
        <v>86</v>
      </c>
      <c r="AH157" s="27" t="s">
        <v>87</v>
      </c>
      <c r="AI157" s="27" t="s">
        <v>87</v>
      </c>
      <c r="AJ157" s="27"/>
      <c r="AK157" s="27">
        <v>1</v>
      </c>
      <c r="AL157" s="27" t="s">
        <v>87</v>
      </c>
      <c r="AM157" s="27">
        <v>128</v>
      </c>
      <c r="AN157" s="27" t="s">
        <v>87</v>
      </c>
      <c r="AO157" s="27" t="s">
        <v>87</v>
      </c>
      <c r="AP157" s="27" t="s">
        <v>87</v>
      </c>
      <c r="AQ157" s="35">
        <v>1</v>
      </c>
      <c r="AR157" s="27" t="s">
        <v>88</v>
      </c>
      <c r="AS157" s="27" t="s">
        <v>87</v>
      </c>
      <c r="AT157" s="21" t="b">
        <f t="shared" si="12"/>
        <v>0</v>
      </c>
      <c r="AU157" s="21" t="b">
        <f t="shared" si="13"/>
        <v>0</v>
      </c>
      <c r="AV157" s="21" t="b">
        <f t="shared" si="14"/>
        <v>1</v>
      </c>
      <c r="AW157" s="21"/>
      <c r="AX157" s="27" t="s">
        <v>86</v>
      </c>
      <c r="AY157" s="27" t="s">
        <v>121</v>
      </c>
      <c r="AZ157" s="27" t="s">
        <v>87</v>
      </c>
      <c r="BA157" t="s">
        <v>147</v>
      </c>
      <c r="BC157" s="29">
        <v>44585</v>
      </c>
      <c r="BD157" s="29">
        <v>44617</v>
      </c>
      <c r="BE157" t="s">
        <v>90</v>
      </c>
      <c r="BF157" t="s">
        <v>2175</v>
      </c>
    </row>
    <row r="158" spans="1:58" x14ac:dyDescent="0.25">
      <c r="A158">
        <v>2391627</v>
      </c>
      <c r="B158" t="s">
        <v>103</v>
      </c>
      <c r="C158" t="s">
        <v>104</v>
      </c>
      <c r="D158" t="s">
        <v>2172</v>
      </c>
      <c r="E158" t="s">
        <v>2173</v>
      </c>
      <c r="F158" t="s">
        <v>2174</v>
      </c>
      <c r="H158" t="s">
        <v>1925</v>
      </c>
      <c r="I158" t="s">
        <v>86</v>
      </c>
      <c r="J158" t="s">
        <v>1936</v>
      </c>
      <c r="K158" t="s">
        <v>281</v>
      </c>
      <c r="L158">
        <v>128</v>
      </c>
      <c r="M158" t="s">
        <v>121</v>
      </c>
      <c r="N158" t="s">
        <v>86</v>
      </c>
      <c r="O158">
        <v>0.9</v>
      </c>
      <c r="P158">
        <v>1.4</v>
      </c>
      <c r="Q158">
        <v>17.899999999999999</v>
      </c>
      <c r="R158">
        <v>18.8</v>
      </c>
      <c r="S158">
        <v>35</v>
      </c>
      <c r="T158">
        <v>88.9</v>
      </c>
      <c r="U158">
        <v>71.8</v>
      </c>
      <c r="V158" t="s">
        <v>82</v>
      </c>
      <c r="W158" t="s">
        <v>82</v>
      </c>
      <c r="X158" t="s">
        <v>82</v>
      </c>
      <c r="Y158" t="s">
        <v>82</v>
      </c>
      <c r="Z158">
        <v>25</v>
      </c>
      <c r="AA158">
        <v>10</v>
      </c>
      <c r="AB158" s="27" t="s">
        <v>86</v>
      </c>
      <c r="AC158" s="27">
        <v>128</v>
      </c>
      <c r="AD158" s="27">
        <v>64</v>
      </c>
      <c r="AE158" s="27" t="s">
        <v>82</v>
      </c>
      <c r="AF158" s="27" t="s">
        <v>87</v>
      </c>
      <c r="AG158" s="27" t="s">
        <v>86</v>
      </c>
      <c r="AH158" s="27" t="s">
        <v>87</v>
      </c>
      <c r="AI158" s="27" t="s">
        <v>87</v>
      </c>
      <c r="AJ158" s="27"/>
      <c r="AK158" s="27">
        <v>1</v>
      </c>
      <c r="AL158" s="27" t="s">
        <v>87</v>
      </c>
      <c r="AM158" s="27">
        <v>128</v>
      </c>
      <c r="AN158" s="27" t="s">
        <v>87</v>
      </c>
      <c r="AO158" s="27" t="s">
        <v>87</v>
      </c>
      <c r="AP158" s="27" t="s">
        <v>87</v>
      </c>
      <c r="AQ158" s="35">
        <v>1</v>
      </c>
      <c r="AR158" s="27" t="s">
        <v>88</v>
      </c>
      <c r="AS158" s="27" t="s">
        <v>87</v>
      </c>
      <c r="AT158" s="21" t="b">
        <f t="shared" si="12"/>
        <v>0</v>
      </c>
      <c r="AU158" s="21" t="b">
        <f t="shared" si="13"/>
        <v>0</v>
      </c>
      <c r="AV158" s="21" t="b">
        <f t="shared" si="14"/>
        <v>1</v>
      </c>
      <c r="AW158" s="21"/>
      <c r="AX158" s="27" t="s">
        <v>86</v>
      </c>
      <c r="AY158" s="27" t="s">
        <v>121</v>
      </c>
      <c r="AZ158" s="27" t="s">
        <v>87</v>
      </c>
      <c r="BA158" t="s">
        <v>147</v>
      </c>
      <c r="BC158" s="29">
        <v>44585</v>
      </c>
      <c r="BD158" s="29">
        <v>44617</v>
      </c>
      <c r="BE158" t="s">
        <v>90</v>
      </c>
      <c r="BF158" t="s">
        <v>2175</v>
      </c>
    </row>
    <row r="159" spans="1:58" x14ac:dyDescent="0.25">
      <c r="A159">
        <v>2391627</v>
      </c>
      <c r="B159" t="s">
        <v>103</v>
      </c>
      <c r="C159" t="s">
        <v>104</v>
      </c>
      <c r="D159" t="s">
        <v>2172</v>
      </c>
      <c r="E159" t="s">
        <v>2173</v>
      </c>
      <c r="F159" t="s">
        <v>2174</v>
      </c>
      <c r="H159" t="s">
        <v>1925</v>
      </c>
      <c r="I159" t="s">
        <v>86</v>
      </c>
      <c r="J159" t="s">
        <v>1936</v>
      </c>
      <c r="K159" t="s">
        <v>281</v>
      </c>
      <c r="L159">
        <v>128</v>
      </c>
      <c r="M159" t="s">
        <v>121</v>
      </c>
      <c r="N159" t="s">
        <v>86</v>
      </c>
      <c r="O159">
        <v>0.8</v>
      </c>
      <c r="P159">
        <v>1.5</v>
      </c>
      <c r="Q159">
        <v>18.399999999999999</v>
      </c>
      <c r="R159">
        <v>19.399999999999999</v>
      </c>
      <c r="S159">
        <v>45</v>
      </c>
      <c r="T159">
        <v>88.9</v>
      </c>
      <c r="U159">
        <v>73.900000000000006</v>
      </c>
      <c r="V159" t="s">
        <v>82</v>
      </c>
      <c r="W159" t="s">
        <v>82</v>
      </c>
      <c r="X159" t="s">
        <v>82</v>
      </c>
      <c r="Y159" t="s">
        <v>82</v>
      </c>
      <c r="Z159">
        <v>25</v>
      </c>
      <c r="AA159">
        <v>10</v>
      </c>
      <c r="AB159" s="27" t="s">
        <v>86</v>
      </c>
      <c r="AC159" s="27">
        <v>128</v>
      </c>
      <c r="AD159" s="27">
        <v>64</v>
      </c>
      <c r="AE159" s="27" t="s">
        <v>82</v>
      </c>
      <c r="AF159" s="27" t="s">
        <v>87</v>
      </c>
      <c r="AG159" s="27" t="s">
        <v>86</v>
      </c>
      <c r="AH159" s="27" t="s">
        <v>87</v>
      </c>
      <c r="AI159" s="27" t="s">
        <v>87</v>
      </c>
      <c r="AJ159" s="27"/>
      <c r="AK159" s="27">
        <v>1</v>
      </c>
      <c r="AL159" s="27" t="s">
        <v>87</v>
      </c>
      <c r="AM159" s="27">
        <v>128</v>
      </c>
      <c r="AN159" s="27" t="s">
        <v>87</v>
      </c>
      <c r="AO159" s="27" t="s">
        <v>87</v>
      </c>
      <c r="AP159" s="27" t="s">
        <v>87</v>
      </c>
      <c r="AQ159" s="35">
        <v>1</v>
      </c>
      <c r="AR159" s="27" t="s">
        <v>88</v>
      </c>
      <c r="AS159" s="27" t="s">
        <v>87</v>
      </c>
      <c r="AT159" s="21" t="b">
        <f t="shared" si="12"/>
        <v>0</v>
      </c>
      <c r="AU159" s="21" t="b">
        <f t="shared" si="13"/>
        <v>0</v>
      </c>
      <c r="AV159" s="21" t="b">
        <f t="shared" si="14"/>
        <v>1</v>
      </c>
      <c r="AW159" s="21"/>
      <c r="AX159" s="27" t="s">
        <v>86</v>
      </c>
      <c r="AY159" s="27" t="s">
        <v>121</v>
      </c>
      <c r="AZ159" s="27" t="s">
        <v>87</v>
      </c>
      <c r="BA159" t="s">
        <v>147</v>
      </c>
      <c r="BC159" s="29">
        <v>44585</v>
      </c>
      <c r="BD159" s="29">
        <v>44617</v>
      </c>
      <c r="BE159" t="s">
        <v>90</v>
      </c>
      <c r="BF159" t="s">
        <v>2175</v>
      </c>
    </row>
    <row r="160" spans="1:58" x14ac:dyDescent="0.25">
      <c r="A160">
        <v>2391629</v>
      </c>
      <c r="B160" t="s">
        <v>103</v>
      </c>
      <c r="C160" t="s">
        <v>104</v>
      </c>
      <c r="D160" t="s">
        <v>2176</v>
      </c>
      <c r="E160" t="s">
        <v>2177</v>
      </c>
      <c r="F160" t="s">
        <v>2178</v>
      </c>
      <c r="H160" t="s">
        <v>1925</v>
      </c>
      <c r="I160" t="s">
        <v>86</v>
      </c>
      <c r="J160" t="s">
        <v>1936</v>
      </c>
      <c r="K160" t="s">
        <v>281</v>
      </c>
      <c r="L160">
        <v>128</v>
      </c>
      <c r="M160" t="s">
        <v>121</v>
      </c>
      <c r="N160" t="s">
        <v>86</v>
      </c>
      <c r="O160">
        <v>0.9</v>
      </c>
      <c r="P160">
        <v>1.4</v>
      </c>
      <c r="Q160">
        <v>13</v>
      </c>
      <c r="R160">
        <v>14.2</v>
      </c>
      <c r="S160">
        <v>35</v>
      </c>
      <c r="T160">
        <v>88.9</v>
      </c>
      <c r="U160">
        <v>55.5</v>
      </c>
      <c r="V160" t="s">
        <v>82</v>
      </c>
      <c r="W160" t="s">
        <v>82</v>
      </c>
      <c r="X160" t="s">
        <v>82</v>
      </c>
      <c r="Y160" t="s">
        <v>82</v>
      </c>
      <c r="Z160">
        <v>25</v>
      </c>
      <c r="AA160">
        <v>10</v>
      </c>
      <c r="AB160" s="27" t="s">
        <v>86</v>
      </c>
      <c r="AC160" s="27">
        <v>128</v>
      </c>
      <c r="AD160" s="27">
        <v>64</v>
      </c>
      <c r="AE160" s="27" t="s">
        <v>82</v>
      </c>
      <c r="AF160" s="27" t="s">
        <v>87</v>
      </c>
      <c r="AG160" s="27" t="s">
        <v>86</v>
      </c>
      <c r="AH160" s="27" t="s">
        <v>87</v>
      </c>
      <c r="AI160" s="27" t="s">
        <v>87</v>
      </c>
      <c r="AJ160" s="27"/>
      <c r="AK160" s="27">
        <v>1</v>
      </c>
      <c r="AL160" s="27" t="s">
        <v>87</v>
      </c>
      <c r="AM160" s="27">
        <v>128</v>
      </c>
      <c r="AN160" s="27" t="s">
        <v>87</v>
      </c>
      <c r="AO160" s="27" t="s">
        <v>87</v>
      </c>
      <c r="AP160" s="27" t="s">
        <v>87</v>
      </c>
      <c r="AQ160" s="35">
        <v>1</v>
      </c>
      <c r="AR160" s="27" t="s">
        <v>88</v>
      </c>
      <c r="AS160" s="27" t="s">
        <v>87</v>
      </c>
      <c r="AT160" s="21" t="b">
        <f t="shared" si="12"/>
        <v>0</v>
      </c>
      <c r="AU160" s="21" t="b">
        <f t="shared" si="13"/>
        <v>0</v>
      </c>
      <c r="AV160" s="21" t="b">
        <f t="shared" si="14"/>
        <v>1</v>
      </c>
      <c r="AW160" s="21"/>
      <c r="AX160" s="27" t="s">
        <v>86</v>
      </c>
      <c r="AY160" s="27" t="s">
        <v>121</v>
      </c>
      <c r="AZ160" s="27" t="s">
        <v>87</v>
      </c>
      <c r="BA160" t="s">
        <v>147</v>
      </c>
      <c r="BC160" s="29">
        <v>44585</v>
      </c>
      <c r="BD160" s="29">
        <v>44617</v>
      </c>
      <c r="BE160" t="s">
        <v>90</v>
      </c>
      <c r="BF160" t="s">
        <v>2179</v>
      </c>
    </row>
    <row r="161" spans="1:58" x14ac:dyDescent="0.25">
      <c r="A161">
        <v>2391629</v>
      </c>
      <c r="B161" t="s">
        <v>103</v>
      </c>
      <c r="C161" t="s">
        <v>104</v>
      </c>
      <c r="D161" t="s">
        <v>2176</v>
      </c>
      <c r="E161" t="s">
        <v>2177</v>
      </c>
      <c r="F161" t="s">
        <v>2178</v>
      </c>
      <c r="H161" t="s">
        <v>1925</v>
      </c>
      <c r="I161" t="s">
        <v>86</v>
      </c>
      <c r="J161" t="s">
        <v>1936</v>
      </c>
      <c r="K161" t="s">
        <v>281</v>
      </c>
      <c r="L161">
        <v>128</v>
      </c>
      <c r="M161" t="s">
        <v>121</v>
      </c>
      <c r="N161" t="s">
        <v>86</v>
      </c>
      <c r="O161">
        <v>0.9</v>
      </c>
      <c r="P161">
        <v>1.4</v>
      </c>
      <c r="Q161">
        <v>13.5</v>
      </c>
      <c r="R161">
        <v>15.8</v>
      </c>
      <c r="S161">
        <v>45</v>
      </c>
      <c r="T161">
        <v>88.9</v>
      </c>
      <c r="U161">
        <v>60.2</v>
      </c>
      <c r="V161" t="s">
        <v>82</v>
      </c>
      <c r="W161" t="s">
        <v>82</v>
      </c>
      <c r="X161" t="s">
        <v>82</v>
      </c>
      <c r="Y161" t="s">
        <v>82</v>
      </c>
      <c r="Z161">
        <v>25</v>
      </c>
      <c r="AA161">
        <v>10</v>
      </c>
      <c r="AB161" s="27" t="s">
        <v>86</v>
      </c>
      <c r="AC161" s="27">
        <v>128</v>
      </c>
      <c r="AD161" s="27">
        <v>64</v>
      </c>
      <c r="AE161" s="27" t="s">
        <v>82</v>
      </c>
      <c r="AF161" s="27" t="s">
        <v>87</v>
      </c>
      <c r="AG161" s="27" t="s">
        <v>86</v>
      </c>
      <c r="AH161" s="27" t="s">
        <v>87</v>
      </c>
      <c r="AI161" s="27" t="s">
        <v>87</v>
      </c>
      <c r="AJ161" s="27"/>
      <c r="AK161" s="27">
        <v>1</v>
      </c>
      <c r="AL161" s="27" t="s">
        <v>87</v>
      </c>
      <c r="AM161" s="27">
        <v>128</v>
      </c>
      <c r="AN161" s="27" t="s">
        <v>87</v>
      </c>
      <c r="AO161" s="27" t="s">
        <v>87</v>
      </c>
      <c r="AP161" s="27" t="s">
        <v>87</v>
      </c>
      <c r="AQ161" s="35">
        <v>1</v>
      </c>
      <c r="AR161" s="27" t="s">
        <v>88</v>
      </c>
      <c r="AS161" s="27" t="s">
        <v>87</v>
      </c>
      <c r="AT161" s="21" t="b">
        <f t="shared" si="12"/>
        <v>0</v>
      </c>
      <c r="AU161" s="21" t="b">
        <f t="shared" si="13"/>
        <v>0</v>
      </c>
      <c r="AV161" s="21" t="b">
        <f t="shared" si="14"/>
        <v>1</v>
      </c>
      <c r="AW161" s="21"/>
      <c r="AX161" s="27" t="s">
        <v>86</v>
      </c>
      <c r="AY161" s="27" t="s">
        <v>121</v>
      </c>
      <c r="AZ161" s="27" t="s">
        <v>87</v>
      </c>
      <c r="BA161" t="s">
        <v>147</v>
      </c>
      <c r="BC161" s="29">
        <v>44585</v>
      </c>
      <c r="BD161" s="29">
        <v>44617</v>
      </c>
      <c r="BE161" t="s">
        <v>90</v>
      </c>
      <c r="BF161" t="s">
        <v>2179</v>
      </c>
    </row>
    <row r="162" spans="1:58" x14ac:dyDescent="0.25">
      <c r="A162">
        <v>2391629</v>
      </c>
      <c r="B162" t="s">
        <v>103</v>
      </c>
      <c r="C162" t="s">
        <v>104</v>
      </c>
      <c r="D162" t="s">
        <v>2176</v>
      </c>
      <c r="E162" t="s">
        <v>2177</v>
      </c>
      <c r="F162" t="s">
        <v>2178</v>
      </c>
      <c r="H162" t="s">
        <v>1925</v>
      </c>
      <c r="I162" t="s">
        <v>86</v>
      </c>
      <c r="J162" t="s">
        <v>1936</v>
      </c>
      <c r="K162" t="s">
        <v>281</v>
      </c>
      <c r="L162">
        <v>128</v>
      </c>
      <c r="M162" t="s">
        <v>121</v>
      </c>
      <c r="N162" t="s">
        <v>86</v>
      </c>
      <c r="O162">
        <v>1</v>
      </c>
      <c r="P162">
        <v>2.5</v>
      </c>
      <c r="Q162">
        <v>13.6</v>
      </c>
      <c r="R162">
        <v>15.5</v>
      </c>
      <c r="S162">
        <v>26</v>
      </c>
      <c r="T162">
        <v>48.9</v>
      </c>
      <c r="U162">
        <v>63.8</v>
      </c>
      <c r="V162" t="s">
        <v>82</v>
      </c>
      <c r="W162" t="s">
        <v>82</v>
      </c>
      <c r="X162" t="s">
        <v>82</v>
      </c>
      <c r="Y162" t="s">
        <v>82</v>
      </c>
      <c r="Z162">
        <v>25</v>
      </c>
      <c r="AA162">
        <v>10</v>
      </c>
      <c r="AB162" s="27" t="s">
        <v>86</v>
      </c>
      <c r="AC162" s="27">
        <v>128</v>
      </c>
      <c r="AD162" s="27">
        <v>64</v>
      </c>
      <c r="AE162" s="27" t="s">
        <v>82</v>
      </c>
      <c r="AF162" s="27" t="s">
        <v>87</v>
      </c>
      <c r="AG162" s="27" t="s">
        <v>86</v>
      </c>
      <c r="AH162" s="27" t="s">
        <v>87</v>
      </c>
      <c r="AI162" s="27" t="s">
        <v>87</v>
      </c>
      <c r="AJ162" s="27"/>
      <c r="AK162" s="27">
        <v>1</v>
      </c>
      <c r="AL162" s="27" t="s">
        <v>87</v>
      </c>
      <c r="AM162" s="27">
        <v>128</v>
      </c>
      <c r="AN162" s="27" t="s">
        <v>87</v>
      </c>
      <c r="AO162" s="27" t="s">
        <v>87</v>
      </c>
      <c r="AP162" s="27" t="s">
        <v>87</v>
      </c>
      <c r="AQ162" s="35">
        <v>1</v>
      </c>
      <c r="AR162" s="27" t="s">
        <v>88</v>
      </c>
      <c r="AS162" s="27" t="s">
        <v>87</v>
      </c>
      <c r="AT162" s="21" t="b">
        <f t="shared" ref="AT162:AT193" si="15">OR(ISNUMBER(SEARCH("Hard Disk",AR162)),ISNUMBER(SEARCH("Hard Disk",AS162)),ISNUMBER(SEARCH("3.5",AS162)),ISNUMBER(SEARCH("HDD",AS162)))</f>
        <v>0</v>
      </c>
      <c r="AU162" s="21" t="b">
        <f t="shared" ref="AU162:AU187" si="16">OR(ISNUMBER(SEARCH("2.5",AS162)))</f>
        <v>0</v>
      </c>
      <c r="AV162" s="21" t="b">
        <f t="shared" ref="AV162:AV187" si="17">OR(ISNUMBER(SEARCH("Solid State",AR162)),ISNUMBER(SEARCH("Solid State",AS162)),ISNUMBER(SEARCH("SSD",AS162)))</f>
        <v>1</v>
      </c>
      <c r="AW162" s="21"/>
      <c r="AX162" s="27" t="s">
        <v>86</v>
      </c>
      <c r="AY162" s="27" t="s">
        <v>121</v>
      </c>
      <c r="AZ162" s="27" t="s">
        <v>87</v>
      </c>
      <c r="BA162" t="s">
        <v>147</v>
      </c>
      <c r="BC162" s="29">
        <v>44585</v>
      </c>
      <c r="BD162" s="29">
        <v>44617</v>
      </c>
      <c r="BE162" t="s">
        <v>90</v>
      </c>
      <c r="BF162" t="s">
        <v>2179</v>
      </c>
    </row>
    <row r="163" spans="1:58" x14ac:dyDescent="0.25">
      <c r="A163">
        <v>2391629</v>
      </c>
      <c r="B163" t="s">
        <v>103</v>
      </c>
      <c r="C163" t="s">
        <v>104</v>
      </c>
      <c r="D163" t="s">
        <v>2176</v>
      </c>
      <c r="E163" t="s">
        <v>2177</v>
      </c>
      <c r="F163" t="s">
        <v>2178</v>
      </c>
      <c r="H163" t="s">
        <v>1925</v>
      </c>
      <c r="I163" t="s">
        <v>86</v>
      </c>
      <c r="J163" t="s">
        <v>1936</v>
      </c>
      <c r="K163" t="s">
        <v>281</v>
      </c>
      <c r="L163">
        <v>128</v>
      </c>
      <c r="M163" t="s">
        <v>121</v>
      </c>
      <c r="N163" t="s">
        <v>86</v>
      </c>
      <c r="O163">
        <v>1</v>
      </c>
      <c r="P163">
        <v>2.5</v>
      </c>
      <c r="Q163">
        <v>13.6</v>
      </c>
      <c r="R163">
        <v>16</v>
      </c>
      <c r="S163">
        <v>46</v>
      </c>
      <c r="T163">
        <v>48.9</v>
      </c>
      <c r="U163">
        <v>65</v>
      </c>
      <c r="V163" t="s">
        <v>82</v>
      </c>
      <c r="W163" t="s">
        <v>82</v>
      </c>
      <c r="X163" t="s">
        <v>82</v>
      </c>
      <c r="Y163" t="s">
        <v>82</v>
      </c>
      <c r="Z163">
        <v>25</v>
      </c>
      <c r="AA163">
        <v>10</v>
      </c>
      <c r="AB163" s="27" t="s">
        <v>86</v>
      </c>
      <c r="AC163" s="27">
        <v>128</v>
      </c>
      <c r="AD163" s="27">
        <v>64</v>
      </c>
      <c r="AE163" s="27" t="s">
        <v>82</v>
      </c>
      <c r="AF163" s="27" t="s">
        <v>87</v>
      </c>
      <c r="AG163" s="27" t="s">
        <v>86</v>
      </c>
      <c r="AH163" s="27" t="s">
        <v>87</v>
      </c>
      <c r="AI163" s="27" t="s">
        <v>87</v>
      </c>
      <c r="AJ163" s="27"/>
      <c r="AK163" s="27">
        <v>1</v>
      </c>
      <c r="AL163" s="27" t="s">
        <v>87</v>
      </c>
      <c r="AM163" s="27">
        <v>128</v>
      </c>
      <c r="AN163" s="27" t="s">
        <v>87</v>
      </c>
      <c r="AO163" s="27" t="s">
        <v>87</v>
      </c>
      <c r="AP163" s="27" t="s">
        <v>87</v>
      </c>
      <c r="AQ163" s="35">
        <v>1</v>
      </c>
      <c r="AR163" s="27" t="s">
        <v>88</v>
      </c>
      <c r="AS163" s="27" t="s">
        <v>87</v>
      </c>
      <c r="AT163" s="21" t="b">
        <f t="shared" si="15"/>
        <v>0</v>
      </c>
      <c r="AU163" s="21" t="b">
        <f t="shared" si="16"/>
        <v>0</v>
      </c>
      <c r="AV163" s="21" t="b">
        <f t="shared" si="17"/>
        <v>1</v>
      </c>
      <c r="AW163" s="21"/>
      <c r="AX163" s="27" t="s">
        <v>86</v>
      </c>
      <c r="AY163" s="27" t="s">
        <v>121</v>
      </c>
      <c r="AZ163" s="27" t="s">
        <v>87</v>
      </c>
      <c r="BA163" t="s">
        <v>147</v>
      </c>
      <c r="BC163" s="29">
        <v>44585</v>
      </c>
      <c r="BD163" s="29">
        <v>44617</v>
      </c>
      <c r="BE163" t="s">
        <v>90</v>
      </c>
      <c r="BF163" t="s">
        <v>2179</v>
      </c>
    </row>
    <row r="164" spans="1:58" x14ac:dyDescent="0.25">
      <c r="A164">
        <v>2391628</v>
      </c>
      <c r="B164" t="s">
        <v>103</v>
      </c>
      <c r="C164" t="s">
        <v>104</v>
      </c>
      <c r="D164" t="s">
        <v>2180</v>
      </c>
      <c r="E164" t="s">
        <v>2181</v>
      </c>
      <c r="F164" t="s">
        <v>2182</v>
      </c>
      <c r="H164" t="s">
        <v>1925</v>
      </c>
      <c r="I164" t="s">
        <v>86</v>
      </c>
      <c r="J164" t="s">
        <v>1936</v>
      </c>
      <c r="K164" t="s">
        <v>281</v>
      </c>
      <c r="L164">
        <v>128</v>
      </c>
      <c r="M164" t="s">
        <v>121</v>
      </c>
      <c r="N164" t="s">
        <v>86</v>
      </c>
      <c r="O164">
        <v>0.9</v>
      </c>
      <c r="P164">
        <v>1.4</v>
      </c>
      <c r="Q164">
        <v>13</v>
      </c>
      <c r="R164">
        <v>14.2</v>
      </c>
      <c r="S164">
        <v>35</v>
      </c>
      <c r="T164">
        <v>88.9</v>
      </c>
      <c r="U164">
        <v>55.5</v>
      </c>
      <c r="V164" t="s">
        <v>82</v>
      </c>
      <c r="W164" t="s">
        <v>82</v>
      </c>
      <c r="X164" t="s">
        <v>82</v>
      </c>
      <c r="Y164" t="s">
        <v>82</v>
      </c>
      <c r="Z164">
        <v>25</v>
      </c>
      <c r="AA164">
        <v>10</v>
      </c>
      <c r="AB164" s="27" t="s">
        <v>86</v>
      </c>
      <c r="AC164" s="27">
        <v>128</v>
      </c>
      <c r="AD164" s="27">
        <v>64</v>
      </c>
      <c r="AE164" s="27" t="s">
        <v>82</v>
      </c>
      <c r="AF164" s="27" t="s">
        <v>87</v>
      </c>
      <c r="AG164" s="27" t="s">
        <v>86</v>
      </c>
      <c r="AH164" s="27" t="s">
        <v>87</v>
      </c>
      <c r="AI164" s="27" t="s">
        <v>87</v>
      </c>
      <c r="AJ164" s="27"/>
      <c r="AK164" s="27">
        <v>1</v>
      </c>
      <c r="AL164" s="27" t="s">
        <v>87</v>
      </c>
      <c r="AM164" s="27">
        <v>128</v>
      </c>
      <c r="AN164" s="27" t="s">
        <v>87</v>
      </c>
      <c r="AO164" s="27" t="s">
        <v>87</v>
      </c>
      <c r="AP164" s="27" t="s">
        <v>87</v>
      </c>
      <c r="AQ164" s="35">
        <v>1</v>
      </c>
      <c r="AR164" s="27" t="s">
        <v>88</v>
      </c>
      <c r="AS164" s="27" t="s">
        <v>87</v>
      </c>
      <c r="AT164" s="21" t="b">
        <f t="shared" si="15"/>
        <v>0</v>
      </c>
      <c r="AU164" s="21" t="b">
        <f t="shared" si="16"/>
        <v>0</v>
      </c>
      <c r="AV164" s="21" t="b">
        <f t="shared" si="17"/>
        <v>1</v>
      </c>
      <c r="AW164" s="21"/>
      <c r="AX164" s="27" t="s">
        <v>86</v>
      </c>
      <c r="AY164" s="27" t="s">
        <v>121</v>
      </c>
      <c r="AZ164" s="27" t="s">
        <v>87</v>
      </c>
      <c r="BA164" t="s">
        <v>147</v>
      </c>
      <c r="BC164" s="29">
        <v>44582</v>
      </c>
      <c r="BD164" s="29">
        <v>44617</v>
      </c>
      <c r="BE164" t="s">
        <v>90</v>
      </c>
      <c r="BF164" t="s">
        <v>2183</v>
      </c>
    </row>
    <row r="165" spans="1:58" x14ac:dyDescent="0.25">
      <c r="A165">
        <v>2391628</v>
      </c>
      <c r="B165" t="s">
        <v>103</v>
      </c>
      <c r="C165" t="s">
        <v>104</v>
      </c>
      <c r="D165" t="s">
        <v>2180</v>
      </c>
      <c r="E165" t="s">
        <v>2181</v>
      </c>
      <c r="F165" t="s">
        <v>2182</v>
      </c>
      <c r="H165" t="s">
        <v>1925</v>
      </c>
      <c r="I165" t="s">
        <v>86</v>
      </c>
      <c r="J165" t="s">
        <v>1936</v>
      </c>
      <c r="K165" t="s">
        <v>281</v>
      </c>
      <c r="L165">
        <v>128</v>
      </c>
      <c r="M165" t="s">
        <v>121</v>
      </c>
      <c r="N165" t="s">
        <v>86</v>
      </c>
      <c r="O165">
        <v>0.9</v>
      </c>
      <c r="P165">
        <v>1.4</v>
      </c>
      <c r="Q165">
        <v>13.5</v>
      </c>
      <c r="R165">
        <v>15.8</v>
      </c>
      <c r="S165">
        <v>45</v>
      </c>
      <c r="T165">
        <v>88.9</v>
      </c>
      <c r="U165">
        <v>60.2</v>
      </c>
      <c r="V165" t="s">
        <v>82</v>
      </c>
      <c r="W165" t="s">
        <v>82</v>
      </c>
      <c r="X165" t="s">
        <v>82</v>
      </c>
      <c r="Y165" t="s">
        <v>82</v>
      </c>
      <c r="Z165">
        <v>25</v>
      </c>
      <c r="AA165">
        <v>10</v>
      </c>
      <c r="AB165" s="27" t="s">
        <v>86</v>
      </c>
      <c r="AC165" s="27">
        <v>128</v>
      </c>
      <c r="AD165" s="27">
        <v>64</v>
      </c>
      <c r="AE165" s="27" t="s">
        <v>82</v>
      </c>
      <c r="AF165" s="27" t="s">
        <v>87</v>
      </c>
      <c r="AG165" s="27" t="s">
        <v>86</v>
      </c>
      <c r="AH165" s="27" t="s">
        <v>87</v>
      </c>
      <c r="AI165" s="27" t="s">
        <v>87</v>
      </c>
      <c r="AJ165" s="27"/>
      <c r="AK165" s="27">
        <v>1</v>
      </c>
      <c r="AL165" s="27" t="s">
        <v>87</v>
      </c>
      <c r="AM165" s="27">
        <v>128</v>
      </c>
      <c r="AN165" s="27" t="s">
        <v>87</v>
      </c>
      <c r="AO165" s="27" t="s">
        <v>87</v>
      </c>
      <c r="AP165" s="27" t="s">
        <v>87</v>
      </c>
      <c r="AQ165" s="35">
        <v>1</v>
      </c>
      <c r="AR165" s="27" t="s">
        <v>88</v>
      </c>
      <c r="AS165" s="27" t="s">
        <v>87</v>
      </c>
      <c r="AT165" s="21" t="b">
        <f t="shared" si="15"/>
        <v>0</v>
      </c>
      <c r="AU165" s="21" t="b">
        <f t="shared" si="16"/>
        <v>0</v>
      </c>
      <c r="AV165" s="21" t="b">
        <f t="shared" si="17"/>
        <v>1</v>
      </c>
      <c r="AW165" s="21"/>
      <c r="AX165" s="27" t="s">
        <v>86</v>
      </c>
      <c r="AY165" s="27" t="s">
        <v>121</v>
      </c>
      <c r="AZ165" s="27" t="s">
        <v>87</v>
      </c>
      <c r="BA165" t="s">
        <v>147</v>
      </c>
      <c r="BC165" s="29">
        <v>44582</v>
      </c>
      <c r="BD165" s="29">
        <v>44617</v>
      </c>
      <c r="BE165" t="s">
        <v>90</v>
      </c>
      <c r="BF165" t="s">
        <v>2183</v>
      </c>
    </row>
    <row r="166" spans="1:58" x14ac:dyDescent="0.25">
      <c r="A166">
        <v>2391628</v>
      </c>
      <c r="B166" t="s">
        <v>103</v>
      </c>
      <c r="C166" t="s">
        <v>104</v>
      </c>
      <c r="D166" t="s">
        <v>2180</v>
      </c>
      <c r="E166" t="s">
        <v>2181</v>
      </c>
      <c r="F166" t="s">
        <v>2182</v>
      </c>
      <c r="H166" t="s">
        <v>1925</v>
      </c>
      <c r="I166" t="s">
        <v>86</v>
      </c>
      <c r="J166" t="s">
        <v>1936</v>
      </c>
      <c r="K166" t="s">
        <v>281</v>
      </c>
      <c r="L166">
        <v>128</v>
      </c>
      <c r="M166" t="s">
        <v>121</v>
      </c>
      <c r="N166" t="s">
        <v>86</v>
      </c>
      <c r="O166">
        <v>1</v>
      </c>
      <c r="P166">
        <v>2.5</v>
      </c>
      <c r="Q166">
        <v>13.6</v>
      </c>
      <c r="R166">
        <v>15.5</v>
      </c>
      <c r="S166">
        <v>26</v>
      </c>
      <c r="T166">
        <v>48.9</v>
      </c>
      <c r="U166">
        <v>63.8</v>
      </c>
      <c r="V166" t="s">
        <v>82</v>
      </c>
      <c r="W166" t="s">
        <v>82</v>
      </c>
      <c r="X166" t="s">
        <v>82</v>
      </c>
      <c r="Y166" t="s">
        <v>82</v>
      </c>
      <c r="Z166">
        <v>25</v>
      </c>
      <c r="AA166">
        <v>10</v>
      </c>
      <c r="AB166" s="27" t="s">
        <v>86</v>
      </c>
      <c r="AC166" s="27">
        <v>128</v>
      </c>
      <c r="AD166" s="27">
        <v>64</v>
      </c>
      <c r="AE166" s="27" t="s">
        <v>82</v>
      </c>
      <c r="AF166" s="27" t="s">
        <v>87</v>
      </c>
      <c r="AG166" s="27" t="s">
        <v>86</v>
      </c>
      <c r="AH166" s="27" t="s">
        <v>87</v>
      </c>
      <c r="AI166" s="27" t="s">
        <v>87</v>
      </c>
      <c r="AJ166" s="27"/>
      <c r="AK166" s="27">
        <v>1</v>
      </c>
      <c r="AL166" s="27" t="s">
        <v>87</v>
      </c>
      <c r="AM166" s="27">
        <v>128</v>
      </c>
      <c r="AN166" s="27" t="s">
        <v>87</v>
      </c>
      <c r="AO166" s="27" t="s">
        <v>87</v>
      </c>
      <c r="AP166" s="27" t="s">
        <v>87</v>
      </c>
      <c r="AQ166" s="35">
        <v>1</v>
      </c>
      <c r="AR166" s="27" t="s">
        <v>88</v>
      </c>
      <c r="AS166" s="27" t="s">
        <v>87</v>
      </c>
      <c r="AT166" s="21" t="b">
        <f t="shared" si="15"/>
        <v>0</v>
      </c>
      <c r="AU166" s="21" t="b">
        <f t="shared" si="16"/>
        <v>0</v>
      </c>
      <c r="AV166" s="21" t="b">
        <f t="shared" si="17"/>
        <v>1</v>
      </c>
      <c r="AW166" s="21"/>
      <c r="AX166" s="27" t="s">
        <v>86</v>
      </c>
      <c r="AY166" s="27" t="s">
        <v>121</v>
      </c>
      <c r="AZ166" s="27" t="s">
        <v>87</v>
      </c>
      <c r="BA166" t="s">
        <v>147</v>
      </c>
      <c r="BC166" s="29">
        <v>44582</v>
      </c>
      <c r="BD166" s="29">
        <v>44617</v>
      </c>
      <c r="BE166" t="s">
        <v>90</v>
      </c>
      <c r="BF166" t="s">
        <v>2183</v>
      </c>
    </row>
    <row r="167" spans="1:58" x14ac:dyDescent="0.25">
      <c r="A167">
        <v>2391628</v>
      </c>
      <c r="B167" t="s">
        <v>103</v>
      </c>
      <c r="C167" t="s">
        <v>104</v>
      </c>
      <c r="D167" t="s">
        <v>2180</v>
      </c>
      <c r="E167" t="s">
        <v>2181</v>
      </c>
      <c r="F167" t="s">
        <v>2182</v>
      </c>
      <c r="H167" t="s">
        <v>1925</v>
      </c>
      <c r="I167" t="s">
        <v>86</v>
      </c>
      <c r="J167" t="s">
        <v>1936</v>
      </c>
      <c r="K167" t="s">
        <v>281</v>
      </c>
      <c r="L167">
        <v>128</v>
      </c>
      <c r="M167" t="s">
        <v>121</v>
      </c>
      <c r="N167" t="s">
        <v>86</v>
      </c>
      <c r="O167">
        <v>1</v>
      </c>
      <c r="P167">
        <v>2.5</v>
      </c>
      <c r="Q167">
        <v>13.6</v>
      </c>
      <c r="R167">
        <v>16</v>
      </c>
      <c r="S167">
        <v>46</v>
      </c>
      <c r="T167">
        <v>48.9</v>
      </c>
      <c r="U167">
        <v>65</v>
      </c>
      <c r="V167" t="s">
        <v>82</v>
      </c>
      <c r="W167" t="s">
        <v>82</v>
      </c>
      <c r="X167" t="s">
        <v>82</v>
      </c>
      <c r="Y167" t="s">
        <v>82</v>
      </c>
      <c r="Z167">
        <v>25</v>
      </c>
      <c r="AA167">
        <v>10</v>
      </c>
      <c r="AB167" s="27" t="s">
        <v>86</v>
      </c>
      <c r="AC167" s="27">
        <v>128</v>
      </c>
      <c r="AD167" s="27">
        <v>64</v>
      </c>
      <c r="AE167" s="27" t="s">
        <v>82</v>
      </c>
      <c r="AF167" s="27" t="s">
        <v>87</v>
      </c>
      <c r="AG167" s="27" t="s">
        <v>86</v>
      </c>
      <c r="AH167" s="27" t="s">
        <v>87</v>
      </c>
      <c r="AI167" s="27" t="s">
        <v>87</v>
      </c>
      <c r="AJ167" s="27"/>
      <c r="AK167" s="27">
        <v>1</v>
      </c>
      <c r="AL167" s="27" t="s">
        <v>87</v>
      </c>
      <c r="AM167" s="27">
        <v>128</v>
      </c>
      <c r="AN167" s="27" t="s">
        <v>87</v>
      </c>
      <c r="AO167" s="27" t="s">
        <v>87</v>
      </c>
      <c r="AP167" s="27" t="s">
        <v>87</v>
      </c>
      <c r="AQ167" s="35">
        <v>1</v>
      </c>
      <c r="AR167" s="27" t="s">
        <v>88</v>
      </c>
      <c r="AS167" s="27" t="s">
        <v>87</v>
      </c>
      <c r="AT167" s="21" t="b">
        <f t="shared" si="15"/>
        <v>0</v>
      </c>
      <c r="AU167" s="21" t="b">
        <f t="shared" si="16"/>
        <v>0</v>
      </c>
      <c r="AV167" s="21" t="b">
        <f t="shared" si="17"/>
        <v>1</v>
      </c>
      <c r="AW167" s="21"/>
      <c r="AX167" s="27" t="s">
        <v>86</v>
      </c>
      <c r="AY167" s="27" t="s">
        <v>121</v>
      </c>
      <c r="AZ167" s="27" t="s">
        <v>87</v>
      </c>
      <c r="BA167" t="s">
        <v>147</v>
      </c>
      <c r="BC167" s="29">
        <v>44582</v>
      </c>
      <c r="BD167" s="29">
        <v>44617</v>
      </c>
      <c r="BE167" t="s">
        <v>90</v>
      </c>
      <c r="BF167" t="s">
        <v>2183</v>
      </c>
    </row>
    <row r="168" spans="1:58" x14ac:dyDescent="0.25">
      <c r="A168">
        <v>2396695</v>
      </c>
      <c r="B168" t="s">
        <v>2184</v>
      </c>
      <c r="C168" t="s">
        <v>2185</v>
      </c>
      <c r="D168" t="s">
        <v>2186</v>
      </c>
      <c r="E168" t="s">
        <v>2187</v>
      </c>
      <c r="F168" t="s">
        <v>2188</v>
      </c>
      <c r="H168" t="s">
        <v>1925</v>
      </c>
      <c r="I168" t="s">
        <v>86</v>
      </c>
      <c r="J168" t="s">
        <v>1926</v>
      </c>
      <c r="K168" t="s">
        <v>532</v>
      </c>
      <c r="L168">
        <v>16</v>
      </c>
      <c r="M168" t="s">
        <v>106</v>
      </c>
      <c r="N168" t="s">
        <v>86</v>
      </c>
      <c r="O168">
        <v>0.1</v>
      </c>
      <c r="P168">
        <v>1</v>
      </c>
      <c r="Q168">
        <v>9.8000000000000007</v>
      </c>
      <c r="R168">
        <v>10.199999999999999</v>
      </c>
      <c r="S168">
        <v>46</v>
      </c>
      <c r="T168">
        <v>5.5</v>
      </c>
      <c r="U168">
        <v>39.299999999999997</v>
      </c>
      <c r="V168" t="s">
        <v>82</v>
      </c>
      <c r="W168" t="s">
        <v>82</v>
      </c>
      <c r="X168" t="s">
        <v>86</v>
      </c>
      <c r="Y168" t="s">
        <v>86</v>
      </c>
      <c r="Z168">
        <v>25</v>
      </c>
      <c r="AA168">
        <v>10</v>
      </c>
      <c r="AB168" s="27" t="s">
        <v>87</v>
      </c>
      <c r="AC168" s="27">
        <v>40.1</v>
      </c>
      <c r="AD168" s="27">
        <v>64</v>
      </c>
      <c r="AE168" s="27" t="s">
        <v>82</v>
      </c>
      <c r="AF168" s="27" t="s">
        <v>87</v>
      </c>
      <c r="AG168" s="27" t="s">
        <v>87</v>
      </c>
      <c r="AH168" s="27" t="s">
        <v>87</v>
      </c>
      <c r="AI168" s="27">
        <v>265</v>
      </c>
      <c r="AJ168" s="27"/>
      <c r="AK168" s="27">
        <v>1</v>
      </c>
      <c r="AL168" s="27" t="s">
        <v>87</v>
      </c>
      <c r="AM168" s="27">
        <v>16</v>
      </c>
      <c r="AN168" s="27" t="s">
        <v>87</v>
      </c>
      <c r="AO168" s="27" t="s">
        <v>87</v>
      </c>
      <c r="AP168" s="27" t="s">
        <v>87</v>
      </c>
      <c r="AQ168" s="35">
        <v>1</v>
      </c>
      <c r="AR168" s="27" t="s">
        <v>88</v>
      </c>
      <c r="AS168" s="27" t="s">
        <v>87</v>
      </c>
      <c r="AT168" s="21" t="b">
        <f t="shared" si="15"/>
        <v>0</v>
      </c>
      <c r="AU168" s="21" t="b">
        <f t="shared" si="16"/>
        <v>0</v>
      </c>
      <c r="AV168" s="21" t="b">
        <f t="shared" si="17"/>
        <v>1</v>
      </c>
      <c r="AW168" s="21"/>
      <c r="AX168" s="27" t="s">
        <v>87</v>
      </c>
      <c r="AY168" s="27" t="s">
        <v>106</v>
      </c>
      <c r="AZ168" s="27" t="s">
        <v>87</v>
      </c>
      <c r="BA168" t="s">
        <v>147</v>
      </c>
      <c r="BB168" t="s">
        <v>86</v>
      </c>
      <c r="BC168" s="29">
        <v>44576</v>
      </c>
      <c r="BD168" s="29">
        <v>44700</v>
      </c>
      <c r="BE168" t="s">
        <v>187</v>
      </c>
      <c r="BF168" t="s">
        <v>2189</v>
      </c>
    </row>
    <row r="169" spans="1:58" x14ac:dyDescent="0.25">
      <c r="A169">
        <v>2396695</v>
      </c>
      <c r="B169" t="s">
        <v>2184</v>
      </c>
      <c r="C169" t="s">
        <v>2185</v>
      </c>
      <c r="D169" t="s">
        <v>2186</v>
      </c>
      <c r="E169" t="s">
        <v>2187</v>
      </c>
      <c r="F169" t="s">
        <v>2188</v>
      </c>
      <c r="H169" t="s">
        <v>1925</v>
      </c>
      <c r="I169" t="s">
        <v>86</v>
      </c>
      <c r="J169" t="s">
        <v>1926</v>
      </c>
      <c r="K169" t="s">
        <v>532</v>
      </c>
      <c r="L169">
        <v>16</v>
      </c>
      <c r="M169" t="s">
        <v>106</v>
      </c>
      <c r="N169" t="s">
        <v>86</v>
      </c>
      <c r="O169">
        <v>0.1</v>
      </c>
      <c r="P169">
        <v>1</v>
      </c>
      <c r="Q169">
        <v>19</v>
      </c>
      <c r="R169">
        <v>19.8</v>
      </c>
      <c r="S169">
        <v>45</v>
      </c>
      <c r="T169">
        <v>29.3</v>
      </c>
      <c r="U169">
        <v>72.599999999999994</v>
      </c>
      <c r="V169" t="s">
        <v>82</v>
      </c>
      <c r="W169" t="s">
        <v>82</v>
      </c>
      <c r="X169" t="s">
        <v>86</v>
      </c>
      <c r="Y169" t="s">
        <v>86</v>
      </c>
      <c r="Z169">
        <v>25</v>
      </c>
      <c r="AA169">
        <v>10</v>
      </c>
      <c r="AB169" s="27" t="s">
        <v>87</v>
      </c>
      <c r="AC169" s="27">
        <v>40.1</v>
      </c>
      <c r="AD169" s="27">
        <v>64</v>
      </c>
      <c r="AE169" s="27" t="s">
        <v>82</v>
      </c>
      <c r="AF169" s="27" t="s">
        <v>87</v>
      </c>
      <c r="AG169" s="27" t="s">
        <v>87</v>
      </c>
      <c r="AH169" s="27" t="s">
        <v>87</v>
      </c>
      <c r="AI169" s="27">
        <v>265</v>
      </c>
      <c r="AJ169" s="27"/>
      <c r="AK169" s="27">
        <v>1</v>
      </c>
      <c r="AL169" s="27" t="s">
        <v>87</v>
      </c>
      <c r="AM169" s="27">
        <v>16</v>
      </c>
      <c r="AN169" s="27" t="s">
        <v>87</v>
      </c>
      <c r="AO169" s="27" t="s">
        <v>87</v>
      </c>
      <c r="AP169" s="27" t="s">
        <v>87</v>
      </c>
      <c r="AQ169" s="35">
        <v>1</v>
      </c>
      <c r="AR169" s="27" t="s">
        <v>88</v>
      </c>
      <c r="AS169" s="27" t="s">
        <v>87</v>
      </c>
      <c r="AT169" s="21" t="b">
        <f t="shared" si="15"/>
        <v>0</v>
      </c>
      <c r="AU169" s="21" t="b">
        <f t="shared" si="16"/>
        <v>0</v>
      </c>
      <c r="AV169" s="21" t="b">
        <f t="shared" si="17"/>
        <v>1</v>
      </c>
      <c r="AW169" s="21"/>
      <c r="AX169" s="27" t="s">
        <v>87</v>
      </c>
      <c r="AY169" s="27" t="s">
        <v>106</v>
      </c>
      <c r="AZ169" s="27" t="s">
        <v>87</v>
      </c>
      <c r="BA169" t="s">
        <v>147</v>
      </c>
      <c r="BB169" t="s">
        <v>86</v>
      </c>
      <c r="BC169" s="29">
        <v>44576</v>
      </c>
      <c r="BD169" s="29">
        <v>44700</v>
      </c>
      <c r="BE169" t="s">
        <v>187</v>
      </c>
      <c r="BF169" t="s">
        <v>2189</v>
      </c>
    </row>
    <row r="170" spans="1:58" x14ac:dyDescent="0.25">
      <c r="A170">
        <v>2386219</v>
      </c>
      <c r="B170" t="s">
        <v>103</v>
      </c>
      <c r="C170" t="s">
        <v>104</v>
      </c>
      <c r="D170" t="s">
        <v>2190</v>
      </c>
      <c r="E170" t="s">
        <v>2191</v>
      </c>
      <c r="F170" t="s">
        <v>2192</v>
      </c>
      <c r="H170" t="s">
        <v>1925</v>
      </c>
      <c r="I170" t="s">
        <v>86</v>
      </c>
      <c r="J170" t="s">
        <v>1936</v>
      </c>
      <c r="K170" t="s">
        <v>84</v>
      </c>
      <c r="L170">
        <v>128</v>
      </c>
      <c r="M170" t="s">
        <v>106</v>
      </c>
      <c r="N170" t="s">
        <v>86</v>
      </c>
      <c r="O170">
        <v>0.9</v>
      </c>
      <c r="P170">
        <v>1.6</v>
      </c>
      <c r="Q170">
        <v>10.6</v>
      </c>
      <c r="R170">
        <v>14.7</v>
      </c>
      <c r="S170">
        <v>26</v>
      </c>
      <c r="T170">
        <v>57.9</v>
      </c>
      <c r="U170">
        <v>55.4</v>
      </c>
      <c r="V170" t="s">
        <v>82</v>
      </c>
      <c r="W170" t="s">
        <v>82</v>
      </c>
      <c r="X170" t="s">
        <v>82</v>
      </c>
      <c r="Y170" t="s">
        <v>82</v>
      </c>
      <c r="Z170">
        <v>25</v>
      </c>
      <c r="AA170">
        <v>10</v>
      </c>
      <c r="AB170" s="27" t="s">
        <v>87</v>
      </c>
      <c r="AC170" s="27">
        <v>336</v>
      </c>
      <c r="AD170" s="27">
        <v>192</v>
      </c>
      <c r="AE170" s="27" t="s">
        <v>82</v>
      </c>
      <c r="AF170" s="27" t="s">
        <v>87</v>
      </c>
      <c r="AG170" s="27" t="s">
        <v>87</v>
      </c>
      <c r="AH170" s="27" t="s">
        <v>87</v>
      </c>
      <c r="AI170" s="27">
        <v>380</v>
      </c>
      <c r="AJ170" s="27"/>
      <c r="AK170" s="27">
        <v>1</v>
      </c>
      <c r="AL170" s="27" t="s">
        <v>87</v>
      </c>
      <c r="AM170" s="27">
        <v>128</v>
      </c>
      <c r="AN170" s="27" t="s">
        <v>87</v>
      </c>
      <c r="AO170" s="27" t="s">
        <v>87</v>
      </c>
      <c r="AP170" s="27" t="s">
        <v>87</v>
      </c>
      <c r="AQ170" s="35">
        <v>3</v>
      </c>
      <c r="AR170" s="27" t="s">
        <v>348</v>
      </c>
      <c r="AS170" s="27" t="s">
        <v>87</v>
      </c>
      <c r="AT170" s="21" t="b">
        <f t="shared" si="15"/>
        <v>1</v>
      </c>
      <c r="AU170" s="21" t="b">
        <f t="shared" si="16"/>
        <v>0</v>
      </c>
      <c r="AV170" s="21" t="b">
        <f t="shared" si="17"/>
        <v>1</v>
      </c>
      <c r="AW170" s="21"/>
      <c r="AX170" s="27" t="s">
        <v>86</v>
      </c>
      <c r="AY170" s="27" t="s">
        <v>106</v>
      </c>
      <c r="AZ170" s="27" t="s">
        <v>87</v>
      </c>
      <c r="BA170" t="s">
        <v>147</v>
      </c>
      <c r="BB170" t="s">
        <v>82</v>
      </c>
      <c r="BC170" s="29">
        <v>44575</v>
      </c>
      <c r="BD170" s="29">
        <v>44489</v>
      </c>
      <c r="BE170" t="s">
        <v>90</v>
      </c>
      <c r="BF170" t="s">
        <v>2193</v>
      </c>
    </row>
    <row r="171" spans="1:58" x14ac:dyDescent="0.25">
      <c r="A171">
        <v>2386219</v>
      </c>
      <c r="B171" t="s">
        <v>103</v>
      </c>
      <c r="C171" t="s">
        <v>104</v>
      </c>
      <c r="D171" t="s">
        <v>2190</v>
      </c>
      <c r="E171" t="s">
        <v>2191</v>
      </c>
      <c r="F171" t="s">
        <v>2192</v>
      </c>
      <c r="H171" t="s">
        <v>1925</v>
      </c>
      <c r="I171" t="s">
        <v>86</v>
      </c>
      <c r="J171" t="s">
        <v>1936</v>
      </c>
      <c r="K171" t="s">
        <v>84</v>
      </c>
      <c r="L171">
        <v>128</v>
      </c>
      <c r="M171" t="s">
        <v>106</v>
      </c>
      <c r="N171" t="s">
        <v>86</v>
      </c>
      <c r="O171">
        <v>0.9</v>
      </c>
      <c r="P171">
        <v>1.9</v>
      </c>
      <c r="Q171">
        <v>15.5</v>
      </c>
      <c r="R171">
        <v>16.100000000000001</v>
      </c>
      <c r="S171">
        <v>46</v>
      </c>
      <c r="T171">
        <v>60.3</v>
      </c>
      <c r="U171">
        <v>64.3</v>
      </c>
      <c r="V171" t="s">
        <v>82</v>
      </c>
      <c r="W171" t="s">
        <v>82</v>
      </c>
      <c r="X171" t="s">
        <v>82</v>
      </c>
      <c r="Y171" t="s">
        <v>82</v>
      </c>
      <c r="Z171">
        <v>25</v>
      </c>
      <c r="AA171">
        <v>10</v>
      </c>
      <c r="AB171" s="27" t="s">
        <v>87</v>
      </c>
      <c r="AC171" s="27">
        <v>336</v>
      </c>
      <c r="AD171" s="27">
        <v>192</v>
      </c>
      <c r="AE171" s="27" t="s">
        <v>82</v>
      </c>
      <c r="AF171" s="27" t="s">
        <v>87</v>
      </c>
      <c r="AG171" s="27" t="s">
        <v>87</v>
      </c>
      <c r="AH171" s="27" t="s">
        <v>87</v>
      </c>
      <c r="AI171" s="27">
        <v>380</v>
      </c>
      <c r="AJ171" s="27"/>
      <c r="AK171" s="27">
        <v>1</v>
      </c>
      <c r="AL171" s="27" t="s">
        <v>87</v>
      </c>
      <c r="AM171" s="27">
        <v>128</v>
      </c>
      <c r="AN171" s="27" t="s">
        <v>87</v>
      </c>
      <c r="AO171" s="27" t="s">
        <v>87</v>
      </c>
      <c r="AP171" s="27" t="s">
        <v>87</v>
      </c>
      <c r="AQ171" s="35">
        <v>3</v>
      </c>
      <c r="AR171" s="27" t="s">
        <v>348</v>
      </c>
      <c r="AS171" s="27" t="s">
        <v>87</v>
      </c>
      <c r="AT171" s="21" t="b">
        <f t="shared" si="15"/>
        <v>1</v>
      </c>
      <c r="AU171" s="21" t="b">
        <f t="shared" si="16"/>
        <v>0</v>
      </c>
      <c r="AV171" s="21" t="b">
        <f t="shared" si="17"/>
        <v>1</v>
      </c>
      <c r="AW171" s="21"/>
      <c r="AX171" s="27" t="s">
        <v>86</v>
      </c>
      <c r="AY171" s="27" t="s">
        <v>106</v>
      </c>
      <c r="AZ171" s="27" t="s">
        <v>87</v>
      </c>
      <c r="BA171" t="s">
        <v>147</v>
      </c>
      <c r="BB171" t="s">
        <v>82</v>
      </c>
      <c r="BC171" s="29">
        <v>44575</v>
      </c>
      <c r="BD171" s="29">
        <v>44489</v>
      </c>
      <c r="BE171" t="s">
        <v>90</v>
      </c>
      <c r="BF171" t="s">
        <v>2193</v>
      </c>
    </row>
    <row r="172" spans="1:58" x14ac:dyDescent="0.25">
      <c r="A172">
        <v>2386219</v>
      </c>
      <c r="B172" t="s">
        <v>103</v>
      </c>
      <c r="C172" t="s">
        <v>104</v>
      </c>
      <c r="D172" t="s">
        <v>2190</v>
      </c>
      <c r="E172" t="s">
        <v>2191</v>
      </c>
      <c r="F172" t="s">
        <v>2192</v>
      </c>
      <c r="H172" t="s">
        <v>1925</v>
      </c>
      <c r="I172" t="s">
        <v>86</v>
      </c>
      <c r="J172" t="s">
        <v>1936</v>
      </c>
      <c r="K172" t="s">
        <v>84</v>
      </c>
      <c r="L172">
        <v>128</v>
      </c>
      <c r="M172" t="s">
        <v>106</v>
      </c>
      <c r="N172" t="s">
        <v>86</v>
      </c>
      <c r="O172">
        <v>0.8</v>
      </c>
      <c r="P172">
        <v>1.6</v>
      </c>
      <c r="Q172">
        <v>27.4</v>
      </c>
      <c r="R172">
        <v>28.3</v>
      </c>
      <c r="S172">
        <v>45</v>
      </c>
      <c r="T172">
        <v>134.30000000000001</v>
      </c>
      <c r="U172">
        <v>105.7</v>
      </c>
      <c r="V172" t="s">
        <v>82</v>
      </c>
      <c r="W172" t="s">
        <v>82</v>
      </c>
      <c r="X172" t="s">
        <v>82</v>
      </c>
      <c r="Y172" t="s">
        <v>82</v>
      </c>
      <c r="Z172">
        <v>25</v>
      </c>
      <c r="AA172">
        <v>10</v>
      </c>
      <c r="AB172" s="27" t="s">
        <v>87</v>
      </c>
      <c r="AC172" s="27">
        <v>336</v>
      </c>
      <c r="AD172" s="27">
        <v>192</v>
      </c>
      <c r="AE172" s="27" t="s">
        <v>82</v>
      </c>
      <c r="AF172" s="27" t="s">
        <v>87</v>
      </c>
      <c r="AG172" s="27" t="s">
        <v>87</v>
      </c>
      <c r="AH172" s="27" t="s">
        <v>87</v>
      </c>
      <c r="AI172" s="27">
        <v>380</v>
      </c>
      <c r="AJ172" s="27"/>
      <c r="AK172" s="27">
        <v>1</v>
      </c>
      <c r="AL172" s="27" t="s">
        <v>87</v>
      </c>
      <c r="AM172" s="27">
        <v>128</v>
      </c>
      <c r="AN172" s="27" t="s">
        <v>87</v>
      </c>
      <c r="AO172" s="27" t="s">
        <v>87</v>
      </c>
      <c r="AP172" s="27" t="s">
        <v>87</v>
      </c>
      <c r="AQ172" s="35">
        <v>3</v>
      </c>
      <c r="AR172" s="27" t="s">
        <v>348</v>
      </c>
      <c r="AS172" s="27" t="s">
        <v>87</v>
      </c>
      <c r="AT172" s="21" t="b">
        <f t="shared" si="15"/>
        <v>1</v>
      </c>
      <c r="AU172" s="21" t="b">
        <f t="shared" si="16"/>
        <v>0</v>
      </c>
      <c r="AV172" s="21" t="b">
        <f t="shared" si="17"/>
        <v>1</v>
      </c>
      <c r="AW172" s="21"/>
      <c r="AX172" s="27" t="s">
        <v>86</v>
      </c>
      <c r="AY172" s="27" t="s">
        <v>106</v>
      </c>
      <c r="AZ172" s="27" t="s">
        <v>87</v>
      </c>
      <c r="BA172" t="s">
        <v>147</v>
      </c>
      <c r="BB172" t="s">
        <v>82</v>
      </c>
      <c r="BC172" s="29">
        <v>44575</v>
      </c>
      <c r="BD172" s="29">
        <v>44489</v>
      </c>
      <c r="BE172" t="s">
        <v>90</v>
      </c>
      <c r="BF172" t="s">
        <v>2193</v>
      </c>
    </row>
    <row r="173" spans="1:58" x14ac:dyDescent="0.25">
      <c r="A173">
        <v>2386219</v>
      </c>
      <c r="B173" t="s">
        <v>103</v>
      </c>
      <c r="C173" t="s">
        <v>104</v>
      </c>
      <c r="D173" t="s">
        <v>2190</v>
      </c>
      <c r="E173" t="s">
        <v>2191</v>
      </c>
      <c r="F173" t="s">
        <v>2192</v>
      </c>
      <c r="H173" t="s">
        <v>1925</v>
      </c>
      <c r="I173" t="s">
        <v>86</v>
      </c>
      <c r="J173" t="s">
        <v>1936</v>
      </c>
      <c r="K173" t="s">
        <v>84</v>
      </c>
      <c r="L173">
        <v>128</v>
      </c>
      <c r="M173" t="s">
        <v>106</v>
      </c>
      <c r="N173" t="s">
        <v>86</v>
      </c>
      <c r="O173">
        <v>0.9</v>
      </c>
      <c r="P173">
        <v>1.6</v>
      </c>
      <c r="Q173">
        <v>27.9</v>
      </c>
      <c r="R173">
        <v>29</v>
      </c>
      <c r="S173">
        <v>35</v>
      </c>
      <c r="T173">
        <v>132.9</v>
      </c>
      <c r="U173">
        <v>108.3</v>
      </c>
      <c r="V173" t="s">
        <v>82</v>
      </c>
      <c r="W173" t="s">
        <v>82</v>
      </c>
      <c r="X173" t="s">
        <v>82</v>
      </c>
      <c r="Y173" t="s">
        <v>82</v>
      </c>
      <c r="Z173">
        <v>25</v>
      </c>
      <c r="AA173">
        <v>10</v>
      </c>
      <c r="AB173" s="27" t="s">
        <v>87</v>
      </c>
      <c r="AC173" s="27">
        <v>336</v>
      </c>
      <c r="AD173" s="27">
        <v>192</v>
      </c>
      <c r="AE173" s="27" t="s">
        <v>82</v>
      </c>
      <c r="AF173" s="27" t="s">
        <v>87</v>
      </c>
      <c r="AG173" s="27" t="s">
        <v>87</v>
      </c>
      <c r="AH173" s="27" t="s">
        <v>87</v>
      </c>
      <c r="AI173" s="27">
        <v>380</v>
      </c>
      <c r="AJ173" s="27"/>
      <c r="AK173" s="27">
        <v>1</v>
      </c>
      <c r="AL173" s="27" t="s">
        <v>87</v>
      </c>
      <c r="AM173" s="27">
        <v>128</v>
      </c>
      <c r="AN173" s="27" t="s">
        <v>87</v>
      </c>
      <c r="AO173" s="27" t="s">
        <v>87</v>
      </c>
      <c r="AP173" s="27" t="s">
        <v>87</v>
      </c>
      <c r="AQ173" s="35">
        <v>3</v>
      </c>
      <c r="AR173" s="27" t="s">
        <v>348</v>
      </c>
      <c r="AS173" s="27" t="s">
        <v>87</v>
      </c>
      <c r="AT173" s="21" t="b">
        <f t="shared" si="15"/>
        <v>1</v>
      </c>
      <c r="AU173" s="21" t="b">
        <f t="shared" si="16"/>
        <v>0</v>
      </c>
      <c r="AV173" s="21" t="b">
        <f t="shared" si="17"/>
        <v>1</v>
      </c>
      <c r="AW173" s="21"/>
      <c r="AX173" s="27" t="s">
        <v>86</v>
      </c>
      <c r="AY173" s="27" t="s">
        <v>106</v>
      </c>
      <c r="AZ173" s="27" t="s">
        <v>87</v>
      </c>
      <c r="BA173" t="s">
        <v>147</v>
      </c>
      <c r="BB173" t="s">
        <v>82</v>
      </c>
      <c r="BC173" s="29">
        <v>44575</v>
      </c>
      <c r="BD173" s="29">
        <v>44489</v>
      </c>
      <c r="BE173" t="s">
        <v>90</v>
      </c>
      <c r="BF173" t="s">
        <v>2193</v>
      </c>
    </row>
    <row r="174" spans="1:58" x14ac:dyDescent="0.25">
      <c r="A174">
        <v>2386220</v>
      </c>
      <c r="B174" t="s">
        <v>103</v>
      </c>
      <c r="C174" t="s">
        <v>104</v>
      </c>
      <c r="D174" t="s">
        <v>2194</v>
      </c>
      <c r="E174" t="s">
        <v>2195</v>
      </c>
      <c r="F174" t="s">
        <v>2196</v>
      </c>
      <c r="H174" t="s">
        <v>1925</v>
      </c>
      <c r="I174" t="s">
        <v>86</v>
      </c>
      <c r="J174" t="s">
        <v>1936</v>
      </c>
      <c r="K174" t="s">
        <v>84</v>
      </c>
      <c r="L174">
        <v>128</v>
      </c>
      <c r="M174" t="s">
        <v>106</v>
      </c>
      <c r="N174" t="s">
        <v>86</v>
      </c>
      <c r="O174">
        <v>0.9</v>
      </c>
      <c r="P174">
        <v>1.6</v>
      </c>
      <c r="Q174">
        <v>10.6</v>
      </c>
      <c r="R174">
        <v>14.7</v>
      </c>
      <c r="S174">
        <v>26</v>
      </c>
      <c r="T174">
        <v>57.9</v>
      </c>
      <c r="U174">
        <v>55.4</v>
      </c>
      <c r="V174" t="s">
        <v>82</v>
      </c>
      <c r="W174" t="s">
        <v>82</v>
      </c>
      <c r="X174" t="s">
        <v>82</v>
      </c>
      <c r="Y174" t="s">
        <v>82</v>
      </c>
      <c r="Z174">
        <v>25</v>
      </c>
      <c r="AA174">
        <v>10</v>
      </c>
      <c r="AB174" s="27" t="s">
        <v>87</v>
      </c>
      <c r="AC174" s="27">
        <v>336</v>
      </c>
      <c r="AD174" s="27">
        <v>192</v>
      </c>
      <c r="AE174" s="27" t="s">
        <v>82</v>
      </c>
      <c r="AF174" s="27" t="s">
        <v>87</v>
      </c>
      <c r="AG174" s="27" t="s">
        <v>87</v>
      </c>
      <c r="AH174" s="27" t="s">
        <v>87</v>
      </c>
      <c r="AI174" s="27">
        <v>380</v>
      </c>
      <c r="AJ174" s="27"/>
      <c r="AK174" s="27">
        <v>1</v>
      </c>
      <c r="AL174" s="27" t="s">
        <v>87</v>
      </c>
      <c r="AM174" s="27">
        <v>128</v>
      </c>
      <c r="AN174" s="27" t="s">
        <v>87</v>
      </c>
      <c r="AO174" s="27" t="s">
        <v>87</v>
      </c>
      <c r="AP174" s="27" t="s">
        <v>87</v>
      </c>
      <c r="AQ174" s="35">
        <v>3</v>
      </c>
      <c r="AR174" s="27" t="s">
        <v>348</v>
      </c>
      <c r="AS174" s="27" t="s">
        <v>87</v>
      </c>
      <c r="AT174" s="21" t="b">
        <f t="shared" si="15"/>
        <v>1</v>
      </c>
      <c r="AU174" s="21" t="b">
        <f t="shared" si="16"/>
        <v>0</v>
      </c>
      <c r="AV174" s="21" t="b">
        <f t="shared" si="17"/>
        <v>1</v>
      </c>
      <c r="AW174" s="21"/>
      <c r="AX174" s="27" t="s">
        <v>86</v>
      </c>
      <c r="AY174" s="27" t="s">
        <v>106</v>
      </c>
      <c r="AZ174" s="27" t="s">
        <v>87</v>
      </c>
      <c r="BA174" t="s">
        <v>147</v>
      </c>
      <c r="BB174" t="s">
        <v>82</v>
      </c>
      <c r="BC174" s="29">
        <v>44575</v>
      </c>
      <c r="BD174" s="29">
        <v>44489</v>
      </c>
      <c r="BE174" t="s">
        <v>90</v>
      </c>
      <c r="BF174" t="s">
        <v>2197</v>
      </c>
    </row>
    <row r="175" spans="1:58" x14ac:dyDescent="0.25">
      <c r="A175">
        <v>2386220</v>
      </c>
      <c r="B175" t="s">
        <v>103</v>
      </c>
      <c r="C175" t="s">
        <v>104</v>
      </c>
      <c r="D175" t="s">
        <v>2194</v>
      </c>
      <c r="E175" t="s">
        <v>2195</v>
      </c>
      <c r="F175" t="s">
        <v>2196</v>
      </c>
      <c r="H175" t="s">
        <v>1925</v>
      </c>
      <c r="I175" t="s">
        <v>86</v>
      </c>
      <c r="J175" t="s">
        <v>1936</v>
      </c>
      <c r="K175" t="s">
        <v>84</v>
      </c>
      <c r="L175">
        <v>128</v>
      </c>
      <c r="M175" t="s">
        <v>106</v>
      </c>
      <c r="N175" t="s">
        <v>86</v>
      </c>
      <c r="O175">
        <v>0.9</v>
      </c>
      <c r="P175">
        <v>1.9</v>
      </c>
      <c r="Q175">
        <v>15.5</v>
      </c>
      <c r="R175">
        <v>16.100000000000001</v>
      </c>
      <c r="S175">
        <v>46</v>
      </c>
      <c r="T175">
        <v>60.3</v>
      </c>
      <c r="U175">
        <v>64.3</v>
      </c>
      <c r="V175" t="s">
        <v>82</v>
      </c>
      <c r="W175" t="s">
        <v>82</v>
      </c>
      <c r="X175" t="s">
        <v>82</v>
      </c>
      <c r="Y175" t="s">
        <v>82</v>
      </c>
      <c r="Z175">
        <v>25</v>
      </c>
      <c r="AA175">
        <v>10</v>
      </c>
      <c r="AB175" s="27" t="s">
        <v>87</v>
      </c>
      <c r="AC175" s="27">
        <v>336</v>
      </c>
      <c r="AD175" s="27">
        <v>192</v>
      </c>
      <c r="AE175" s="27" t="s">
        <v>82</v>
      </c>
      <c r="AF175" s="27" t="s">
        <v>87</v>
      </c>
      <c r="AG175" s="27" t="s">
        <v>87</v>
      </c>
      <c r="AH175" s="27" t="s">
        <v>87</v>
      </c>
      <c r="AI175" s="27">
        <v>380</v>
      </c>
      <c r="AJ175" s="27"/>
      <c r="AK175" s="27">
        <v>1</v>
      </c>
      <c r="AL175" s="27" t="s">
        <v>87</v>
      </c>
      <c r="AM175" s="27">
        <v>128</v>
      </c>
      <c r="AN175" s="27" t="s">
        <v>87</v>
      </c>
      <c r="AO175" s="27" t="s">
        <v>87</v>
      </c>
      <c r="AP175" s="27" t="s">
        <v>87</v>
      </c>
      <c r="AQ175" s="35">
        <v>3</v>
      </c>
      <c r="AR175" s="27" t="s">
        <v>348</v>
      </c>
      <c r="AS175" s="27" t="s">
        <v>87</v>
      </c>
      <c r="AT175" s="21" t="b">
        <f t="shared" si="15"/>
        <v>1</v>
      </c>
      <c r="AU175" s="21" t="b">
        <f t="shared" si="16"/>
        <v>0</v>
      </c>
      <c r="AV175" s="21" t="b">
        <f t="shared" si="17"/>
        <v>1</v>
      </c>
      <c r="AW175" s="21"/>
      <c r="AX175" s="27" t="s">
        <v>86</v>
      </c>
      <c r="AY175" s="27" t="s">
        <v>106</v>
      </c>
      <c r="AZ175" s="27" t="s">
        <v>87</v>
      </c>
      <c r="BA175" t="s">
        <v>147</v>
      </c>
      <c r="BB175" t="s">
        <v>82</v>
      </c>
      <c r="BC175" s="29">
        <v>44575</v>
      </c>
      <c r="BD175" s="29">
        <v>44489</v>
      </c>
      <c r="BE175" t="s">
        <v>90</v>
      </c>
      <c r="BF175" t="s">
        <v>2197</v>
      </c>
    </row>
    <row r="176" spans="1:58" x14ac:dyDescent="0.25">
      <c r="A176">
        <v>2386220</v>
      </c>
      <c r="B176" t="s">
        <v>103</v>
      </c>
      <c r="C176" t="s">
        <v>104</v>
      </c>
      <c r="D176" t="s">
        <v>2194</v>
      </c>
      <c r="E176" t="s">
        <v>2195</v>
      </c>
      <c r="F176" t="s">
        <v>2196</v>
      </c>
      <c r="H176" t="s">
        <v>1925</v>
      </c>
      <c r="I176" t="s">
        <v>86</v>
      </c>
      <c r="J176" t="s">
        <v>1936</v>
      </c>
      <c r="K176" t="s">
        <v>84</v>
      </c>
      <c r="L176">
        <v>128</v>
      </c>
      <c r="M176" t="s">
        <v>106</v>
      </c>
      <c r="N176" t="s">
        <v>86</v>
      </c>
      <c r="O176">
        <v>0.8</v>
      </c>
      <c r="P176">
        <v>1.6</v>
      </c>
      <c r="Q176">
        <v>27.4</v>
      </c>
      <c r="R176">
        <v>28.3</v>
      </c>
      <c r="S176">
        <v>45</v>
      </c>
      <c r="T176">
        <v>134.30000000000001</v>
      </c>
      <c r="U176">
        <v>105.7</v>
      </c>
      <c r="V176" t="s">
        <v>82</v>
      </c>
      <c r="W176" t="s">
        <v>82</v>
      </c>
      <c r="X176" t="s">
        <v>82</v>
      </c>
      <c r="Y176" t="s">
        <v>82</v>
      </c>
      <c r="Z176">
        <v>25</v>
      </c>
      <c r="AA176">
        <v>10</v>
      </c>
      <c r="AB176" s="27" t="s">
        <v>87</v>
      </c>
      <c r="AC176" s="27">
        <v>336</v>
      </c>
      <c r="AD176" s="27">
        <v>192</v>
      </c>
      <c r="AE176" s="27" t="s">
        <v>82</v>
      </c>
      <c r="AF176" s="27" t="s">
        <v>87</v>
      </c>
      <c r="AG176" s="27" t="s">
        <v>87</v>
      </c>
      <c r="AH176" s="27" t="s">
        <v>87</v>
      </c>
      <c r="AI176" s="27">
        <v>380</v>
      </c>
      <c r="AJ176" s="27"/>
      <c r="AK176" s="27">
        <v>1</v>
      </c>
      <c r="AL176" s="27" t="s">
        <v>87</v>
      </c>
      <c r="AM176" s="27">
        <v>128</v>
      </c>
      <c r="AN176" s="27" t="s">
        <v>87</v>
      </c>
      <c r="AO176" s="27" t="s">
        <v>87</v>
      </c>
      <c r="AP176" s="27" t="s">
        <v>87</v>
      </c>
      <c r="AQ176" s="35">
        <v>3</v>
      </c>
      <c r="AR176" s="27" t="s">
        <v>348</v>
      </c>
      <c r="AS176" s="27" t="s">
        <v>87</v>
      </c>
      <c r="AT176" s="21" t="b">
        <f t="shared" si="15"/>
        <v>1</v>
      </c>
      <c r="AU176" s="21" t="b">
        <f t="shared" si="16"/>
        <v>0</v>
      </c>
      <c r="AV176" s="21" t="b">
        <f t="shared" si="17"/>
        <v>1</v>
      </c>
      <c r="AW176" s="21"/>
      <c r="AX176" s="27" t="s">
        <v>86</v>
      </c>
      <c r="AY176" s="27" t="s">
        <v>106</v>
      </c>
      <c r="AZ176" s="27" t="s">
        <v>87</v>
      </c>
      <c r="BA176" t="s">
        <v>147</v>
      </c>
      <c r="BB176" t="s">
        <v>82</v>
      </c>
      <c r="BC176" s="29">
        <v>44575</v>
      </c>
      <c r="BD176" s="29">
        <v>44489</v>
      </c>
      <c r="BE176" t="s">
        <v>90</v>
      </c>
      <c r="BF176" t="s">
        <v>2197</v>
      </c>
    </row>
    <row r="177" spans="1:64" x14ac:dyDescent="0.25">
      <c r="A177">
        <v>2386220</v>
      </c>
      <c r="B177" t="s">
        <v>103</v>
      </c>
      <c r="C177" t="s">
        <v>104</v>
      </c>
      <c r="D177" t="s">
        <v>2194</v>
      </c>
      <c r="E177" t="s">
        <v>2195</v>
      </c>
      <c r="F177" t="s">
        <v>2196</v>
      </c>
      <c r="H177" t="s">
        <v>1925</v>
      </c>
      <c r="I177" t="s">
        <v>86</v>
      </c>
      <c r="J177" t="s">
        <v>1936</v>
      </c>
      <c r="K177" t="s">
        <v>84</v>
      </c>
      <c r="L177">
        <v>128</v>
      </c>
      <c r="M177" t="s">
        <v>106</v>
      </c>
      <c r="N177" t="s">
        <v>86</v>
      </c>
      <c r="O177">
        <v>0.9</v>
      </c>
      <c r="P177">
        <v>1.6</v>
      </c>
      <c r="Q177">
        <v>27.9</v>
      </c>
      <c r="R177">
        <v>29</v>
      </c>
      <c r="S177">
        <v>35</v>
      </c>
      <c r="T177">
        <v>132.9</v>
      </c>
      <c r="U177">
        <v>108.3</v>
      </c>
      <c r="V177" t="s">
        <v>82</v>
      </c>
      <c r="W177" t="s">
        <v>82</v>
      </c>
      <c r="X177" t="s">
        <v>82</v>
      </c>
      <c r="Y177" t="s">
        <v>82</v>
      </c>
      <c r="Z177">
        <v>25</v>
      </c>
      <c r="AA177">
        <v>10</v>
      </c>
      <c r="AB177" s="27" t="s">
        <v>87</v>
      </c>
      <c r="AC177" s="27">
        <v>336</v>
      </c>
      <c r="AD177" s="27">
        <v>192</v>
      </c>
      <c r="AE177" s="27" t="s">
        <v>82</v>
      </c>
      <c r="AF177" s="27" t="s">
        <v>87</v>
      </c>
      <c r="AG177" s="27" t="s">
        <v>87</v>
      </c>
      <c r="AH177" s="27" t="s">
        <v>87</v>
      </c>
      <c r="AI177" s="27">
        <v>380</v>
      </c>
      <c r="AJ177" s="27"/>
      <c r="AK177" s="27">
        <v>1</v>
      </c>
      <c r="AL177" s="27" t="s">
        <v>87</v>
      </c>
      <c r="AM177" s="27">
        <v>128</v>
      </c>
      <c r="AN177" s="27" t="s">
        <v>87</v>
      </c>
      <c r="AO177" s="27" t="s">
        <v>87</v>
      </c>
      <c r="AP177" s="27" t="s">
        <v>87</v>
      </c>
      <c r="AQ177" s="35">
        <v>3</v>
      </c>
      <c r="AR177" s="27" t="s">
        <v>348</v>
      </c>
      <c r="AS177" s="27" t="s">
        <v>87</v>
      </c>
      <c r="AT177" s="21" t="b">
        <f t="shared" si="15"/>
        <v>1</v>
      </c>
      <c r="AU177" s="21" t="b">
        <f t="shared" si="16"/>
        <v>0</v>
      </c>
      <c r="AV177" s="21" t="b">
        <f t="shared" si="17"/>
        <v>1</v>
      </c>
      <c r="AW177" s="21"/>
      <c r="AX177" s="27" t="s">
        <v>86</v>
      </c>
      <c r="AY177" s="27" t="s">
        <v>106</v>
      </c>
      <c r="AZ177" s="27" t="s">
        <v>87</v>
      </c>
      <c r="BA177" t="s">
        <v>147</v>
      </c>
      <c r="BB177" t="s">
        <v>82</v>
      </c>
      <c r="BC177" s="29">
        <v>44575</v>
      </c>
      <c r="BD177" s="29">
        <v>44489</v>
      </c>
      <c r="BE177" t="s">
        <v>90</v>
      </c>
      <c r="BF177" t="s">
        <v>2197</v>
      </c>
    </row>
    <row r="178" spans="1:64" x14ac:dyDescent="0.25">
      <c r="A178">
        <v>2392623</v>
      </c>
      <c r="B178" t="s">
        <v>103</v>
      </c>
      <c r="C178" t="s">
        <v>104</v>
      </c>
      <c r="D178" t="s">
        <v>2198</v>
      </c>
      <c r="E178" t="s">
        <v>2199</v>
      </c>
      <c r="F178" t="s">
        <v>2200</v>
      </c>
      <c r="H178" t="s">
        <v>1925</v>
      </c>
      <c r="I178" t="s">
        <v>86</v>
      </c>
      <c r="J178" t="s">
        <v>1936</v>
      </c>
      <c r="K178" t="s">
        <v>281</v>
      </c>
      <c r="L178">
        <v>128</v>
      </c>
      <c r="M178" t="s">
        <v>121</v>
      </c>
      <c r="N178" t="s">
        <v>86</v>
      </c>
      <c r="O178">
        <v>1</v>
      </c>
      <c r="P178">
        <v>2.6</v>
      </c>
      <c r="Q178">
        <v>19.100000000000001</v>
      </c>
      <c r="R178">
        <v>20.3</v>
      </c>
      <c r="S178">
        <v>46</v>
      </c>
      <c r="T178">
        <v>48.9</v>
      </c>
      <c r="U178">
        <v>81.400000000000006</v>
      </c>
      <c r="V178" t="s">
        <v>82</v>
      </c>
      <c r="W178" t="s">
        <v>82</v>
      </c>
      <c r="X178" t="s">
        <v>82</v>
      </c>
      <c r="Y178" t="s">
        <v>82</v>
      </c>
      <c r="Z178">
        <v>25</v>
      </c>
      <c r="AA178">
        <v>10</v>
      </c>
      <c r="AB178" s="27" t="s">
        <v>86</v>
      </c>
      <c r="AC178" s="27">
        <v>608</v>
      </c>
      <c r="AD178" s="27">
        <v>256</v>
      </c>
      <c r="AE178" s="27" t="s">
        <v>82</v>
      </c>
      <c r="AF178" s="27" t="s">
        <v>87</v>
      </c>
      <c r="AG178" s="27" t="s">
        <v>86</v>
      </c>
      <c r="AH178" s="27" t="s">
        <v>87</v>
      </c>
      <c r="AI178" s="27" t="s">
        <v>87</v>
      </c>
      <c r="AJ178" s="27"/>
      <c r="AK178" s="27">
        <v>1</v>
      </c>
      <c r="AL178" s="27" t="s">
        <v>87</v>
      </c>
      <c r="AM178" s="27">
        <v>128</v>
      </c>
      <c r="AN178" s="27" t="s">
        <v>87</v>
      </c>
      <c r="AO178" s="27" t="s">
        <v>87</v>
      </c>
      <c r="AP178" s="27">
        <v>0</v>
      </c>
      <c r="AQ178" s="35">
        <v>1</v>
      </c>
      <c r="AR178" s="27" t="s">
        <v>88</v>
      </c>
      <c r="AS178" s="27" t="s">
        <v>87</v>
      </c>
      <c r="AT178" s="21" t="b">
        <f t="shared" si="15"/>
        <v>0</v>
      </c>
      <c r="AU178" s="21" t="b">
        <f t="shared" si="16"/>
        <v>0</v>
      </c>
      <c r="AV178" s="21" t="b">
        <f t="shared" si="17"/>
        <v>1</v>
      </c>
      <c r="AW178" s="21"/>
      <c r="AX178" s="27" t="s">
        <v>86</v>
      </c>
      <c r="AY178" s="27" t="s">
        <v>121</v>
      </c>
      <c r="AZ178" s="27" t="s">
        <v>87</v>
      </c>
      <c r="BA178" t="s">
        <v>147</v>
      </c>
      <c r="BC178" s="29">
        <v>44571</v>
      </c>
      <c r="BD178" s="29">
        <v>44568</v>
      </c>
      <c r="BE178" t="s">
        <v>90</v>
      </c>
      <c r="BF178" t="s">
        <v>2201</v>
      </c>
    </row>
    <row r="179" spans="1:64" x14ac:dyDescent="0.25">
      <c r="A179">
        <v>2392623</v>
      </c>
      <c r="B179" t="s">
        <v>103</v>
      </c>
      <c r="C179" t="s">
        <v>104</v>
      </c>
      <c r="D179" t="s">
        <v>2198</v>
      </c>
      <c r="E179" t="s">
        <v>2199</v>
      </c>
      <c r="F179" t="s">
        <v>2200</v>
      </c>
      <c r="H179" t="s">
        <v>1925</v>
      </c>
      <c r="I179" t="s">
        <v>86</v>
      </c>
      <c r="J179" t="s">
        <v>1936</v>
      </c>
      <c r="K179" t="s">
        <v>281</v>
      </c>
      <c r="L179">
        <v>128</v>
      </c>
      <c r="M179" t="s">
        <v>121</v>
      </c>
      <c r="N179" t="s">
        <v>86</v>
      </c>
      <c r="O179">
        <v>1</v>
      </c>
      <c r="P179">
        <v>2.6</v>
      </c>
      <c r="Q179">
        <v>24.4</v>
      </c>
      <c r="R179">
        <v>32.799999999999997</v>
      </c>
      <c r="S179">
        <v>45</v>
      </c>
      <c r="T179">
        <v>121</v>
      </c>
      <c r="U179">
        <v>119.1</v>
      </c>
      <c r="V179" t="s">
        <v>82</v>
      </c>
      <c r="W179" t="s">
        <v>82</v>
      </c>
      <c r="X179" t="s">
        <v>82</v>
      </c>
      <c r="Y179" t="s">
        <v>82</v>
      </c>
      <c r="Z179">
        <v>25</v>
      </c>
      <c r="AA179">
        <v>10</v>
      </c>
      <c r="AB179" s="27" t="s">
        <v>86</v>
      </c>
      <c r="AC179" s="27">
        <v>608</v>
      </c>
      <c r="AD179" s="27">
        <v>256</v>
      </c>
      <c r="AE179" s="27" t="s">
        <v>82</v>
      </c>
      <c r="AF179" s="27" t="s">
        <v>87</v>
      </c>
      <c r="AG179" s="27" t="s">
        <v>86</v>
      </c>
      <c r="AH179" s="27" t="s">
        <v>87</v>
      </c>
      <c r="AI179" s="27" t="s">
        <v>87</v>
      </c>
      <c r="AJ179" s="27"/>
      <c r="AK179" s="27">
        <v>1</v>
      </c>
      <c r="AL179" s="27" t="s">
        <v>87</v>
      </c>
      <c r="AM179" s="27">
        <v>128</v>
      </c>
      <c r="AN179" s="27" t="s">
        <v>87</v>
      </c>
      <c r="AO179" s="27" t="s">
        <v>87</v>
      </c>
      <c r="AP179" s="27">
        <v>0</v>
      </c>
      <c r="AQ179" s="35">
        <v>1</v>
      </c>
      <c r="AR179" s="27" t="s">
        <v>88</v>
      </c>
      <c r="AS179" s="27" t="s">
        <v>87</v>
      </c>
      <c r="AT179" s="21" t="b">
        <f t="shared" si="15"/>
        <v>0</v>
      </c>
      <c r="AU179" s="21" t="b">
        <f t="shared" si="16"/>
        <v>0</v>
      </c>
      <c r="AV179" s="21" t="b">
        <f t="shared" si="17"/>
        <v>1</v>
      </c>
      <c r="AW179" s="21"/>
      <c r="AX179" s="27" t="s">
        <v>86</v>
      </c>
      <c r="AY179" s="27" t="s">
        <v>121</v>
      </c>
      <c r="AZ179" s="27" t="s">
        <v>87</v>
      </c>
      <c r="BA179" t="s">
        <v>147</v>
      </c>
      <c r="BC179" s="29">
        <v>44571</v>
      </c>
      <c r="BD179" s="29">
        <v>44568</v>
      </c>
      <c r="BE179" t="s">
        <v>90</v>
      </c>
      <c r="BF179" t="s">
        <v>2201</v>
      </c>
    </row>
    <row r="180" spans="1:64" x14ac:dyDescent="0.25">
      <c r="A180">
        <v>2392623</v>
      </c>
      <c r="B180" t="s">
        <v>103</v>
      </c>
      <c r="C180" t="s">
        <v>104</v>
      </c>
      <c r="D180" t="s">
        <v>2198</v>
      </c>
      <c r="E180" t="s">
        <v>2199</v>
      </c>
      <c r="F180" t="s">
        <v>2200</v>
      </c>
      <c r="H180" t="s">
        <v>1925</v>
      </c>
      <c r="I180" t="s">
        <v>86</v>
      </c>
      <c r="J180" t="s">
        <v>1936</v>
      </c>
      <c r="K180" t="s">
        <v>281</v>
      </c>
      <c r="L180">
        <v>128</v>
      </c>
      <c r="M180" t="s">
        <v>121</v>
      </c>
      <c r="N180" t="s">
        <v>86</v>
      </c>
      <c r="O180">
        <v>1.2</v>
      </c>
      <c r="P180">
        <v>2.6</v>
      </c>
      <c r="Q180">
        <v>10</v>
      </c>
      <c r="R180">
        <v>20.399999999999999</v>
      </c>
      <c r="S180">
        <v>26</v>
      </c>
      <c r="T180">
        <v>48.9</v>
      </c>
      <c r="U180">
        <v>74.3</v>
      </c>
      <c r="V180" t="s">
        <v>82</v>
      </c>
      <c r="W180" t="s">
        <v>82</v>
      </c>
      <c r="X180" t="s">
        <v>82</v>
      </c>
      <c r="Y180" t="s">
        <v>82</v>
      </c>
      <c r="Z180">
        <v>25</v>
      </c>
      <c r="AA180">
        <v>10</v>
      </c>
      <c r="AB180" s="27" t="s">
        <v>86</v>
      </c>
      <c r="AC180" s="27">
        <v>608</v>
      </c>
      <c r="AD180" s="27">
        <v>256</v>
      </c>
      <c r="AE180" s="27" t="s">
        <v>82</v>
      </c>
      <c r="AF180" s="27" t="s">
        <v>87</v>
      </c>
      <c r="AG180" s="27" t="s">
        <v>86</v>
      </c>
      <c r="AH180" s="27" t="s">
        <v>87</v>
      </c>
      <c r="AI180" s="27" t="s">
        <v>87</v>
      </c>
      <c r="AJ180" s="27"/>
      <c r="AK180" s="27">
        <v>1</v>
      </c>
      <c r="AL180" s="27" t="s">
        <v>87</v>
      </c>
      <c r="AM180" s="27">
        <v>128</v>
      </c>
      <c r="AN180" s="27" t="s">
        <v>87</v>
      </c>
      <c r="AO180" s="27" t="s">
        <v>87</v>
      </c>
      <c r="AP180" s="27">
        <v>0</v>
      </c>
      <c r="AQ180" s="35">
        <v>1</v>
      </c>
      <c r="AR180" s="27" t="s">
        <v>88</v>
      </c>
      <c r="AS180" s="27" t="s">
        <v>87</v>
      </c>
      <c r="AT180" s="21" t="b">
        <f t="shared" si="15"/>
        <v>0</v>
      </c>
      <c r="AU180" s="21" t="b">
        <f t="shared" si="16"/>
        <v>0</v>
      </c>
      <c r="AV180" s="21" t="b">
        <f t="shared" si="17"/>
        <v>1</v>
      </c>
      <c r="AW180" s="21"/>
      <c r="AX180" s="27" t="s">
        <v>86</v>
      </c>
      <c r="AY180" s="27" t="s">
        <v>121</v>
      </c>
      <c r="AZ180" s="27" t="s">
        <v>87</v>
      </c>
      <c r="BA180" t="s">
        <v>147</v>
      </c>
      <c r="BC180" s="29">
        <v>44571</v>
      </c>
      <c r="BD180" s="29">
        <v>44568</v>
      </c>
      <c r="BE180" t="s">
        <v>90</v>
      </c>
      <c r="BF180" t="s">
        <v>2201</v>
      </c>
    </row>
    <row r="181" spans="1:64" x14ac:dyDescent="0.25">
      <c r="A181">
        <v>2392623</v>
      </c>
      <c r="B181" t="s">
        <v>103</v>
      </c>
      <c r="C181" t="s">
        <v>104</v>
      </c>
      <c r="D181" t="s">
        <v>2198</v>
      </c>
      <c r="E181" t="s">
        <v>2199</v>
      </c>
      <c r="F181" t="s">
        <v>2200</v>
      </c>
      <c r="H181" t="s">
        <v>1925</v>
      </c>
      <c r="I181" t="s">
        <v>86</v>
      </c>
      <c r="J181" t="s">
        <v>1936</v>
      </c>
      <c r="K181" t="s">
        <v>281</v>
      </c>
      <c r="L181">
        <v>128</v>
      </c>
      <c r="M181" t="s">
        <v>121</v>
      </c>
      <c r="N181" t="s">
        <v>86</v>
      </c>
      <c r="O181">
        <v>1.2</v>
      </c>
      <c r="P181">
        <v>2.6</v>
      </c>
      <c r="Q181">
        <v>26.5</v>
      </c>
      <c r="R181">
        <v>34.5</v>
      </c>
      <c r="S181">
        <v>35</v>
      </c>
      <c r="T181">
        <v>121</v>
      </c>
      <c r="U181">
        <v>125.6</v>
      </c>
      <c r="V181" t="s">
        <v>82</v>
      </c>
      <c r="W181" t="s">
        <v>82</v>
      </c>
      <c r="X181" t="s">
        <v>82</v>
      </c>
      <c r="Y181" t="s">
        <v>82</v>
      </c>
      <c r="Z181">
        <v>25</v>
      </c>
      <c r="AA181">
        <v>10</v>
      </c>
      <c r="AB181" s="27" t="s">
        <v>86</v>
      </c>
      <c r="AC181" s="27">
        <v>608</v>
      </c>
      <c r="AD181" s="27">
        <v>256</v>
      </c>
      <c r="AE181" s="27" t="s">
        <v>82</v>
      </c>
      <c r="AF181" s="27" t="s">
        <v>87</v>
      </c>
      <c r="AG181" s="27" t="s">
        <v>86</v>
      </c>
      <c r="AH181" s="27" t="s">
        <v>87</v>
      </c>
      <c r="AI181" s="27" t="s">
        <v>87</v>
      </c>
      <c r="AJ181" s="27"/>
      <c r="AK181" s="27">
        <v>1</v>
      </c>
      <c r="AL181" s="27" t="s">
        <v>87</v>
      </c>
      <c r="AM181" s="27">
        <v>128</v>
      </c>
      <c r="AN181" s="27" t="s">
        <v>87</v>
      </c>
      <c r="AO181" s="27" t="s">
        <v>87</v>
      </c>
      <c r="AP181" s="27">
        <v>0</v>
      </c>
      <c r="AQ181" s="35">
        <v>1</v>
      </c>
      <c r="AR181" s="27" t="s">
        <v>88</v>
      </c>
      <c r="AS181" s="27" t="s">
        <v>87</v>
      </c>
      <c r="AT181" s="21" t="b">
        <f t="shared" si="15"/>
        <v>0</v>
      </c>
      <c r="AU181" s="21" t="b">
        <f t="shared" si="16"/>
        <v>0</v>
      </c>
      <c r="AV181" s="21" t="b">
        <f t="shared" si="17"/>
        <v>1</v>
      </c>
      <c r="AW181" s="21"/>
      <c r="AX181" s="27" t="s">
        <v>86</v>
      </c>
      <c r="AY181" s="27" t="s">
        <v>121</v>
      </c>
      <c r="AZ181" s="27" t="s">
        <v>87</v>
      </c>
      <c r="BA181" t="s">
        <v>147</v>
      </c>
      <c r="BC181" s="29">
        <v>44571</v>
      </c>
      <c r="BD181" s="29">
        <v>44568</v>
      </c>
      <c r="BE181" t="s">
        <v>90</v>
      </c>
      <c r="BF181" t="s">
        <v>2201</v>
      </c>
    </row>
    <row r="182" spans="1:64" x14ac:dyDescent="0.25">
      <c r="A182">
        <v>2398087</v>
      </c>
      <c r="B182" t="s">
        <v>2184</v>
      </c>
      <c r="C182" t="s">
        <v>2185</v>
      </c>
      <c r="D182" t="s">
        <v>2202</v>
      </c>
      <c r="E182" t="s">
        <v>2203</v>
      </c>
      <c r="F182" t="s">
        <v>2204</v>
      </c>
      <c r="H182" t="s">
        <v>1925</v>
      </c>
      <c r="I182" t="s">
        <v>86</v>
      </c>
      <c r="J182" t="s">
        <v>1926</v>
      </c>
      <c r="K182" t="s">
        <v>532</v>
      </c>
      <c r="L182">
        <v>16</v>
      </c>
      <c r="M182" t="s">
        <v>106</v>
      </c>
      <c r="N182" t="s">
        <v>86</v>
      </c>
      <c r="O182">
        <v>0.1</v>
      </c>
      <c r="P182">
        <v>1.2</v>
      </c>
      <c r="Q182">
        <v>9.5</v>
      </c>
      <c r="R182">
        <v>10.1</v>
      </c>
      <c r="S182">
        <v>46</v>
      </c>
      <c r="T182">
        <v>5.5</v>
      </c>
      <c r="U182">
        <v>39.700000000000003</v>
      </c>
      <c r="V182" t="s">
        <v>82</v>
      </c>
      <c r="W182" t="s">
        <v>82</v>
      </c>
      <c r="X182" t="s">
        <v>82</v>
      </c>
      <c r="Y182" t="s">
        <v>86</v>
      </c>
      <c r="Z182">
        <v>15</v>
      </c>
      <c r="AA182">
        <v>5</v>
      </c>
      <c r="AB182" s="27" t="s">
        <v>87</v>
      </c>
      <c r="AC182" s="27">
        <v>40.1</v>
      </c>
      <c r="AD182" s="27">
        <v>64</v>
      </c>
      <c r="AE182" s="27" t="s">
        <v>82</v>
      </c>
      <c r="AF182" s="27" t="s">
        <v>87</v>
      </c>
      <c r="AG182" s="27" t="s">
        <v>87</v>
      </c>
      <c r="AH182" s="27" t="s">
        <v>87</v>
      </c>
      <c r="AI182" s="27">
        <v>300</v>
      </c>
      <c r="AJ182" s="27"/>
      <c r="AK182" s="27">
        <v>1</v>
      </c>
      <c r="AL182" s="27" t="s">
        <v>87</v>
      </c>
      <c r="AM182" s="27">
        <v>16</v>
      </c>
      <c r="AN182" s="27" t="s">
        <v>87</v>
      </c>
      <c r="AO182" s="27" t="s">
        <v>87</v>
      </c>
      <c r="AP182" s="27" t="s">
        <v>87</v>
      </c>
      <c r="AQ182" s="35">
        <v>1</v>
      </c>
      <c r="AR182" s="27" t="s">
        <v>88</v>
      </c>
      <c r="AS182" s="27" t="s">
        <v>87</v>
      </c>
      <c r="AT182" s="21" t="b">
        <f t="shared" si="15"/>
        <v>0</v>
      </c>
      <c r="AU182" s="21" t="b">
        <f t="shared" si="16"/>
        <v>0</v>
      </c>
      <c r="AV182" s="21" t="b">
        <f t="shared" si="17"/>
        <v>1</v>
      </c>
      <c r="AW182" s="21"/>
      <c r="AX182" s="27" t="s">
        <v>87</v>
      </c>
      <c r="AY182" s="27" t="s">
        <v>106</v>
      </c>
      <c r="AZ182" s="27" t="s">
        <v>87</v>
      </c>
      <c r="BA182" t="s">
        <v>147</v>
      </c>
      <c r="BB182" t="s">
        <v>82</v>
      </c>
      <c r="BC182" s="29">
        <v>44565</v>
      </c>
      <c r="BD182" s="29">
        <v>44741</v>
      </c>
      <c r="BE182" t="s">
        <v>187</v>
      </c>
      <c r="BF182" t="s">
        <v>2205</v>
      </c>
    </row>
    <row r="183" spans="1:64" x14ac:dyDescent="0.25">
      <c r="A183">
        <v>2398087</v>
      </c>
      <c r="B183" t="s">
        <v>2184</v>
      </c>
      <c r="C183" t="s">
        <v>2185</v>
      </c>
      <c r="D183" t="s">
        <v>2202</v>
      </c>
      <c r="E183" t="s">
        <v>2203</v>
      </c>
      <c r="F183" t="s">
        <v>2204</v>
      </c>
      <c r="H183" t="s">
        <v>1925</v>
      </c>
      <c r="I183" t="s">
        <v>86</v>
      </c>
      <c r="J183" t="s">
        <v>1926</v>
      </c>
      <c r="K183" t="s">
        <v>532</v>
      </c>
      <c r="L183">
        <v>16</v>
      </c>
      <c r="M183" t="s">
        <v>106</v>
      </c>
      <c r="N183" t="s">
        <v>86</v>
      </c>
      <c r="O183">
        <v>0.2</v>
      </c>
      <c r="P183">
        <v>1.2</v>
      </c>
      <c r="Q183">
        <v>18.600000000000001</v>
      </c>
      <c r="R183">
        <v>19.3</v>
      </c>
      <c r="S183">
        <v>45</v>
      </c>
      <c r="T183">
        <v>29.3</v>
      </c>
      <c r="U183">
        <v>72</v>
      </c>
      <c r="V183" t="s">
        <v>82</v>
      </c>
      <c r="W183" t="s">
        <v>82</v>
      </c>
      <c r="X183" t="s">
        <v>82</v>
      </c>
      <c r="Y183" t="s">
        <v>86</v>
      </c>
      <c r="Z183">
        <v>15</v>
      </c>
      <c r="AA183">
        <v>5</v>
      </c>
      <c r="AB183" s="27" t="s">
        <v>87</v>
      </c>
      <c r="AC183" s="27">
        <v>40.1</v>
      </c>
      <c r="AD183" s="27">
        <v>64</v>
      </c>
      <c r="AE183" s="27" t="s">
        <v>82</v>
      </c>
      <c r="AF183" s="27" t="s">
        <v>87</v>
      </c>
      <c r="AG183" s="27" t="s">
        <v>87</v>
      </c>
      <c r="AH183" s="27" t="s">
        <v>87</v>
      </c>
      <c r="AI183" s="27">
        <v>300</v>
      </c>
      <c r="AJ183" s="27"/>
      <c r="AK183" s="27">
        <v>1</v>
      </c>
      <c r="AL183" s="27" t="s">
        <v>87</v>
      </c>
      <c r="AM183" s="27">
        <v>16</v>
      </c>
      <c r="AN183" s="27" t="s">
        <v>87</v>
      </c>
      <c r="AO183" s="27" t="s">
        <v>87</v>
      </c>
      <c r="AP183" s="27" t="s">
        <v>87</v>
      </c>
      <c r="AQ183" s="35">
        <v>1</v>
      </c>
      <c r="AR183" s="27" t="s">
        <v>88</v>
      </c>
      <c r="AS183" s="27" t="s">
        <v>87</v>
      </c>
      <c r="AT183" s="21" t="b">
        <f t="shared" si="15"/>
        <v>0</v>
      </c>
      <c r="AU183" s="21" t="b">
        <f t="shared" si="16"/>
        <v>0</v>
      </c>
      <c r="AV183" s="21" t="b">
        <f t="shared" si="17"/>
        <v>1</v>
      </c>
      <c r="AW183" s="21"/>
      <c r="AX183" s="27" t="s">
        <v>87</v>
      </c>
      <c r="AY183" s="27" t="s">
        <v>106</v>
      </c>
      <c r="AZ183" s="27" t="s">
        <v>87</v>
      </c>
      <c r="BA183" t="s">
        <v>147</v>
      </c>
      <c r="BB183" t="s">
        <v>82</v>
      </c>
      <c r="BC183" s="29">
        <v>44565</v>
      </c>
      <c r="BD183" s="29">
        <v>44741</v>
      </c>
      <c r="BE183" t="s">
        <v>187</v>
      </c>
      <c r="BF183" t="s">
        <v>2205</v>
      </c>
    </row>
    <row r="184" spans="1:64" x14ac:dyDescent="0.25">
      <c r="A184">
        <v>2395792</v>
      </c>
      <c r="B184" t="s">
        <v>2184</v>
      </c>
      <c r="C184" t="s">
        <v>2185</v>
      </c>
      <c r="D184" t="s">
        <v>2206</v>
      </c>
      <c r="E184" t="s">
        <v>2207</v>
      </c>
      <c r="F184" t="s">
        <v>2208</v>
      </c>
      <c r="H184" t="s">
        <v>1925</v>
      </c>
      <c r="I184" t="s">
        <v>86</v>
      </c>
      <c r="J184" t="s">
        <v>1926</v>
      </c>
      <c r="K184" t="s">
        <v>532</v>
      </c>
      <c r="L184">
        <v>16</v>
      </c>
      <c r="M184" t="s">
        <v>106</v>
      </c>
      <c r="N184" t="s">
        <v>86</v>
      </c>
      <c r="O184">
        <v>0.1</v>
      </c>
      <c r="P184">
        <v>1</v>
      </c>
      <c r="Q184">
        <v>9.6</v>
      </c>
      <c r="R184">
        <v>10.3</v>
      </c>
      <c r="S184">
        <v>46</v>
      </c>
      <c r="T184">
        <v>5.5</v>
      </c>
      <c r="U184">
        <v>39.700000000000003</v>
      </c>
      <c r="V184" t="s">
        <v>82</v>
      </c>
      <c r="W184" t="s">
        <v>82</v>
      </c>
      <c r="X184" t="s">
        <v>82</v>
      </c>
      <c r="Y184" t="s">
        <v>86</v>
      </c>
      <c r="Z184">
        <v>25</v>
      </c>
      <c r="AA184">
        <v>10</v>
      </c>
      <c r="AB184" s="27" t="s">
        <v>87</v>
      </c>
      <c r="AC184" s="27">
        <v>40.1</v>
      </c>
      <c r="AD184" s="27">
        <v>64</v>
      </c>
      <c r="AE184" s="27" t="s">
        <v>82</v>
      </c>
      <c r="AF184" s="27" t="s">
        <v>87</v>
      </c>
      <c r="AG184" s="27" t="s">
        <v>87</v>
      </c>
      <c r="AH184" s="27" t="s">
        <v>87</v>
      </c>
      <c r="AI184" s="27">
        <v>265</v>
      </c>
      <c r="AJ184" s="27"/>
      <c r="AK184" s="27">
        <v>1</v>
      </c>
      <c r="AL184" s="27" t="s">
        <v>87</v>
      </c>
      <c r="AM184" s="27">
        <v>16</v>
      </c>
      <c r="AN184" s="27" t="s">
        <v>87</v>
      </c>
      <c r="AO184" s="27" t="s">
        <v>87</v>
      </c>
      <c r="AP184" s="27" t="s">
        <v>87</v>
      </c>
      <c r="AQ184" s="35">
        <v>1</v>
      </c>
      <c r="AR184" s="27" t="s">
        <v>88</v>
      </c>
      <c r="AS184" s="27" t="s">
        <v>87</v>
      </c>
      <c r="AT184" s="21" t="b">
        <f t="shared" si="15"/>
        <v>0</v>
      </c>
      <c r="AU184" s="21" t="b">
        <f t="shared" si="16"/>
        <v>0</v>
      </c>
      <c r="AV184" s="21" t="b">
        <f t="shared" si="17"/>
        <v>1</v>
      </c>
      <c r="AW184" s="21"/>
      <c r="AX184" s="27" t="s">
        <v>87</v>
      </c>
      <c r="AY184" s="27" t="s">
        <v>106</v>
      </c>
      <c r="AZ184" s="27" t="s">
        <v>87</v>
      </c>
      <c r="BA184" t="s">
        <v>147</v>
      </c>
      <c r="BB184" t="s">
        <v>82</v>
      </c>
      <c r="BC184" s="29">
        <v>44562</v>
      </c>
      <c r="BD184" s="29">
        <v>44692</v>
      </c>
      <c r="BE184" t="s">
        <v>187</v>
      </c>
      <c r="BF184" t="s">
        <v>2209</v>
      </c>
    </row>
    <row r="185" spans="1:64" x14ac:dyDescent="0.25">
      <c r="A185">
        <v>2395792</v>
      </c>
      <c r="B185" t="s">
        <v>2184</v>
      </c>
      <c r="C185" t="s">
        <v>2185</v>
      </c>
      <c r="D185" t="s">
        <v>2206</v>
      </c>
      <c r="E185" t="s">
        <v>2207</v>
      </c>
      <c r="F185" t="s">
        <v>2208</v>
      </c>
      <c r="H185" t="s">
        <v>1925</v>
      </c>
      <c r="I185" t="s">
        <v>86</v>
      </c>
      <c r="J185" t="s">
        <v>1926</v>
      </c>
      <c r="K185" t="s">
        <v>532</v>
      </c>
      <c r="L185">
        <v>16</v>
      </c>
      <c r="M185" t="s">
        <v>106</v>
      </c>
      <c r="N185" t="s">
        <v>86</v>
      </c>
      <c r="O185">
        <v>0.1</v>
      </c>
      <c r="P185">
        <v>1.1000000000000001</v>
      </c>
      <c r="Q185">
        <v>19.100000000000001</v>
      </c>
      <c r="R185">
        <v>20.100000000000001</v>
      </c>
      <c r="S185">
        <v>45</v>
      </c>
      <c r="T185">
        <v>29.3</v>
      </c>
      <c r="U185">
        <v>73.7</v>
      </c>
      <c r="V185" t="s">
        <v>82</v>
      </c>
      <c r="W185" t="s">
        <v>82</v>
      </c>
      <c r="X185" t="s">
        <v>82</v>
      </c>
      <c r="Y185" t="s">
        <v>86</v>
      </c>
      <c r="Z185">
        <v>25</v>
      </c>
      <c r="AA185">
        <v>10</v>
      </c>
      <c r="AB185" s="27" t="s">
        <v>87</v>
      </c>
      <c r="AC185" s="27">
        <v>40.1</v>
      </c>
      <c r="AD185" s="27">
        <v>64</v>
      </c>
      <c r="AE185" s="27" t="s">
        <v>82</v>
      </c>
      <c r="AF185" s="27" t="s">
        <v>87</v>
      </c>
      <c r="AG185" s="27" t="s">
        <v>87</v>
      </c>
      <c r="AH185" s="27" t="s">
        <v>87</v>
      </c>
      <c r="AI185" s="27">
        <v>265</v>
      </c>
      <c r="AJ185" s="27"/>
      <c r="AK185" s="27">
        <v>1</v>
      </c>
      <c r="AL185" s="27" t="s">
        <v>87</v>
      </c>
      <c r="AM185" s="27">
        <v>16</v>
      </c>
      <c r="AN185" s="27" t="s">
        <v>87</v>
      </c>
      <c r="AO185" s="27" t="s">
        <v>87</v>
      </c>
      <c r="AP185" s="27" t="s">
        <v>87</v>
      </c>
      <c r="AQ185" s="35">
        <v>1</v>
      </c>
      <c r="AR185" s="27" t="s">
        <v>88</v>
      </c>
      <c r="AS185" s="27" t="s">
        <v>87</v>
      </c>
      <c r="AT185" s="21" t="b">
        <f t="shared" si="15"/>
        <v>0</v>
      </c>
      <c r="AU185" s="21" t="b">
        <f t="shared" si="16"/>
        <v>0</v>
      </c>
      <c r="AV185" s="21" t="b">
        <f t="shared" si="17"/>
        <v>1</v>
      </c>
      <c r="AW185" s="21"/>
      <c r="AX185" s="27" t="s">
        <v>87</v>
      </c>
      <c r="AY185" s="27" t="s">
        <v>106</v>
      </c>
      <c r="AZ185" s="27" t="s">
        <v>87</v>
      </c>
      <c r="BA185" t="s">
        <v>147</v>
      </c>
      <c r="BB185" t="s">
        <v>82</v>
      </c>
      <c r="BC185" s="29">
        <v>44562</v>
      </c>
      <c r="BD185" s="29">
        <v>44692</v>
      </c>
      <c r="BE185" t="s">
        <v>187</v>
      </c>
      <c r="BF185" t="s">
        <v>2209</v>
      </c>
    </row>
    <row r="186" spans="1:64" x14ac:dyDescent="0.25">
      <c r="A186">
        <v>2398088</v>
      </c>
      <c r="B186" t="s">
        <v>2184</v>
      </c>
      <c r="C186" t="s">
        <v>2185</v>
      </c>
      <c r="D186" t="s">
        <v>2210</v>
      </c>
      <c r="E186" t="s">
        <v>2211</v>
      </c>
      <c r="F186" t="s">
        <v>2212</v>
      </c>
      <c r="H186" t="s">
        <v>1925</v>
      </c>
      <c r="I186" t="s">
        <v>86</v>
      </c>
      <c r="J186" t="s">
        <v>1926</v>
      </c>
      <c r="K186" t="s">
        <v>532</v>
      </c>
      <c r="L186">
        <v>16</v>
      </c>
      <c r="M186" t="s">
        <v>106</v>
      </c>
      <c r="N186" t="s">
        <v>86</v>
      </c>
      <c r="O186">
        <v>0.1</v>
      </c>
      <c r="P186">
        <v>1.1000000000000001</v>
      </c>
      <c r="Q186">
        <v>8.6</v>
      </c>
      <c r="R186">
        <v>9.1999999999999993</v>
      </c>
      <c r="S186">
        <v>46</v>
      </c>
      <c r="T186">
        <v>5.5</v>
      </c>
      <c r="U186">
        <v>36.1</v>
      </c>
      <c r="V186" t="s">
        <v>82</v>
      </c>
      <c r="W186" t="s">
        <v>82</v>
      </c>
      <c r="X186" t="s">
        <v>82</v>
      </c>
      <c r="Y186" t="s">
        <v>86</v>
      </c>
      <c r="Z186">
        <v>25</v>
      </c>
      <c r="AA186">
        <v>10</v>
      </c>
      <c r="AB186" s="27" t="s">
        <v>87</v>
      </c>
      <c r="AC186" s="27">
        <v>40.1</v>
      </c>
      <c r="AD186" s="27">
        <v>64</v>
      </c>
      <c r="AE186" s="27" t="s">
        <v>82</v>
      </c>
      <c r="AF186" s="27" t="s">
        <v>87</v>
      </c>
      <c r="AG186" s="27" t="s">
        <v>87</v>
      </c>
      <c r="AH186" s="27" t="s">
        <v>87</v>
      </c>
      <c r="AI186" s="27">
        <v>300</v>
      </c>
      <c r="AJ186" s="27"/>
      <c r="AK186" s="27">
        <v>1</v>
      </c>
      <c r="AL186" s="27" t="s">
        <v>87</v>
      </c>
      <c r="AM186" s="27">
        <v>16</v>
      </c>
      <c r="AN186" s="27" t="s">
        <v>87</v>
      </c>
      <c r="AO186" s="27" t="s">
        <v>87</v>
      </c>
      <c r="AP186" s="27" t="s">
        <v>87</v>
      </c>
      <c r="AQ186" s="35">
        <v>1</v>
      </c>
      <c r="AR186" s="27" t="s">
        <v>88</v>
      </c>
      <c r="AS186" s="27" t="s">
        <v>87</v>
      </c>
      <c r="AT186" s="21" t="b">
        <f t="shared" si="15"/>
        <v>0</v>
      </c>
      <c r="AU186" s="21" t="b">
        <f t="shared" si="16"/>
        <v>0</v>
      </c>
      <c r="AV186" s="21" t="b">
        <f t="shared" si="17"/>
        <v>1</v>
      </c>
      <c r="AW186" s="21"/>
      <c r="AX186" s="27" t="s">
        <v>87</v>
      </c>
      <c r="AY186" s="27" t="s">
        <v>106</v>
      </c>
      <c r="AZ186" s="27" t="s">
        <v>87</v>
      </c>
      <c r="BA186" t="s">
        <v>147</v>
      </c>
      <c r="BB186" t="s">
        <v>82</v>
      </c>
      <c r="BC186" s="29">
        <v>44562</v>
      </c>
      <c r="BD186" s="29">
        <v>44741</v>
      </c>
      <c r="BE186" t="s">
        <v>187</v>
      </c>
      <c r="BF186" t="s">
        <v>2213</v>
      </c>
    </row>
    <row r="187" spans="1:64" x14ac:dyDescent="0.25">
      <c r="A187">
        <v>2398088</v>
      </c>
      <c r="B187" t="s">
        <v>2184</v>
      </c>
      <c r="C187" t="s">
        <v>2185</v>
      </c>
      <c r="D187" t="s">
        <v>2210</v>
      </c>
      <c r="E187" t="s">
        <v>2211</v>
      </c>
      <c r="F187" t="s">
        <v>2212</v>
      </c>
      <c r="H187" t="s">
        <v>1925</v>
      </c>
      <c r="I187" t="s">
        <v>86</v>
      </c>
      <c r="J187" t="s">
        <v>1926</v>
      </c>
      <c r="K187" t="s">
        <v>532</v>
      </c>
      <c r="L187">
        <v>16</v>
      </c>
      <c r="M187" t="s">
        <v>106</v>
      </c>
      <c r="N187" t="s">
        <v>86</v>
      </c>
      <c r="O187">
        <v>0.1</v>
      </c>
      <c r="P187">
        <v>1.1000000000000001</v>
      </c>
      <c r="Q187">
        <v>17.7</v>
      </c>
      <c r="R187">
        <v>18.5</v>
      </c>
      <c r="S187">
        <v>45</v>
      </c>
      <c r="T187">
        <v>29.3</v>
      </c>
      <c r="U187">
        <v>68.5</v>
      </c>
      <c r="V187" t="s">
        <v>82</v>
      </c>
      <c r="W187" t="s">
        <v>82</v>
      </c>
      <c r="X187" t="s">
        <v>82</v>
      </c>
      <c r="Y187" t="s">
        <v>86</v>
      </c>
      <c r="Z187">
        <v>25</v>
      </c>
      <c r="AA187">
        <v>10</v>
      </c>
      <c r="AB187" s="27" t="s">
        <v>87</v>
      </c>
      <c r="AC187" s="27">
        <v>40.1</v>
      </c>
      <c r="AD187" s="27">
        <v>64</v>
      </c>
      <c r="AE187" s="27" t="s">
        <v>82</v>
      </c>
      <c r="AF187" s="27" t="s">
        <v>87</v>
      </c>
      <c r="AG187" s="27" t="s">
        <v>87</v>
      </c>
      <c r="AH187" s="27" t="s">
        <v>87</v>
      </c>
      <c r="AI187" s="27">
        <v>300</v>
      </c>
      <c r="AJ187" s="27"/>
      <c r="AK187" s="27">
        <v>1</v>
      </c>
      <c r="AL187" s="27" t="s">
        <v>87</v>
      </c>
      <c r="AM187" s="27">
        <v>16</v>
      </c>
      <c r="AN187" s="27" t="s">
        <v>87</v>
      </c>
      <c r="AO187" s="27" t="s">
        <v>87</v>
      </c>
      <c r="AP187" s="27" t="s">
        <v>87</v>
      </c>
      <c r="AQ187" s="35">
        <v>1</v>
      </c>
      <c r="AR187" s="27" t="s">
        <v>88</v>
      </c>
      <c r="AS187" s="27" t="s">
        <v>87</v>
      </c>
      <c r="AT187" s="21" t="b">
        <f t="shared" si="15"/>
        <v>0</v>
      </c>
      <c r="AU187" s="21" t="b">
        <f t="shared" si="16"/>
        <v>0</v>
      </c>
      <c r="AV187" s="21" t="b">
        <f t="shared" si="17"/>
        <v>1</v>
      </c>
      <c r="AW187" s="21"/>
      <c r="AX187" s="27" t="s">
        <v>87</v>
      </c>
      <c r="AY187" s="27" t="s">
        <v>106</v>
      </c>
      <c r="AZ187" s="27" t="s">
        <v>87</v>
      </c>
      <c r="BA187" t="s">
        <v>147</v>
      </c>
      <c r="BB187" t="s">
        <v>82</v>
      </c>
      <c r="BC187" s="29">
        <v>44562</v>
      </c>
      <c r="BD187" s="29">
        <v>44741</v>
      </c>
      <c r="BE187" t="s">
        <v>187</v>
      </c>
      <c r="BF187" t="s">
        <v>2213</v>
      </c>
    </row>
    <row r="188" spans="1:64" ht="27" x14ac:dyDescent="0.25">
      <c r="B188" s="30" t="s">
        <v>2214</v>
      </c>
      <c r="C188" s="30" t="s">
        <v>2215</v>
      </c>
      <c r="D188" s="30" t="s">
        <v>2216</v>
      </c>
      <c r="H188" s="30" t="s">
        <v>1925</v>
      </c>
      <c r="K188" s="30" t="s">
        <v>84</v>
      </c>
      <c r="L188" s="30">
        <v>128</v>
      </c>
      <c r="M188" s="30" t="s">
        <v>1014</v>
      </c>
      <c r="O188" s="30">
        <v>2.7</v>
      </c>
      <c r="P188" s="30">
        <v>3.8</v>
      </c>
      <c r="Q188" s="30">
        <v>131.80000000000001</v>
      </c>
      <c r="R188" s="30">
        <v>128.80000000000001</v>
      </c>
      <c r="W188" s="30" t="b">
        <v>1</v>
      </c>
      <c r="Y188" s="30">
        <v>2</v>
      </c>
      <c r="Z188" s="30">
        <v>15</v>
      </c>
      <c r="AA188" s="30">
        <v>15</v>
      </c>
      <c r="AC188" s="30">
        <v>1000</v>
      </c>
      <c r="AE188" s="30" t="b">
        <v>1</v>
      </c>
      <c r="AI188" s="30">
        <v>1000</v>
      </c>
      <c r="AJ188" s="30"/>
      <c r="AQ188" s="21">
        <f t="shared" ref="AQ188:AQ250" si="18">SUM(AT188:AW188)+1</f>
        <v>3</v>
      </c>
      <c r="AT188" s="30">
        <v>1</v>
      </c>
      <c r="AU188" s="30">
        <v>0</v>
      </c>
      <c r="AV188" s="30">
        <v>1</v>
      </c>
      <c r="AW188" s="30">
        <v>0</v>
      </c>
      <c r="BC188" s="32">
        <v>45152</v>
      </c>
      <c r="BI188" s="30" t="b">
        <v>0</v>
      </c>
      <c r="BJ188" s="30"/>
      <c r="BK188" s="30"/>
      <c r="BL188" s="30"/>
    </row>
    <row r="189" spans="1:64" ht="27" x14ac:dyDescent="0.25">
      <c r="B189" s="30" t="s">
        <v>2214</v>
      </c>
      <c r="C189" s="30" t="s">
        <v>2215</v>
      </c>
      <c r="D189" s="30" t="s">
        <v>2217</v>
      </c>
      <c r="H189" s="30" t="s">
        <v>1925</v>
      </c>
      <c r="K189" s="30" t="s">
        <v>84</v>
      </c>
      <c r="L189" s="30">
        <v>128</v>
      </c>
      <c r="M189" s="30" t="s">
        <v>1014</v>
      </c>
      <c r="O189" s="30">
        <v>2.7</v>
      </c>
      <c r="P189" s="30">
        <v>3.8</v>
      </c>
      <c r="Q189" s="30">
        <v>121.8</v>
      </c>
      <c r="R189" s="30">
        <v>118.8</v>
      </c>
      <c r="W189" s="30" t="b">
        <v>1</v>
      </c>
      <c r="Y189" s="30">
        <v>2</v>
      </c>
      <c r="Z189" s="30">
        <v>15</v>
      </c>
      <c r="AA189" s="30">
        <v>15</v>
      </c>
      <c r="AC189" s="30">
        <v>1000</v>
      </c>
      <c r="AE189" s="30" t="b">
        <v>1</v>
      </c>
      <c r="AI189" s="30">
        <v>850</v>
      </c>
      <c r="AJ189" s="30"/>
      <c r="AQ189" s="21">
        <f t="shared" si="18"/>
        <v>2</v>
      </c>
      <c r="AT189" s="30">
        <v>1</v>
      </c>
      <c r="AU189" s="30">
        <v>0</v>
      </c>
      <c r="AV189" s="30">
        <v>0</v>
      </c>
      <c r="AW189" s="30">
        <v>0</v>
      </c>
      <c r="BC189" s="32">
        <v>45152</v>
      </c>
      <c r="BI189" s="30" t="b">
        <v>0</v>
      </c>
      <c r="BJ189" s="30"/>
      <c r="BK189" s="30"/>
      <c r="BL189" s="30"/>
    </row>
    <row r="190" spans="1:64" ht="27" x14ac:dyDescent="0.25">
      <c r="B190" s="30" t="s">
        <v>2214</v>
      </c>
      <c r="C190" s="30" t="s">
        <v>2215</v>
      </c>
      <c r="D190" s="30" t="s">
        <v>2218</v>
      </c>
      <c r="H190" s="30" t="s">
        <v>1925</v>
      </c>
      <c r="K190" s="30" t="s">
        <v>84</v>
      </c>
      <c r="L190" s="30">
        <v>128</v>
      </c>
      <c r="M190" s="30" t="s">
        <v>1014</v>
      </c>
      <c r="O190" s="30">
        <v>2.7</v>
      </c>
      <c r="P190" s="30">
        <v>3.8</v>
      </c>
      <c r="Q190" s="30">
        <v>121.7</v>
      </c>
      <c r="R190" s="30">
        <v>118.7</v>
      </c>
      <c r="W190" s="30" t="b">
        <v>1</v>
      </c>
      <c r="Y190" s="30">
        <v>2</v>
      </c>
      <c r="Z190" s="30">
        <v>15</v>
      </c>
      <c r="AA190" s="30">
        <v>15</v>
      </c>
      <c r="AC190" s="30">
        <v>1000</v>
      </c>
      <c r="AE190" s="30" t="b">
        <v>1</v>
      </c>
      <c r="AI190" s="30">
        <v>850</v>
      </c>
      <c r="AJ190" s="30"/>
      <c r="AQ190" s="21">
        <f t="shared" si="18"/>
        <v>2</v>
      </c>
      <c r="AT190" s="30">
        <v>1</v>
      </c>
      <c r="AU190" s="30">
        <v>0</v>
      </c>
      <c r="AV190" s="30">
        <v>0</v>
      </c>
      <c r="AW190" s="30">
        <v>0</v>
      </c>
      <c r="BC190" s="32">
        <v>45152</v>
      </c>
      <c r="BI190" s="30" t="b">
        <v>0</v>
      </c>
      <c r="BJ190" s="30"/>
      <c r="BK190" s="30"/>
      <c r="BL190" s="30"/>
    </row>
    <row r="191" spans="1:64" ht="27" x14ac:dyDescent="0.25">
      <c r="B191" s="30" t="s">
        <v>2214</v>
      </c>
      <c r="C191" s="30" t="s">
        <v>2215</v>
      </c>
      <c r="D191" s="30" t="s">
        <v>2219</v>
      </c>
      <c r="H191" s="30" t="s">
        <v>1925</v>
      </c>
      <c r="K191" s="30" t="s">
        <v>84</v>
      </c>
      <c r="L191" s="30">
        <v>128</v>
      </c>
      <c r="M191" s="30" t="s">
        <v>1014</v>
      </c>
      <c r="O191" s="30">
        <v>2.7</v>
      </c>
      <c r="P191" s="30">
        <v>3.8</v>
      </c>
      <c r="Q191" s="30">
        <v>118.8</v>
      </c>
      <c r="R191" s="30">
        <v>118.8</v>
      </c>
      <c r="W191" s="30" t="b">
        <v>1</v>
      </c>
      <c r="Y191" s="30">
        <v>2</v>
      </c>
      <c r="Z191" s="30">
        <v>15</v>
      </c>
      <c r="AA191" s="30">
        <v>15</v>
      </c>
      <c r="AC191" s="30">
        <v>1000</v>
      </c>
      <c r="AE191" s="30" t="b">
        <v>1</v>
      </c>
      <c r="AI191" s="30">
        <v>850</v>
      </c>
      <c r="AJ191" s="30"/>
      <c r="AQ191" s="21">
        <f t="shared" si="18"/>
        <v>1</v>
      </c>
      <c r="AT191" s="30">
        <v>0</v>
      </c>
      <c r="AU191" s="30">
        <v>0</v>
      </c>
      <c r="AV191" s="30">
        <v>0</v>
      </c>
      <c r="AW191" s="30">
        <v>0</v>
      </c>
      <c r="BC191" s="32">
        <v>45152</v>
      </c>
      <c r="BI191" s="30" t="b">
        <v>0</v>
      </c>
      <c r="BJ191" s="30"/>
      <c r="BK191" s="30"/>
      <c r="BL191" s="30"/>
    </row>
    <row r="192" spans="1:64" ht="27" x14ac:dyDescent="0.25">
      <c r="B192" s="30" t="s">
        <v>2214</v>
      </c>
      <c r="C192" s="30" t="s">
        <v>2215</v>
      </c>
      <c r="D192" s="30" t="s">
        <v>2220</v>
      </c>
      <c r="H192" s="30" t="s">
        <v>1925</v>
      </c>
      <c r="K192" s="30" t="s">
        <v>84</v>
      </c>
      <c r="L192" s="30">
        <v>128</v>
      </c>
      <c r="M192" s="30" t="s">
        <v>1014</v>
      </c>
      <c r="O192" s="30">
        <v>2.7</v>
      </c>
      <c r="P192" s="30">
        <v>3.8</v>
      </c>
      <c r="Q192" s="30">
        <v>113.7</v>
      </c>
      <c r="R192" s="30">
        <v>113.7</v>
      </c>
      <c r="W192" s="30" t="b">
        <v>1</v>
      </c>
      <c r="Y192" s="30">
        <v>2</v>
      </c>
      <c r="Z192" s="30">
        <v>15</v>
      </c>
      <c r="AA192" s="30">
        <v>15</v>
      </c>
      <c r="AC192" s="30">
        <v>1000</v>
      </c>
      <c r="AE192" s="30" t="b">
        <v>1</v>
      </c>
      <c r="AI192" s="30">
        <v>850</v>
      </c>
      <c r="AJ192" s="30"/>
      <c r="AQ192" s="21">
        <f t="shared" si="18"/>
        <v>1</v>
      </c>
      <c r="AT192" s="30">
        <v>0</v>
      </c>
      <c r="AU192" s="30">
        <v>0</v>
      </c>
      <c r="AV192" s="30">
        <v>0</v>
      </c>
      <c r="AW192" s="30">
        <v>0</v>
      </c>
      <c r="BC192" s="32">
        <v>45152</v>
      </c>
      <c r="BI192" s="30" t="b">
        <v>0</v>
      </c>
      <c r="BJ192" s="30"/>
      <c r="BK192" s="30"/>
      <c r="BL192" s="30"/>
    </row>
    <row r="193" spans="2:64" ht="27" x14ac:dyDescent="0.25">
      <c r="B193" s="30" t="s">
        <v>2214</v>
      </c>
      <c r="C193" s="30" t="s">
        <v>2215</v>
      </c>
      <c r="D193" s="30" t="s">
        <v>2221</v>
      </c>
      <c r="H193" s="30" t="s">
        <v>1925</v>
      </c>
      <c r="K193" s="30" t="s">
        <v>84</v>
      </c>
      <c r="L193" s="30">
        <v>128</v>
      </c>
      <c r="M193" s="30" t="s">
        <v>1014</v>
      </c>
      <c r="O193" s="30">
        <v>2.7</v>
      </c>
      <c r="P193" s="30">
        <v>3.8</v>
      </c>
      <c r="Q193" s="30">
        <v>113.6</v>
      </c>
      <c r="R193" s="30">
        <v>113.6</v>
      </c>
      <c r="W193" s="30" t="b">
        <v>1</v>
      </c>
      <c r="Y193" s="30">
        <v>2</v>
      </c>
      <c r="Z193" s="30">
        <v>15</v>
      </c>
      <c r="AA193" s="30">
        <v>15</v>
      </c>
      <c r="AC193" s="30">
        <v>1000</v>
      </c>
      <c r="AE193" s="30" t="b">
        <v>1</v>
      </c>
      <c r="AI193" s="30">
        <v>850</v>
      </c>
      <c r="AJ193" s="30"/>
      <c r="AQ193" s="21">
        <f t="shared" si="18"/>
        <v>2</v>
      </c>
      <c r="AT193" s="30">
        <v>0</v>
      </c>
      <c r="AU193" s="30">
        <v>0</v>
      </c>
      <c r="AV193" s="30">
        <v>1</v>
      </c>
      <c r="AW193" s="30">
        <v>0</v>
      </c>
      <c r="BC193" s="32">
        <v>45152</v>
      </c>
      <c r="BI193" s="30" t="b">
        <v>0</v>
      </c>
      <c r="BJ193" s="30"/>
      <c r="BK193" s="30"/>
      <c r="BL193" s="30"/>
    </row>
    <row r="194" spans="2:64" ht="27" x14ac:dyDescent="0.25">
      <c r="B194" s="30" t="s">
        <v>2214</v>
      </c>
      <c r="C194" s="30" t="s">
        <v>2215</v>
      </c>
      <c r="D194" s="30" t="s">
        <v>2222</v>
      </c>
      <c r="H194" s="30" t="s">
        <v>1925</v>
      </c>
      <c r="K194" s="30" t="s">
        <v>84</v>
      </c>
      <c r="L194" s="30">
        <v>128</v>
      </c>
      <c r="M194" s="30" t="s">
        <v>1014</v>
      </c>
      <c r="O194" s="30">
        <v>2.5</v>
      </c>
      <c r="P194" s="30">
        <v>3.5</v>
      </c>
      <c r="Q194" s="30">
        <v>101.8</v>
      </c>
      <c r="R194" s="30">
        <v>93.8</v>
      </c>
      <c r="W194" s="30" t="b">
        <v>1</v>
      </c>
      <c r="Y194" s="30">
        <v>2</v>
      </c>
      <c r="Z194" s="30">
        <v>15</v>
      </c>
      <c r="AA194" s="30">
        <v>15</v>
      </c>
      <c r="AC194" s="30"/>
      <c r="AE194" s="30" t="b">
        <v>1</v>
      </c>
      <c r="AI194" s="30">
        <v>1000</v>
      </c>
      <c r="AJ194" s="30"/>
      <c r="AQ194" s="21">
        <f t="shared" si="18"/>
        <v>3</v>
      </c>
      <c r="AT194" s="30">
        <v>1</v>
      </c>
      <c r="AU194" s="30">
        <v>0</v>
      </c>
      <c r="AV194" s="30">
        <v>1</v>
      </c>
      <c r="AW194" s="30">
        <v>0</v>
      </c>
      <c r="BC194" s="32">
        <v>45141</v>
      </c>
      <c r="BI194" s="30" t="b">
        <v>0</v>
      </c>
      <c r="BJ194" s="30"/>
      <c r="BK194" s="30"/>
      <c r="BL194" s="30"/>
    </row>
    <row r="195" spans="2:64" ht="27" x14ac:dyDescent="0.25">
      <c r="B195" s="30" t="s">
        <v>2214</v>
      </c>
      <c r="C195" s="30" t="s">
        <v>2215</v>
      </c>
      <c r="D195" s="30" t="s">
        <v>2223</v>
      </c>
      <c r="H195" s="30" t="s">
        <v>1925</v>
      </c>
      <c r="K195" s="30" t="s">
        <v>84</v>
      </c>
      <c r="L195" s="30">
        <v>128</v>
      </c>
      <c r="M195" s="30" t="s">
        <v>1014</v>
      </c>
      <c r="O195" s="30">
        <v>2.5</v>
      </c>
      <c r="P195" s="30">
        <v>3.5</v>
      </c>
      <c r="Q195" s="30">
        <v>92.6</v>
      </c>
      <c r="R195" s="30">
        <v>92.6</v>
      </c>
      <c r="W195" s="30" t="b">
        <v>1</v>
      </c>
      <c r="Y195" s="30">
        <v>2</v>
      </c>
      <c r="Z195" s="30">
        <v>15</v>
      </c>
      <c r="AA195" s="30">
        <v>15</v>
      </c>
      <c r="AC195" s="30"/>
      <c r="AE195" s="30" t="b">
        <v>1</v>
      </c>
      <c r="AI195" s="30">
        <v>1000</v>
      </c>
      <c r="AJ195" s="30"/>
      <c r="AQ195" s="21">
        <f t="shared" si="18"/>
        <v>3</v>
      </c>
      <c r="AT195" s="30">
        <v>1</v>
      </c>
      <c r="AU195" s="30">
        <v>0</v>
      </c>
      <c r="AV195" s="30">
        <v>1</v>
      </c>
      <c r="AW195" s="30">
        <v>0</v>
      </c>
      <c r="BC195" s="32">
        <v>45138</v>
      </c>
      <c r="BI195" s="30" t="b">
        <v>0</v>
      </c>
      <c r="BJ195" s="30"/>
      <c r="BK195" s="30"/>
      <c r="BL195" s="30"/>
    </row>
    <row r="196" spans="2:64" ht="27" x14ac:dyDescent="0.25">
      <c r="B196" s="30" t="s">
        <v>2214</v>
      </c>
      <c r="C196" s="30" t="s">
        <v>2215</v>
      </c>
      <c r="D196" s="30" t="s">
        <v>2224</v>
      </c>
      <c r="H196" s="30" t="s">
        <v>1925</v>
      </c>
      <c r="K196" s="30" t="s">
        <v>84</v>
      </c>
      <c r="L196" s="30">
        <v>128</v>
      </c>
      <c r="M196" s="30" t="s">
        <v>1014</v>
      </c>
      <c r="O196" s="30">
        <v>2.5</v>
      </c>
      <c r="P196" s="30">
        <v>3.5</v>
      </c>
      <c r="Q196" s="30">
        <v>91.5</v>
      </c>
      <c r="R196" s="30">
        <v>91.5</v>
      </c>
      <c r="W196" s="30" t="b">
        <v>1</v>
      </c>
      <c r="Y196" s="30">
        <v>2</v>
      </c>
      <c r="Z196" s="30">
        <v>15</v>
      </c>
      <c r="AA196" s="30">
        <v>15</v>
      </c>
      <c r="AC196" s="30"/>
      <c r="AE196" s="30" t="b">
        <v>1</v>
      </c>
      <c r="AI196" s="30">
        <v>1000</v>
      </c>
      <c r="AJ196" s="30"/>
      <c r="AQ196" s="21">
        <f t="shared" si="18"/>
        <v>3</v>
      </c>
      <c r="AT196" s="30">
        <v>1</v>
      </c>
      <c r="AU196" s="30">
        <v>0</v>
      </c>
      <c r="AV196" s="30">
        <v>1</v>
      </c>
      <c r="AW196" s="30">
        <v>0</v>
      </c>
      <c r="BC196" s="32">
        <v>45138</v>
      </c>
      <c r="BI196" s="30" t="b">
        <v>0</v>
      </c>
      <c r="BJ196" s="30"/>
      <c r="BK196" s="30"/>
      <c r="BL196" s="30"/>
    </row>
    <row r="197" spans="2:64" ht="27" x14ac:dyDescent="0.25">
      <c r="B197" s="30" t="s">
        <v>2214</v>
      </c>
      <c r="C197" s="30" t="s">
        <v>2215</v>
      </c>
      <c r="D197" s="30" t="s">
        <v>2225</v>
      </c>
      <c r="H197" s="30" t="s">
        <v>1925</v>
      </c>
      <c r="K197" s="30" t="s">
        <v>84</v>
      </c>
      <c r="L197" s="30">
        <v>128</v>
      </c>
      <c r="M197" s="30" t="s">
        <v>1014</v>
      </c>
      <c r="O197" s="30">
        <v>2.5</v>
      </c>
      <c r="P197" s="30">
        <v>3.5</v>
      </c>
      <c r="Q197" s="30">
        <v>89.6</v>
      </c>
      <c r="R197" s="30">
        <v>86.6</v>
      </c>
      <c r="W197" s="30" t="b">
        <v>1</v>
      </c>
      <c r="Y197" s="30">
        <v>2</v>
      </c>
      <c r="Z197" s="30">
        <v>15</v>
      </c>
      <c r="AA197" s="30">
        <v>15</v>
      </c>
      <c r="AC197" s="30"/>
      <c r="AE197" s="30" t="b">
        <v>1</v>
      </c>
      <c r="AI197" s="30">
        <v>850</v>
      </c>
      <c r="AJ197" s="30"/>
      <c r="AQ197" s="21">
        <f t="shared" si="18"/>
        <v>3</v>
      </c>
      <c r="AT197" s="30">
        <v>1</v>
      </c>
      <c r="AU197" s="30">
        <v>0</v>
      </c>
      <c r="AV197" s="30">
        <v>1</v>
      </c>
      <c r="AW197" s="30">
        <v>0</v>
      </c>
      <c r="BC197" s="32">
        <v>45141</v>
      </c>
      <c r="BI197" s="30" t="b">
        <v>0</v>
      </c>
      <c r="BJ197" s="30"/>
      <c r="BK197" s="30"/>
      <c r="BL197" s="30"/>
    </row>
    <row r="198" spans="2:64" ht="27" x14ac:dyDescent="0.25">
      <c r="B198" s="30" t="s">
        <v>2214</v>
      </c>
      <c r="C198" s="30" t="s">
        <v>2215</v>
      </c>
      <c r="D198" s="30" t="s">
        <v>2226</v>
      </c>
      <c r="H198" s="30" t="s">
        <v>1925</v>
      </c>
      <c r="K198" s="30" t="s">
        <v>84</v>
      </c>
      <c r="L198" s="30">
        <v>128</v>
      </c>
      <c r="M198" s="30" t="s">
        <v>1014</v>
      </c>
      <c r="O198" s="30">
        <v>1.8</v>
      </c>
      <c r="P198" s="30">
        <v>3.1</v>
      </c>
      <c r="Q198" s="30">
        <v>87.9</v>
      </c>
      <c r="R198" s="30">
        <v>87.9</v>
      </c>
      <c r="W198" s="30" t="b">
        <v>1</v>
      </c>
      <c r="Y198" s="30">
        <v>2</v>
      </c>
      <c r="Z198" s="30">
        <v>15</v>
      </c>
      <c r="AA198" s="30">
        <v>15</v>
      </c>
      <c r="AC198" s="30">
        <v>768</v>
      </c>
      <c r="AE198" s="30" t="b">
        <v>1</v>
      </c>
      <c r="AI198" s="30">
        <v>1000</v>
      </c>
      <c r="AJ198" s="30"/>
      <c r="AQ198" s="21">
        <f t="shared" si="18"/>
        <v>3</v>
      </c>
      <c r="AT198" s="30">
        <v>1</v>
      </c>
      <c r="AU198" s="30">
        <v>0</v>
      </c>
      <c r="AV198" s="30">
        <v>1</v>
      </c>
      <c r="AW198" s="30">
        <v>0</v>
      </c>
      <c r="BC198" s="32">
        <v>45145</v>
      </c>
      <c r="BI198" s="30" t="b">
        <v>0</v>
      </c>
      <c r="BJ198" s="30"/>
      <c r="BK198" s="30"/>
      <c r="BL198" s="30"/>
    </row>
    <row r="199" spans="2:64" ht="27" x14ac:dyDescent="0.25">
      <c r="B199" s="30" t="s">
        <v>2214</v>
      </c>
      <c r="C199" s="30" t="s">
        <v>2215</v>
      </c>
      <c r="D199" s="30" t="s">
        <v>2227</v>
      </c>
      <c r="H199" s="30" t="s">
        <v>1925</v>
      </c>
      <c r="K199" s="30" t="s">
        <v>84</v>
      </c>
      <c r="L199" s="30">
        <v>128</v>
      </c>
      <c r="M199" s="30" t="s">
        <v>1014</v>
      </c>
      <c r="O199" s="30">
        <v>1.8</v>
      </c>
      <c r="P199" s="30">
        <v>3.1</v>
      </c>
      <c r="Q199" s="30">
        <v>87.9</v>
      </c>
      <c r="R199" s="30">
        <v>87.9</v>
      </c>
      <c r="W199" s="30" t="b">
        <v>1</v>
      </c>
      <c r="Y199" s="30">
        <v>2</v>
      </c>
      <c r="Z199" s="30">
        <v>15</v>
      </c>
      <c r="AA199" s="30">
        <v>15</v>
      </c>
      <c r="AC199" s="30">
        <v>768</v>
      </c>
      <c r="AE199" s="30" t="b">
        <v>1</v>
      </c>
      <c r="AI199" s="30">
        <v>1000</v>
      </c>
      <c r="AJ199" s="30"/>
      <c r="AQ199" s="21">
        <f t="shared" si="18"/>
        <v>3</v>
      </c>
      <c r="AT199" s="30">
        <v>1</v>
      </c>
      <c r="AU199" s="30">
        <v>0</v>
      </c>
      <c r="AV199" s="30">
        <v>1</v>
      </c>
      <c r="AW199" s="30">
        <v>0</v>
      </c>
      <c r="BC199" s="32">
        <v>45145</v>
      </c>
      <c r="BI199" s="30" t="b">
        <v>0</v>
      </c>
      <c r="BJ199" s="30"/>
      <c r="BK199" s="30"/>
      <c r="BL199" s="30"/>
    </row>
    <row r="200" spans="2:64" ht="27" x14ac:dyDescent="0.25">
      <c r="B200" s="30" t="s">
        <v>2214</v>
      </c>
      <c r="C200" s="30" t="s">
        <v>2215</v>
      </c>
      <c r="D200" s="30" t="s">
        <v>2228</v>
      </c>
      <c r="H200" s="30" t="s">
        <v>1925</v>
      </c>
      <c r="K200" s="30" t="s">
        <v>84</v>
      </c>
      <c r="L200" s="30">
        <v>128</v>
      </c>
      <c r="M200" s="30" t="s">
        <v>1014</v>
      </c>
      <c r="O200" s="30">
        <v>2.5</v>
      </c>
      <c r="P200" s="30">
        <v>3.5</v>
      </c>
      <c r="Q200" s="30">
        <v>83</v>
      </c>
      <c r="R200" s="30">
        <v>83</v>
      </c>
      <c r="W200" s="30" t="b">
        <v>1</v>
      </c>
      <c r="Y200" s="30">
        <v>2</v>
      </c>
      <c r="Z200" s="30">
        <v>15</v>
      </c>
      <c r="AA200" s="30">
        <v>15</v>
      </c>
      <c r="AC200" s="30"/>
      <c r="AE200" s="30" t="b">
        <v>1</v>
      </c>
      <c r="AI200" s="30">
        <v>850</v>
      </c>
      <c r="AJ200" s="30"/>
      <c r="AQ200" s="21">
        <f t="shared" si="18"/>
        <v>3</v>
      </c>
      <c r="AT200" s="30">
        <v>1</v>
      </c>
      <c r="AU200" s="30">
        <v>0</v>
      </c>
      <c r="AV200" s="30">
        <v>1</v>
      </c>
      <c r="AW200" s="30">
        <v>0</v>
      </c>
      <c r="BC200" s="32">
        <v>45138</v>
      </c>
      <c r="BI200" s="30" t="b">
        <v>0</v>
      </c>
      <c r="BJ200" s="30"/>
      <c r="BK200" s="30"/>
      <c r="BL200" s="30"/>
    </row>
    <row r="201" spans="2:64" ht="27" x14ac:dyDescent="0.25">
      <c r="B201" s="30" t="s">
        <v>2214</v>
      </c>
      <c r="C201" s="30" t="s">
        <v>2215</v>
      </c>
      <c r="D201" s="30" t="s">
        <v>2229</v>
      </c>
      <c r="H201" s="30" t="s">
        <v>1925</v>
      </c>
      <c r="K201" s="30" t="s">
        <v>84</v>
      </c>
      <c r="L201" s="30">
        <v>128</v>
      </c>
      <c r="M201" s="30" t="s">
        <v>1014</v>
      </c>
      <c r="O201" s="30">
        <v>2.5</v>
      </c>
      <c r="P201" s="30">
        <v>3.5</v>
      </c>
      <c r="Q201" s="30">
        <v>81.2</v>
      </c>
      <c r="R201" s="30">
        <v>81.2</v>
      </c>
      <c r="W201" s="30" t="b">
        <v>1</v>
      </c>
      <c r="Y201" s="30">
        <v>2</v>
      </c>
      <c r="Z201" s="30">
        <v>15</v>
      </c>
      <c r="AA201" s="30">
        <v>15</v>
      </c>
      <c r="AC201" s="30"/>
      <c r="AE201" s="30" t="b">
        <v>1</v>
      </c>
      <c r="AI201" s="30">
        <v>1000</v>
      </c>
      <c r="AJ201" s="30"/>
      <c r="AQ201" s="21">
        <f t="shared" si="18"/>
        <v>3</v>
      </c>
      <c r="AT201" s="30">
        <v>1</v>
      </c>
      <c r="AU201" s="30">
        <v>0</v>
      </c>
      <c r="AV201" s="30">
        <v>1</v>
      </c>
      <c r="AW201" s="30">
        <v>0</v>
      </c>
      <c r="BC201" s="32">
        <v>45138</v>
      </c>
      <c r="BI201" s="30" t="b">
        <v>0</v>
      </c>
      <c r="BJ201" s="30"/>
      <c r="BK201" s="30"/>
      <c r="BL201" s="30"/>
    </row>
    <row r="202" spans="2:64" ht="27" x14ac:dyDescent="0.25">
      <c r="B202" s="30" t="s">
        <v>2214</v>
      </c>
      <c r="C202" s="30" t="s">
        <v>2215</v>
      </c>
      <c r="D202" s="30" t="s">
        <v>2230</v>
      </c>
      <c r="H202" s="30" t="s">
        <v>1925</v>
      </c>
      <c r="K202" s="30" t="s">
        <v>84</v>
      </c>
      <c r="L202" s="30">
        <v>128</v>
      </c>
      <c r="M202" s="30" t="s">
        <v>1014</v>
      </c>
      <c r="O202" s="30">
        <v>1.8</v>
      </c>
      <c r="P202" s="30">
        <v>3.1</v>
      </c>
      <c r="Q202" s="30">
        <v>83.8</v>
      </c>
      <c r="R202" s="30">
        <v>83.8</v>
      </c>
      <c r="W202" s="30" t="b">
        <v>1</v>
      </c>
      <c r="Y202" s="30">
        <v>2</v>
      </c>
      <c r="Z202" s="30">
        <v>15</v>
      </c>
      <c r="AA202" s="30">
        <v>15</v>
      </c>
      <c r="AC202" s="30">
        <v>768</v>
      </c>
      <c r="AE202" s="30" t="b">
        <v>1</v>
      </c>
      <c r="AI202" s="30">
        <v>1000</v>
      </c>
      <c r="AJ202" s="30"/>
      <c r="AQ202" s="21">
        <f t="shared" si="18"/>
        <v>3</v>
      </c>
      <c r="AT202" s="30">
        <v>1</v>
      </c>
      <c r="AU202" s="30">
        <v>0</v>
      </c>
      <c r="AV202" s="30">
        <v>1</v>
      </c>
      <c r="AW202" s="30">
        <v>0</v>
      </c>
      <c r="BC202" s="32">
        <v>45145</v>
      </c>
      <c r="BI202" s="30" t="b">
        <v>0</v>
      </c>
      <c r="BJ202" s="30"/>
      <c r="BK202" s="30"/>
      <c r="BL202" s="30"/>
    </row>
    <row r="203" spans="2:64" ht="27" x14ac:dyDescent="0.25">
      <c r="B203" s="30" t="s">
        <v>2214</v>
      </c>
      <c r="C203" s="30" t="s">
        <v>2215</v>
      </c>
      <c r="D203" s="30" t="s">
        <v>2231</v>
      </c>
      <c r="H203" s="30" t="s">
        <v>1925</v>
      </c>
      <c r="K203" s="30" t="s">
        <v>84</v>
      </c>
      <c r="L203" s="30">
        <v>128</v>
      </c>
      <c r="M203" s="30" t="s">
        <v>1014</v>
      </c>
      <c r="O203" s="30">
        <v>1.8</v>
      </c>
      <c r="P203" s="30">
        <v>3.1</v>
      </c>
      <c r="Q203" s="30">
        <v>83.8</v>
      </c>
      <c r="R203" s="30">
        <v>83.8</v>
      </c>
      <c r="W203" s="30" t="b">
        <v>1</v>
      </c>
      <c r="Y203" s="30">
        <v>2</v>
      </c>
      <c r="Z203" s="30">
        <v>15</v>
      </c>
      <c r="AA203" s="30">
        <v>15</v>
      </c>
      <c r="AC203" s="30">
        <v>768</v>
      </c>
      <c r="AE203" s="30" t="b">
        <v>1</v>
      </c>
      <c r="AI203" s="30">
        <v>1000</v>
      </c>
      <c r="AJ203" s="30"/>
      <c r="AQ203" s="21">
        <f t="shared" si="18"/>
        <v>3</v>
      </c>
      <c r="AT203" s="30">
        <v>1</v>
      </c>
      <c r="AU203" s="30">
        <v>0</v>
      </c>
      <c r="AV203" s="30">
        <v>1</v>
      </c>
      <c r="AW203" s="30">
        <v>0</v>
      </c>
      <c r="BC203" s="32">
        <v>45145</v>
      </c>
      <c r="BI203" s="30" t="b">
        <v>0</v>
      </c>
      <c r="BJ203" s="30"/>
      <c r="BK203" s="30"/>
      <c r="BL203" s="30"/>
    </row>
    <row r="204" spans="2:64" ht="27" x14ac:dyDescent="0.25">
      <c r="B204" s="30" t="s">
        <v>2214</v>
      </c>
      <c r="C204" s="30" t="s">
        <v>2215</v>
      </c>
      <c r="D204" s="30" t="s">
        <v>2232</v>
      </c>
      <c r="H204" s="30" t="s">
        <v>1925</v>
      </c>
      <c r="K204" s="30" t="s">
        <v>84</v>
      </c>
      <c r="L204" s="30">
        <v>128</v>
      </c>
      <c r="M204" s="30" t="s">
        <v>1014</v>
      </c>
      <c r="O204" s="30">
        <v>1.7</v>
      </c>
      <c r="P204" s="30">
        <v>3</v>
      </c>
      <c r="Q204" s="30">
        <v>81.7</v>
      </c>
      <c r="R204" s="30">
        <v>81.7</v>
      </c>
      <c r="W204" s="30" t="b">
        <v>1</v>
      </c>
      <c r="Y204" s="30">
        <v>2</v>
      </c>
      <c r="Z204" s="30">
        <v>15</v>
      </c>
      <c r="AA204" s="30">
        <v>15</v>
      </c>
      <c r="AC204" s="30">
        <v>768</v>
      </c>
      <c r="AE204" s="30" t="b">
        <v>1</v>
      </c>
      <c r="AI204" s="30">
        <v>1000</v>
      </c>
      <c r="AJ204" s="30"/>
      <c r="AQ204" s="21">
        <f t="shared" si="18"/>
        <v>2</v>
      </c>
      <c r="AT204" s="30">
        <v>0</v>
      </c>
      <c r="AU204" s="30">
        <v>0</v>
      </c>
      <c r="AV204" s="30">
        <v>1</v>
      </c>
      <c r="AW204" s="30">
        <v>0</v>
      </c>
      <c r="BC204" s="32">
        <v>45219</v>
      </c>
      <c r="BI204" s="30" t="b">
        <v>0</v>
      </c>
      <c r="BJ204" s="30"/>
      <c r="BK204" s="30"/>
      <c r="BL204" s="30"/>
    </row>
    <row r="205" spans="2:64" ht="27" x14ac:dyDescent="0.25">
      <c r="B205" s="30" t="s">
        <v>2233</v>
      </c>
      <c r="C205" s="30" t="s">
        <v>2234</v>
      </c>
      <c r="D205" s="30" t="s">
        <v>2235</v>
      </c>
      <c r="H205" s="30" t="s">
        <v>1925</v>
      </c>
      <c r="K205" s="30" t="s">
        <v>572</v>
      </c>
      <c r="L205" s="30">
        <v>32</v>
      </c>
      <c r="M205" s="30" t="s">
        <v>89</v>
      </c>
      <c r="O205" s="30">
        <v>1.92</v>
      </c>
      <c r="P205" s="30">
        <v>6.31</v>
      </c>
      <c r="Q205" s="30">
        <v>70.91</v>
      </c>
      <c r="R205" s="30">
        <v>74.67</v>
      </c>
      <c r="W205" s="30" t="b">
        <v>1</v>
      </c>
      <c r="Y205" s="30">
        <v>1</v>
      </c>
      <c r="Z205" s="30">
        <v>30</v>
      </c>
      <c r="AA205" s="30">
        <v>10</v>
      </c>
      <c r="AC205" s="30">
        <v>936</v>
      </c>
      <c r="AE205" s="30" t="b">
        <v>1</v>
      </c>
      <c r="AI205" s="30">
        <v>850</v>
      </c>
      <c r="AJ205" s="30"/>
      <c r="AQ205" s="21">
        <f t="shared" si="18"/>
        <v>1</v>
      </c>
      <c r="AT205" s="30">
        <v>0</v>
      </c>
      <c r="AU205" s="30">
        <v>0</v>
      </c>
      <c r="AV205" s="30">
        <v>0</v>
      </c>
      <c r="AW205" s="30">
        <v>0</v>
      </c>
      <c r="BC205" s="32">
        <v>44543</v>
      </c>
      <c r="BI205" s="30" t="b">
        <v>0</v>
      </c>
      <c r="BJ205" s="30"/>
      <c r="BK205" s="30" t="b">
        <v>1</v>
      </c>
      <c r="BL205" s="30">
        <v>2.5</v>
      </c>
    </row>
    <row r="206" spans="2:64" ht="27" x14ac:dyDescent="0.25">
      <c r="B206" s="30" t="s">
        <v>2214</v>
      </c>
      <c r="C206" s="30" t="s">
        <v>2215</v>
      </c>
      <c r="D206" s="30" t="s">
        <v>2236</v>
      </c>
      <c r="H206" s="30" t="s">
        <v>1925</v>
      </c>
      <c r="K206" s="30" t="s">
        <v>84</v>
      </c>
      <c r="L206" s="30">
        <v>32</v>
      </c>
      <c r="M206" s="30" t="s">
        <v>1014</v>
      </c>
      <c r="O206" s="30">
        <v>1.8</v>
      </c>
      <c r="P206" s="30">
        <v>2.9</v>
      </c>
      <c r="Q206" s="30">
        <v>60.8</v>
      </c>
      <c r="R206" s="30">
        <v>60.8</v>
      </c>
      <c r="W206" s="30" t="b">
        <v>1</v>
      </c>
      <c r="Y206" s="30">
        <v>2</v>
      </c>
      <c r="Z206" s="30">
        <v>15</v>
      </c>
      <c r="AA206" s="30">
        <v>15</v>
      </c>
      <c r="AC206" s="30"/>
      <c r="AE206" s="30" t="b">
        <v>1</v>
      </c>
      <c r="AI206" s="30">
        <v>850</v>
      </c>
      <c r="AJ206" s="30"/>
      <c r="AQ206" s="21">
        <f t="shared" si="18"/>
        <v>3</v>
      </c>
      <c r="AT206" s="30">
        <v>1</v>
      </c>
      <c r="AU206" s="30">
        <v>0</v>
      </c>
      <c r="AV206" s="30">
        <v>1</v>
      </c>
      <c r="AW206" s="30">
        <v>0</v>
      </c>
      <c r="BC206" s="32">
        <v>45140</v>
      </c>
      <c r="BI206" s="30" t="b">
        <v>0</v>
      </c>
      <c r="BJ206" s="30"/>
      <c r="BK206" s="30"/>
      <c r="BL206" s="30"/>
    </row>
    <row r="207" spans="2:64" ht="27" x14ac:dyDescent="0.25">
      <c r="B207" s="30" t="s">
        <v>2214</v>
      </c>
      <c r="C207" s="30" t="s">
        <v>2215</v>
      </c>
      <c r="D207" s="30" t="s">
        <v>2237</v>
      </c>
      <c r="H207" s="30" t="s">
        <v>1925</v>
      </c>
      <c r="K207" s="30" t="s">
        <v>84</v>
      </c>
      <c r="L207" s="30">
        <v>32</v>
      </c>
      <c r="M207" s="30" t="s">
        <v>1014</v>
      </c>
      <c r="O207" s="30">
        <v>1.8</v>
      </c>
      <c r="P207" s="30">
        <v>2.9</v>
      </c>
      <c r="Q207" s="30">
        <v>58.8</v>
      </c>
      <c r="R207" s="30">
        <v>58.8</v>
      </c>
      <c r="W207" s="30" t="b">
        <v>1</v>
      </c>
      <c r="Y207" s="30">
        <v>2</v>
      </c>
      <c r="Z207" s="30">
        <v>15</v>
      </c>
      <c r="AA207" s="30">
        <v>15</v>
      </c>
      <c r="AC207" s="30"/>
      <c r="AE207" s="30" t="b">
        <v>1</v>
      </c>
      <c r="AI207" s="30">
        <v>850</v>
      </c>
      <c r="AJ207" s="30"/>
      <c r="AQ207" s="21">
        <f t="shared" si="18"/>
        <v>3</v>
      </c>
      <c r="AT207" s="30">
        <v>1</v>
      </c>
      <c r="AU207" s="30">
        <v>0</v>
      </c>
      <c r="AV207" s="30">
        <v>1</v>
      </c>
      <c r="AW207" s="30">
        <v>0</v>
      </c>
      <c r="BC207" s="32">
        <v>45140</v>
      </c>
      <c r="BI207" s="30" t="b">
        <v>0</v>
      </c>
      <c r="BJ207" s="30"/>
      <c r="BK207" s="30"/>
      <c r="BL207" s="30"/>
    </row>
    <row r="208" spans="2:64" ht="27" x14ac:dyDescent="0.25">
      <c r="B208" s="30" t="s">
        <v>2238</v>
      </c>
      <c r="C208" s="30" t="s">
        <v>2238</v>
      </c>
      <c r="D208" s="30" t="s">
        <v>2239</v>
      </c>
      <c r="H208" s="30" t="s">
        <v>1925</v>
      </c>
      <c r="K208" s="30" t="s">
        <v>84</v>
      </c>
      <c r="L208" s="30">
        <v>16</v>
      </c>
      <c r="M208" s="30" t="s">
        <v>1014</v>
      </c>
      <c r="O208" s="30">
        <v>0.46</v>
      </c>
      <c r="P208" s="30">
        <v>1.4</v>
      </c>
      <c r="Q208" s="30">
        <v>48.64</v>
      </c>
      <c r="R208" s="30">
        <v>48.4</v>
      </c>
      <c r="W208" s="30" t="b">
        <v>1</v>
      </c>
      <c r="Y208" s="30">
        <v>2</v>
      </c>
      <c r="Z208" s="30">
        <v>15</v>
      </c>
      <c r="AA208" s="30">
        <v>5</v>
      </c>
      <c r="AC208" s="30"/>
      <c r="AE208" s="30" t="b">
        <v>1</v>
      </c>
      <c r="AI208" s="30">
        <v>600</v>
      </c>
      <c r="AJ208" s="30"/>
      <c r="AQ208" s="21">
        <f t="shared" si="18"/>
        <v>2</v>
      </c>
      <c r="AT208" s="30">
        <v>0</v>
      </c>
      <c r="AU208" s="30">
        <v>0</v>
      </c>
      <c r="AV208" s="30">
        <v>1</v>
      </c>
      <c r="AW208" s="30">
        <v>0</v>
      </c>
      <c r="BC208" s="32">
        <v>45054</v>
      </c>
      <c r="BI208" s="30" t="b">
        <v>0</v>
      </c>
      <c r="BJ208" s="30"/>
      <c r="BK208" s="30"/>
      <c r="BL208" s="30"/>
    </row>
    <row r="209" spans="2:64" ht="27" x14ac:dyDescent="0.25">
      <c r="B209" s="30" t="s">
        <v>2238</v>
      </c>
      <c r="C209" s="30" t="s">
        <v>2238</v>
      </c>
      <c r="D209" s="30" t="s">
        <v>2240</v>
      </c>
      <c r="H209" s="30" t="s">
        <v>1925</v>
      </c>
      <c r="K209" s="30" t="s">
        <v>84</v>
      </c>
      <c r="L209" s="30">
        <v>16</v>
      </c>
      <c r="M209" s="30" t="s">
        <v>1014</v>
      </c>
      <c r="O209" s="30">
        <v>0.9</v>
      </c>
      <c r="P209" s="30">
        <v>0.9</v>
      </c>
      <c r="Q209" s="30">
        <v>84.48</v>
      </c>
      <c r="R209" s="30">
        <v>68.599999999999994</v>
      </c>
      <c r="W209" s="30" t="b">
        <v>1</v>
      </c>
      <c r="Y209" s="30">
        <v>2</v>
      </c>
      <c r="Z209" s="30">
        <v>15</v>
      </c>
      <c r="AA209" s="30">
        <v>5</v>
      </c>
      <c r="AC209" s="30">
        <v>224</v>
      </c>
      <c r="AE209" s="30" t="b">
        <v>1</v>
      </c>
      <c r="AI209" s="30">
        <v>600</v>
      </c>
      <c r="AJ209" s="30"/>
      <c r="AQ209" s="21">
        <f t="shared" si="18"/>
        <v>2</v>
      </c>
      <c r="AT209" s="30">
        <v>0</v>
      </c>
      <c r="AU209" s="30">
        <v>0</v>
      </c>
      <c r="AV209" s="30">
        <v>1</v>
      </c>
      <c r="AW209" s="30">
        <v>0</v>
      </c>
      <c r="BC209" s="32">
        <v>45054</v>
      </c>
      <c r="BI209" s="30" t="b">
        <v>0</v>
      </c>
      <c r="BJ209" s="30"/>
      <c r="BK209" s="30"/>
      <c r="BL209" s="30"/>
    </row>
    <row r="210" spans="2:64" ht="27" x14ac:dyDescent="0.25">
      <c r="B210" s="30" t="s">
        <v>2238</v>
      </c>
      <c r="C210" s="30" t="s">
        <v>2238</v>
      </c>
      <c r="D210" s="30" t="s">
        <v>2241</v>
      </c>
      <c r="H210" s="30" t="s">
        <v>1925</v>
      </c>
      <c r="K210" s="30" t="s">
        <v>84</v>
      </c>
      <c r="L210" s="30">
        <v>16</v>
      </c>
      <c r="M210" s="30" t="s">
        <v>1014</v>
      </c>
      <c r="O210" s="30">
        <v>1.1499999999999999</v>
      </c>
      <c r="P210" s="30">
        <v>1.45</v>
      </c>
      <c r="Q210" s="30">
        <v>62.77</v>
      </c>
      <c r="R210" s="30">
        <v>63.8</v>
      </c>
      <c r="W210" s="30" t="b">
        <v>1</v>
      </c>
      <c r="Y210" s="30">
        <v>2</v>
      </c>
      <c r="Z210" s="30">
        <v>15</v>
      </c>
      <c r="AA210" s="30">
        <v>5</v>
      </c>
      <c r="AC210" s="30">
        <v>448</v>
      </c>
      <c r="AE210" s="30" t="b">
        <v>1</v>
      </c>
      <c r="AI210" s="30">
        <v>600</v>
      </c>
      <c r="AJ210" s="30"/>
      <c r="AQ210" s="21">
        <f t="shared" si="18"/>
        <v>1</v>
      </c>
      <c r="AT210" s="30">
        <v>0</v>
      </c>
      <c r="AU210" s="30">
        <v>0</v>
      </c>
      <c r="AV210" s="30">
        <v>0</v>
      </c>
      <c r="AW210" s="30">
        <v>0</v>
      </c>
      <c r="BC210" s="32">
        <v>45063</v>
      </c>
      <c r="BI210" s="30" t="b">
        <v>0</v>
      </c>
      <c r="BJ210" s="30"/>
      <c r="BK210" s="30"/>
      <c r="BL210" s="30"/>
    </row>
    <row r="211" spans="2:64" ht="27" x14ac:dyDescent="0.25">
      <c r="B211" s="30" t="s">
        <v>1067</v>
      </c>
      <c r="C211" s="30" t="s">
        <v>173</v>
      </c>
      <c r="D211" s="30" t="s">
        <v>2242</v>
      </c>
      <c r="H211" s="30" t="s">
        <v>1925</v>
      </c>
      <c r="K211" s="30" t="s">
        <v>84</v>
      </c>
      <c r="L211" s="30">
        <v>128</v>
      </c>
      <c r="M211" s="30" t="s">
        <v>1014</v>
      </c>
      <c r="O211" s="30">
        <v>0.37</v>
      </c>
      <c r="P211" s="30">
        <v>2.66</v>
      </c>
      <c r="Q211" s="30">
        <v>37.51</v>
      </c>
      <c r="R211" s="30">
        <v>39.42</v>
      </c>
      <c r="W211" s="30" t="b">
        <v>1</v>
      </c>
      <c r="Y211" s="30">
        <v>2</v>
      </c>
      <c r="Z211" s="30">
        <v>15</v>
      </c>
      <c r="AA211" s="30">
        <v>10</v>
      </c>
      <c r="AC211" s="30">
        <v>448</v>
      </c>
      <c r="AE211" s="30" t="b">
        <v>1</v>
      </c>
      <c r="AI211" s="30">
        <v>750</v>
      </c>
      <c r="AJ211" s="30"/>
      <c r="AQ211" s="21">
        <f t="shared" si="18"/>
        <v>3</v>
      </c>
      <c r="AT211" s="30">
        <v>1</v>
      </c>
      <c r="AU211" s="30">
        <v>0</v>
      </c>
      <c r="AV211" s="30">
        <v>1</v>
      </c>
      <c r="AW211" s="30">
        <v>0</v>
      </c>
      <c r="BC211" s="32">
        <v>45294</v>
      </c>
      <c r="BI211" s="30" t="b">
        <v>0</v>
      </c>
      <c r="BJ211" s="30"/>
      <c r="BK211" s="30" t="b">
        <v>0</v>
      </c>
      <c r="BL211" s="30"/>
    </row>
    <row r="212" spans="2:64" ht="27" x14ac:dyDescent="0.25">
      <c r="B212" s="30" t="s">
        <v>1067</v>
      </c>
      <c r="C212" s="30" t="s">
        <v>173</v>
      </c>
      <c r="D212" s="30" t="s">
        <v>2243</v>
      </c>
      <c r="H212" s="30" t="s">
        <v>1925</v>
      </c>
      <c r="K212" s="30" t="s">
        <v>84</v>
      </c>
      <c r="L212" s="30">
        <v>128</v>
      </c>
      <c r="M212" s="30" t="s">
        <v>1014</v>
      </c>
      <c r="O212" s="30">
        <v>0.37</v>
      </c>
      <c r="P212" s="30">
        <v>2.66</v>
      </c>
      <c r="Q212" s="30">
        <v>37.51</v>
      </c>
      <c r="R212" s="30">
        <v>39.42</v>
      </c>
      <c r="W212" s="30" t="b">
        <v>1</v>
      </c>
      <c r="Y212" s="30">
        <v>2</v>
      </c>
      <c r="Z212" s="30">
        <v>15</v>
      </c>
      <c r="AA212" s="30">
        <v>10</v>
      </c>
      <c r="AC212" s="30">
        <v>448</v>
      </c>
      <c r="AE212" s="30" t="b">
        <v>1</v>
      </c>
      <c r="AI212" s="30">
        <v>750</v>
      </c>
      <c r="AJ212" s="30"/>
      <c r="AQ212" s="21">
        <f t="shared" si="18"/>
        <v>3</v>
      </c>
      <c r="AT212" s="30">
        <v>1</v>
      </c>
      <c r="AU212" s="30">
        <v>0</v>
      </c>
      <c r="AV212" s="30">
        <v>1</v>
      </c>
      <c r="AW212" s="30">
        <v>0</v>
      </c>
      <c r="BC212" s="32">
        <v>45294</v>
      </c>
      <c r="BI212" s="30" t="b">
        <v>0</v>
      </c>
      <c r="BJ212" s="30"/>
      <c r="BK212" s="30" t="b">
        <v>0</v>
      </c>
      <c r="BL212" s="30"/>
    </row>
    <row r="213" spans="2:64" ht="27" x14ac:dyDescent="0.25">
      <c r="B213" s="30" t="s">
        <v>291</v>
      </c>
      <c r="C213" s="30" t="s">
        <v>292</v>
      </c>
      <c r="D213" s="30" t="s">
        <v>2244</v>
      </c>
      <c r="H213" s="30" t="s">
        <v>1925</v>
      </c>
      <c r="K213" s="30" t="s">
        <v>1177</v>
      </c>
      <c r="L213" s="30">
        <v>128</v>
      </c>
      <c r="M213" s="30" t="s">
        <v>1014</v>
      </c>
      <c r="O213" s="30">
        <v>0.76</v>
      </c>
      <c r="P213" s="30">
        <v>1.88</v>
      </c>
      <c r="Q213" s="30">
        <v>37</v>
      </c>
      <c r="R213" s="30">
        <v>38.869999999999997</v>
      </c>
      <c r="W213" s="30"/>
      <c r="Y213" s="30">
        <v>2</v>
      </c>
      <c r="Z213" s="30">
        <v>20</v>
      </c>
      <c r="AA213" s="30">
        <v>10</v>
      </c>
      <c r="AC213" s="30">
        <v>448</v>
      </c>
      <c r="AE213" s="30" t="b">
        <v>1</v>
      </c>
      <c r="AI213" s="30">
        <v>550</v>
      </c>
      <c r="AJ213" s="30"/>
      <c r="AQ213" s="21">
        <f t="shared" si="18"/>
        <v>3</v>
      </c>
      <c r="AT213" s="30">
        <v>2</v>
      </c>
      <c r="AU213" s="30">
        <v>0</v>
      </c>
      <c r="AV213" s="30">
        <v>0</v>
      </c>
      <c r="AW213" s="30">
        <v>0</v>
      </c>
      <c r="BC213" s="32">
        <v>44621</v>
      </c>
      <c r="BI213" s="30" t="b">
        <v>0</v>
      </c>
      <c r="BJ213" s="30"/>
      <c r="BK213" s="30"/>
      <c r="BL213" s="30"/>
    </row>
    <row r="214" spans="2:64" ht="27" x14ac:dyDescent="0.25">
      <c r="B214" s="30" t="s">
        <v>1067</v>
      </c>
      <c r="C214" s="30" t="s">
        <v>173</v>
      </c>
      <c r="D214" s="30" t="s">
        <v>2245</v>
      </c>
      <c r="H214" s="30" t="s">
        <v>1925</v>
      </c>
      <c r="K214" s="30" t="s">
        <v>84</v>
      </c>
      <c r="L214" s="30">
        <v>64</v>
      </c>
      <c r="M214" s="30" t="s">
        <v>1014</v>
      </c>
      <c r="O214" s="30">
        <v>0.62</v>
      </c>
      <c r="P214" s="30">
        <v>2.21</v>
      </c>
      <c r="Q214" s="30">
        <v>36.72</v>
      </c>
      <c r="R214" s="30">
        <v>37.799999999999997</v>
      </c>
      <c r="W214" s="30" t="b">
        <v>1</v>
      </c>
      <c r="Y214" s="30">
        <v>2</v>
      </c>
      <c r="Z214" s="30">
        <v>15</v>
      </c>
      <c r="AA214" s="30">
        <v>5</v>
      </c>
      <c r="AC214" s="30">
        <v>504</v>
      </c>
      <c r="AE214" s="30" t="b">
        <v>1</v>
      </c>
      <c r="AI214" s="30">
        <v>500</v>
      </c>
      <c r="AJ214" s="30"/>
      <c r="AQ214" s="21">
        <f t="shared" si="18"/>
        <v>3</v>
      </c>
      <c r="AT214" s="30">
        <v>2</v>
      </c>
      <c r="AU214" s="30">
        <v>0</v>
      </c>
      <c r="AV214" s="30">
        <v>0</v>
      </c>
      <c r="AW214" s="30">
        <v>0</v>
      </c>
      <c r="BC214" s="32">
        <v>45238</v>
      </c>
      <c r="BI214" s="30" t="b">
        <v>0</v>
      </c>
      <c r="BJ214" s="30"/>
      <c r="BK214" s="30" t="b">
        <v>0</v>
      </c>
      <c r="BL214" s="30"/>
    </row>
    <row r="215" spans="2:64" ht="27" x14ac:dyDescent="0.25">
      <c r="B215" s="30" t="s">
        <v>291</v>
      </c>
      <c r="C215" s="30" t="s">
        <v>292</v>
      </c>
      <c r="D215" s="30" t="s">
        <v>2246</v>
      </c>
      <c r="H215" s="30" t="s">
        <v>1925</v>
      </c>
      <c r="K215" s="30" t="s">
        <v>532</v>
      </c>
      <c r="L215" s="30">
        <v>64</v>
      </c>
      <c r="M215" s="30" t="s">
        <v>1014</v>
      </c>
      <c r="O215" s="30">
        <v>0.35</v>
      </c>
      <c r="P215" s="30">
        <v>1.55</v>
      </c>
      <c r="Q215" s="30">
        <v>36.29</v>
      </c>
      <c r="R215" s="30">
        <v>38.14</v>
      </c>
      <c r="W215" s="30" t="b">
        <v>1</v>
      </c>
      <c r="Y215" s="30">
        <v>2</v>
      </c>
      <c r="Z215" s="30">
        <v>20</v>
      </c>
      <c r="AA215" s="30">
        <v>10</v>
      </c>
      <c r="AC215" s="30">
        <v>448</v>
      </c>
      <c r="AE215" s="30" t="b">
        <v>1</v>
      </c>
      <c r="AI215" s="30">
        <v>750</v>
      </c>
      <c r="AJ215" s="30"/>
      <c r="AQ215" s="21">
        <f t="shared" si="18"/>
        <v>4</v>
      </c>
      <c r="AT215" s="30">
        <v>1</v>
      </c>
      <c r="AU215" s="30">
        <v>0</v>
      </c>
      <c r="AV215" s="30">
        <v>2</v>
      </c>
      <c r="AW215" s="30">
        <v>0</v>
      </c>
      <c r="BC215" s="32">
        <v>44634</v>
      </c>
      <c r="BI215" s="30" t="b">
        <v>0</v>
      </c>
      <c r="BJ215" s="30"/>
      <c r="BK215" s="30"/>
      <c r="BL215" s="30"/>
    </row>
    <row r="216" spans="2:64" ht="27" x14ac:dyDescent="0.25">
      <c r="B216" s="30" t="s">
        <v>291</v>
      </c>
      <c r="C216" s="30" t="s">
        <v>292</v>
      </c>
      <c r="D216" s="30" t="s">
        <v>2247</v>
      </c>
      <c r="H216" s="30" t="s">
        <v>1925</v>
      </c>
      <c r="K216" s="30" t="s">
        <v>532</v>
      </c>
      <c r="L216" s="30">
        <v>64</v>
      </c>
      <c r="M216" s="30" t="s">
        <v>1014</v>
      </c>
      <c r="O216" s="30">
        <v>0.38</v>
      </c>
      <c r="P216" s="30">
        <v>3.75</v>
      </c>
      <c r="Q216" s="30">
        <v>36.01</v>
      </c>
      <c r="R216" s="30">
        <v>37.76</v>
      </c>
      <c r="W216" s="30" t="b">
        <v>1</v>
      </c>
      <c r="Y216" s="30">
        <v>2</v>
      </c>
      <c r="Z216" s="30">
        <v>20</v>
      </c>
      <c r="AA216" s="30">
        <v>10</v>
      </c>
      <c r="AC216" s="30">
        <v>448</v>
      </c>
      <c r="AE216" s="30" t="b">
        <v>1</v>
      </c>
      <c r="AI216" s="30">
        <v>750</v>
      </c>
      <c r="AJ216" s="30"/>
      <c r="AQ216" s="21">
        <f t="shared" si="18"/>
        <v>3</v>
      </c>
      <c r="AT216" s="30">
        <v>1</v>
      </c>
      <c r="AU216" s="30">
        <v>0</v>
      </c>
      <c r="AV216" s="30">
        <v>1</v>
      </c>
      <c r="AW216" s="30">
        <v>0</v>
      </c>
      <c r="BC216" s="32">
        <v>44634</v>
      </c>
      <c r="BI216" s="30" t="b">
        <v>0</v>
      </c>
      <c r="BJ216" s="30"/>
      <c r="BK216" s="30"/>
      <c r="BL216" s="30"/>
    </row>
    <row r="217" spans="2:64" ht="27" x14ac:dyDescent="0.25">
      <c r="B217" s="30" t="s">
        <v>1060</v>
      </c>
      <c r="C217" s="30" t="s">
        <v>129</v>
      </c>
      <c r="D217" s="30" t="s">
        <v>2248</v>
      </c>
      <c r="H217" s="30" t="s">
        <v>1925</v>
      </c>
      <c r="K217" s="30" t="s">
        <v>133</v>
      </c>
      <c r="L217" s="30">
        <v>64</v>
      </c>
      <c r="M217" s="30" t="s">
        <v>1014</v>
      </c>
      <c r="O217" s="30">
        <v>0.18</v>
      </c>
      <c r="P217" s="30">
        <v>2.2000000000000002</v>
      </c>
      <c r="Q217" s="30">
        <v>36.4</v>
      </c>
      <c r="R217" s="30">
        <v>38.04</v>
      </c>
      <c r="W217" s="30" t="b">
        <v>1</v>
      </c>
      <c r="Y217" s="30">
        <v>2</v>
      </c>
      <c r="Z217" s="30">
        <v>15</v>
      </c>
      <c r="AA217" s="30">
        <v>5</v>
      </c>
      <c r="AC217" s="30">
        <v>448</v>
      </c>
      <c r="AE217" s="30" t="b">
        <v>1</v>
      </c>
      <c r="AI217" s="30">
        <v>750</v>
      </c>
      <c r="AJ217" s="30"/>
      <c r="AQ217" s="21">
        <f t="shared" si="18"/>
        <v>3</v>
      </c>
      <c r="AT217" s="30">
        <v>1</v>
      </c>
      <c r="AU217" s="30">
        <v>0</v>
      </c>
      <c r="AV217" s="30">
        <v>1</v>
      </c>
      <c r="AW217" s="30">
        <v>0</v>
      </c>
      <c r="BC217" s="32">
        <v>45098</v>
      </c>
      <c r="BI217" s="30" t="b">
        <v>0</v>
      </c>
      <c r="BJ217" s="30"/>
      <c r="BK217" s="30"/>
      <c r="BL217" s="30"/>
    </row>
    <row r="218" spans="2:64" ht="27" x14ac:dyDescent="0.25">
      <c r="B218" s="30" t="s">
        <v>1042</v>
      </c>
      <c r="C218" s="30" t="s">
        <v>104</v>
      </c>
      <c r="D218" s="30" t="s">
        <v>2249</v>
      </c>
      <c r="H218" s="30" t="s">
        <v>1925</v>
      </c>
      <c r="K218" s="30" t="s">
        <v>532</v>
      </c>
      <c r="L218" s="30">
        <v>64</v>
      </c>
      <c r="M218" s="30" t="s">
        <v>1014</v>
      </c>
      <c r="O218" s="30">
        <v>0.8</v>
      </c>
      <c r="P218" s="30">
        <v>1.53</v>
      </c>
      <c r="Q218" s="30">
        <v>32.9</v>
      </c>
      <c r="R218" s="30">
        <v>38.299999999999997</v>
      </c>
      <c r="W218" s="30" t="b">
        <v>1</v>
      </c>
      <c r="Y218" s="30">
        <v>2</v>
      </c>
      <c r="Z218" s="30">
        <v>25</v>
      </c>
      <c r="AA218" s="30">
        <v>10</v>
      </c>
      <c r="AC218" s="30">
        <v>448</v>
      </c>
      <c r="AE218" s="30" t="b">
        <v>1</v>
      </c>
      <c r="AI218" s="30">
        <v>850</v>
      </c>
      <c r="AJ218" s="30"/>
      <c r="AQ218" s="21">
        <f t="shared" si="18"/>
        <v>3</v>
      </c>
      <c r="AT218" s="30">
        <v>2</v>
      </c>
      <c r="AU218" s="30">
        <v>0</v>
      </c>
      <c r="AV218" s="30">
        <v>0</v>
      </c>
      <c r="AW218" s="30">
        <v>0</v>
      </c>
      <c r="BC218" s="32">
        <v>44391</v>
      </c>
      <c r="BI218" s="30" t="b">
        <v>0</v>
      </c>
      <c r="BJ218" s="30"/>
      <c r="BK218" s="30"/>
      <c r="BL218" s="30"/>
    </row>
    <row r="219" spans="2:64" ht="27" x14ac:dyDescent="0.25">
      <c r="B219" s="30" t="s">
        <v>1067</v>
      </c>
      <c r="C219" s="30" t="s">
        <v>173</v>
      </c>
      <c r="D219" s="30" t="s">
        <v>2250</v>
      </c>
      <c r="H219" s="30" t="s">
        <v>1925</v>
      </c>
      <c r="K219" s="30" t="s">
        <v>84</v>
      </c>
      <c r="L219" s="30">
        <v>128</v>
      </c>
      <c r="M219" s="30" t="s">
        <v>1014</v>
      </c>
      <c r="O219" s="30">
        <v>0.46</v>
      </c>
      <c r="P219" s="30">
        <v>1.84</v>
      </c>
      <c r="Q219" s="30">
        <v>34.9</v>
      </c>
      <c r="R219" s="30">
        <v>36.9</v>
      </c>
      <c r="W219" s="30" t="b">
        <v>1</v>
      </c>
      <c r="Y219" s="30">
        <v>4</v>
      </c>
      <c r="Z219" s="30">
        <v>30</v>
      </c>
      <c r="AA219" s="30">
        <v>15</v>
      </c>
      <c r="AC219" s="30">
        <v>448</v>
      </c>
      <c r="AE219" s="30" t="b">
        <v>1</v>
      </c>
      <c r="AI219" s="30">
        <v>750</v>
      </c>
      <c r="AJ219" s="30"/>
      <c r="AQ219" s="21">
        <f t="shared" si="18"/>
        <v>4</v>
      </c>
      <c r="AT219" s="30">
        <v>2</v>
      </c>
      <c r="AU219" s="30">
        <v>0</v>
      </c>
      <c r="AV219" s="30">
        <v>1</v>
      </c>
      <c r="AW219" s="30">
        <v>0</v>
      </c>
      <c r="BC219" s="32">
        <v>45084</v>
      </c>
      <c r="BI219" s="30" t="b">
        <v>0</v>
      </c>
      <c r="BJ219" s="30"/>
      <c r="BK219" s="30" t="b">
        <v>0</v>
      </c>
      <c r="BL219" s="30"/>
    </row>
    <row r="220" spans="2:64" ht="40.5" x14ac:dyDescent="0.25">
      <c r="B220" s="30" t="s">
        <v>1019</v>
      </c>
      <c r="C220" s="30" t="s">
        <v>1631</v>
      </c>
      <c r="D220" s="30" t="s">
        <v>2251</v>
      </c>
      <c r="H220" s="30" t="s">
        <v>1925</v>
      </c>
      <c r="K220" s="30" t="s">
        <v>2252</v>
      </c>
      <c r="L220" s="30">
        <v>32</v>
      </c>
      <c r="M220" s="30" t="s">
        <v>1014</v>
      </c>
      <c r="O220" s="30">
        <v>1.34</v>
      </c>
      <c r="P220" s="30">
        <v>1.93</v>
      </c>
      <c r="Q220" s="30">
        <v>32.47</v>
      </c>
      <c r="R220" s="30">
        <v>34.69</v>
      </c>
      <c r="W220" s="30" t="b">
        <v>1</v>
      </c>
      <c r="Y220" s="30">
        <v>2</v>
      </c>
      <c r="Z220" s="30">
        <v>30</v>
      </c>
      <c r="AA220" s="30">
        <v>10</v>
      </c>
      <c r="AC220" s="30">
        <v>190</v>
      </c>
      <c r="AE220" s="30" t="b">
        <v>0</v>
      </c>
      <c r="AI220" s="30">
        <v>750</v>
      </c>
      <c r="AJ220" s="30"/>
      <c r="AQ220" s="21">
        <f t="shared" si="18"/>
        <v>2</v>
      </c>
      <c r="AT220" s="30">
        <v>0</v>
      </c>
      <c r="AU220" s="30">
        <v>0</v>
      </c>
      <c r="AV220" s="30">
        <v>1</v>
      </c>
      <c r="AW220" s="30">
        <v>0</v>
      </c>
      <c r="BC220" s="32">
        <v>44496</v>
      </c>
      <c r="BI220" s="30" t="b">
        <v>0</v>
      </c>
      <c r="BJ220" s="30"/>
      <c r="BK220" s="30"/>
      <c r="BL220" s="30"/>
    </row>
    <row r="221" spans="2:64" ht="27" x14ac:dyDescent="0.25">
      <c r="B221" s="30" t="s">
        <v>1067</v>
      </c>
      <c r="C221" s="30" t="s">
        <v>173</v>
      </c>
      <c r="D221" s="30" t="s">
        <v>2253</v>
      </c>
      <c r="H221" s="30" t="s">
        <v>1925</v>
      </c>
      <c r="K221" s="30" t="s">
        <v>84</v>
      </c>
      <c r="L221" s="30">
        <v>128</v>
      </c>
      <c r="M221" s="30" t="s">
        <v>1014</v>
      </c>
      <c r="O221" s="30">
        <v>0.34</v>
      </c>
      <c r="P221" s="30">
        <v>2.09</v>
      </c>
      <c r="Q221" s="30">
        <v>33.64</v>
      </c>
      <c r="R221" s="30">
        <v>35.42</v>
      </c>
      <c r="W221" s="30" t="b">
        <v>1</v>
      </c>
      <c r="Y221" s="30">
        <v>2</v>
      </c>
      <c r="Z221" s="30">
        <v>30</v>
      </c>
      <c r="AA221" s="30">
        <v>15</v>
      </c>
      <c r="AC221" s="30">
        <v>448</v>
      </c>
      <c r="AE221" s="30" t="b">
        <v>1</v>
      </c>
      <c r="AI221" s="30">
        <v>500</v>
      </c>
      <c r="AJ221" s="30"/>
      <c r="AQ221" s="21">
        <f t="shared" si="18"/>
        <v>4</v>
      </c>
      <c r="AT221" s="30">
        <v>2</v>
      </c>
      <c r="AU221" s="30">
        <v>0</v>
      </c>
      <c r="AV221" s="30">
        <v>1</v>
      </c>
      <c r="AW221" s="30">
        <v>0</v>
      </c>
      <c r="BC221" s="32">
        <v>45023</v>
      </c>
      <c r="BI221" s="30" t="b">
        <v>0</v>
      </c>
      <c r="BJ221" s="30"/>
      <c r="BK221" s="30" t="b">
        <v>1</v>
      </c>
      <c r="BL221" s="30">
        <v>2.5</v>
      </c>
    </row>
    <row r="222" spans="2:64" ht="27" x14ac:dyDescent="0.25">
      <c r="B222" s="30" t="s">
        <v>1008</v>
      </c>
      <c r="C222" s="30" t="s">
        <v>78</v>
      </c>
      <c r="D222" s="30" t="s">
        <v>2254</v>
      </c>
      <c r="H222" s="30" t="s">
        <v>1925</v>
      </c>
      <c r="K222" s="30" t="s">
        <v>133</v>
      </c>
      <c r="L222" s="30">
        <v>128</v>
      </c>
      <c r="M222" s="30" t="s">
        <v>134</v>
      </c>
      <c r="O222" s="30">
        <v>0.33</v>
      </c>
      <c r="P222" s="30">
        <v>3.37</v>
      </c>
      <c r="Q222" s="30">
        <v>3.37</v>
      </c>
      <c r="R222" s="30">
        <v>43.95</v>
      </c>
      <c r="W222" s="30"/>
      <c r="Y222" s="30">
        <v>4</v>
      </c>
      <c r="Z222" s="30">
        <v>10</v>
      </c>
      <c r="AA222" s="30">
        <v>10</v>
      </c>
      <c r="AC222" s="30">
        <v>512</v>
      </c>
      <c r="AE222" s="30" t="b">
        <v>1</v>
      </c>
      <c r="AI222" s="30">
        <v>1000</v>
      </c>
      <c r="AJ222" s="30"/>
      <c r="AQ222" s="21">
        <f t="shared" si="18"/>
        <v>2</v>
      </c>
      <c r="AT222" s="30">
        <v>1</v>
      </c>
      <c r="AU222" s="30">
        <v>0</v>
      </c>
      <c r="AV222" s="30">
        <v>0</v>
      </c>
      <c r="AW222" s="30">
        <v>0</v>
      </c>
      <c r="BC222" s="32">
        <v>44585</v>
      </c>
      <c r="BI222" s="30" t="b">
        <v>0</v>
      </c>
      <c r="BJ222" s="30"/>
      <c r="BK222" s="30"/>
      <c r="BL222" s="30"/>
    </row>
    <row r="223" spans="2:64" ht="27" x14ac:dyDescent="0.25">
      <c r="B223" s="30" t="s">
        <v>1008</v>
      </c>
      <c r="C223" s="30" t="s">
        <v>78</v>
      </c>
      <c r="D223" s="30" t="s">
        <v>2255</v>
      </c>
      <c r="H223" s="30" t="s">
        <v>1925</v>
      </c>
      <c r="K223" s="30" t="s">
        <v>84</v>
      </c>
      <c r="L223" s="30">
        <v>128</v>
      </c>
      <c r="M223" s="30" t="s">
        <v>1014</v>
      </c>
      <c r="O223" s="30">
        <v>0.43</v>
      </c>
      <c r="P223" s="30">
        <v>2.36</v>
      </c>
      <c r="Q223" s="30">
        <v>26.12</v>
      </c>
      <c r="R223" s="30">
        <v>38.229999999999997</v>
      </c>
      <c r="W223" s="30"/>
      <c r="Y223" s="30">
        <v>4</v>
      </c>
      <c r="Z223" s="30">
        <v>30</v>
      </c>
      <c r="AA223" s="30">
        <v>10</v>
      </c>
      <c r="AC223" s="30">
        <v>448</v>
      </c>
      <c r="AE223" s="30" t="b">
        <v>1</v>
      </c>
      <c r="AI223" s="30">
        <v>1000</v>
      </c>
      <c r="AJ223" s="30"/>
      <c r="AQ223" s="21">
        <f t="shared" si="18"/>
        <v>2</v>
      </c>
      <c r="AT223" s="30">
        <v>1</v>
      </c>
      <c r="AU223" s="30">
        <v>0</v>
      </c>
      <c r="AV223" s="30">
        <v>0</v>
      </c>
      <c r="AW223" s="30">
        <v>0</v>
      </c>
      <c r="BC223" s="32">
        <v>44585</v>
      </c>
      <c r="BI223" s="30" t="b">
        <v>0</v>
      </c>
      <c r="BJ223" s="30"/>
      <c r="BK223" s="30"/>
      <c r="BL223" s="30"/>
    </row>
    <row r="224" spans="2:64" ht="40.5" x14ac:dyDescent="0.25">
      <c r="B224" s="30" t="s">
        <v>1019</v>
      </c>
      <c r="C224" s="30" t="s">
        <v>1631</v>
      </c>
      <c r="D224" s="30" t="s">
        <v>2256</v>
      </c>
      <c r="H224" s="30" t="s">
        <v>1925</v>
      </c>
      <c r="K224" s="30" t="s">
        <v>2252</v>
      </c>
      <c r="L224" s="30">
        <v>32</v>
      </c>
      <c r="M224" s="30" t="s">
        <v>1014</v>
      </c>
      <c r="O224" s="30">
        <v>1.4</v>
      </c>
      <c r="P224" s="30">
        <v>1.59</v>
      </c>
      <c r="Q224" s="30">
        <v>31.57</v>
      </c>
      <c r="R224" s="30">
        <v>34.729999999999997</v>
      </c>
      <c r="W224" s="30" t="b">
        <v>1</v>
      </c>
      <c r="Y224" s="30">
        <v>2</v>
      </c>
      <c r="Z224" s="30">
        <v>30</v>
      </c>
      <c r="AA224" s="30">
        <v>10</v>
      </c>
      <c r="AC224" s="30">
        <v>190</v>
      </c>
      <c r="AE224" s="30" t="b">
        <v>0</v>
      </c>
      <c r="AI224" s="30">
        <v>750</v>
      </c>
      <c r="AJ224" s="30"/>
      <c r="AQ224" s="21">
        <f t="shared" si="18"/>
        <v>2</v>
      </c>
      <c r="AT224" s="30">
        <v>0</v>
      </c>
      <c r="AU224" s="30">
        <v>0</v>
      </c>
      <c r="AV224" s="30">
        <v>1</v>
      </c>
      <c r="AW224" s="30">
        <v>0</v>
      </c>
      <c r="BC224" s="32">
        <v>44516</v>
      </c>
      <c r="BI224" s="30" t="b">
        <v>0</v>
      </c>
      <c r="BJ224" s="30"/>
      <c r="BK224" s="30"/>
      <c r="BL224" s="30"/>
    </row>
    <row r="225" spans="1:64" ht="27" x14ac:dyDescent="0.25">
      <c r="B225" s="30" t="s">
        <v>291</v>
      </c>
      <c r="C225" s="30" t="s">
        <v>292</v>
      </c>
      <c r="D225" s="30" t="s">
        <v>2257</v>
      </c>
      <c r="H225" s="30" t="s">
        <v>1925</v>
      </c>
      <c r="K225" s="30" t="s">
        <v>84</v>
      </c>
      <c r="L225" s="30">
        <v>64</v>
      </c>
      <c r="M225" s="30" t="s">
        <v>89</v>
      </c>
      <c r="O225" s="30">
        <v>0.19</v>
      </c>
      <c r="P225" s="30">
        <v>4.0599999999999996</v>
      </c>
      <c r="Q225" s="30">
        <v>4.0599999999999996</v>
      </c>
      <c r="R225" s="30">
        <v>47.36</v>
      </c>
      <c r="W225" s="30" t="b">
        <v>1</v>
      </c>
      <c r="Y225" s="30">
        <v>2</v>
      </c>
      <c r="Z225" s="30">
        <v>10</v>
      </c>
      <c r="AA225" s="30">
        <v>10</v>
      </c>
      <c r="AC225" s="30">
        <v>504.2</v>
      </c>
      <c r="AE225" s="30" t="b">
        <v>1</v>
      </c>
      <c r="AI225" s="30">
        <v>1200</v>
      </c>
      <c r="AJ225" s="30"/>
      <c r="AQ225" s="21">
        <f t="shared" si="18"/>
        <v>4</v>
      </c>
      <c r="AT225" s="30">
        <v>1</v>
      </c>
      <c r="AU225" s="30">
        <v>0</v>
      </c>
      <c r="AV225" s="30">
        <v>2</v>
      </c>
      <c r="AW225" s="30">
        <v>0</v>
      </c>
      <c r="BC225" s="32">
        <v>44964</v>
      </c>
      <c r="BI225" s="30" t="b">
        <v>0</v>
      </c>
      <c r="BJ225" s="30"/>
      <c r="BK225" s="30"/>
      <c r="BL225" s="30"/>
    </row>
    <row r="226" spans="1:64" ht="27" x14ac:dyDescent="0.25">
      <c r="A226" t="s">
        <v>2258</v>
      </c>
      <c r="B226" s="30" t="s">
        <v>1042</v>
      </c>
      <c r="C226" s="30" t="s">
        <v>104</v>
      </c>
      <c r="D226" s="30" t="s">
        <v>2259</v>
      </c>
      <c r="H226" s="30" t="s">
        <v>1925</v>
      </c>
      <c r="K226" s="30" t="s">
        <v>84</v>
      </c>
      <c r="L226" s="30">
        <v>64</v>
      </c>
      <c r="M226" s="30" t="s">
        <v>1014</v>
      </c>
      <c r="O226" s="30">
        <v>0.92</v>
      </c>
      <c r="P226" s="30">
        <v>2.19</v>
      </c>
      <c r="Q226" s="30">
        <v>28.68</v>
      </c>
      <c r="R226" s="30">
        <v>36.11</v>
      </c>
      <c r="W226" s="30" t="b">
        <v>1</v>
      </c>
      <c r="Y226" s="30">
        <v>2</v>
      </c>
      <c r="Z226" s="30">
        <v>25</v>
      </c>
      <c r="AA226" s="30">
        <v>10</v>
      </c>
      <c r="AC226" s="30">
        <v>448</v>
      </c>
      <c r="AE226" s="30" t="b">
        <v>1</v>
      </c>
      <c r="AI226" s="30">
        <v>850</v>
      </c>
      <c r="AJ226" s="30"/>
      <c r="AQ226" s="21">
        <f t="shared" si="18"/>
        <v>5</v>
      </c>
      <c r="AT226" s="30">
        <v>1</v>
      </c>
      <c r="AU226" s="30">
        <v>0</v>
      </c>
      <c r="AV226" s="30">
        <v>3</v>
      </c>
      <c r="AW226" s="30">
        <v>0</v>
      </c>
      <c r="BC226" s="32">
        <v>44452</v>
      </c>
      <c r="BI226" s="30" t="b">
        <v>0</v>
      </c>
      <c r="BJ226" s="30"/>
      <c r="BK226" s="30"/>
      <c r="BL226" s="30"/>
    </row>
    <row r="227" spans="1:64" ht="27" x14ac:dyDescent="0.25">
      <c r="B227" s="30" t="s">
        <v>1067</v>
      </c>
      <c r="C227" s="30" t="s">
        <v>173</v>
      </c>
      <c r="D227" s="30" t="s">
        <v>2260</v>
      </c>
      <c r="H227" s="30" t="s">
        <v>1925</v>
      </c>
      <c r="K227" s="30" t="s">
        <v>84</v>
      </c>
      <c r="L227" s="30">
        <v>64</v>
      </c>
      <c r="M227" s="30" t="s">
        <v>1014</v>
      </c>
      <c r="O227" s="30">
        <v>0.12</v>
      </c>
      <c r="P227" s="30">
        <v>2.34</v>
      </c>
      <c r="Q227" s="30">
        <v>31.46</v>
      </c>
      <c r="R227" s="30">
        <v>34.020000000000003</v>
      </c>
      <c r="W227" s="30" t="b">
        <v>1</v>
      </c>
      <c r="Y227" s="30">
        <v>2</v>
      </c>
      <c r="Z227" s="30">
        <v>15</v>
      </c>
      <c r="AA227" s="30">
        <v>10</v>
      </c>
      <c r="AC227" s="30">
        <v>448</v>
      </c>
      <c r="AE227" s="30" t="b">
        <v>1</v>
      </c>
      <c r="AI227" s="30">
        <v>800</v>
      </c>
      <c r="AJ227" s="30"/>
      <c r="AQ227" s="21">
        <f t="shared" si="18"/>
        <v>4</v>
      </c>
      <c r="AT227" s="30">
        <v>2</v>
      </c>
      <c r="AU227" s="30">
        <v>0</v>
      </c>
      <c r="AV227" s="30">
        <v>1</v>
      </c>
      <c r="AW227" s="30">
        <v>0</v>
      </c>
      <c r="BC227" s="32">
        <v>44501</v>
      </c>
      <c r="BI227" s="30" t="b">
        <v>0</v>
      </c>
      <c r="BJ227" s="30"/>
      <c r="BK227" s="30" t="b">
        <v>1</v>
      </c>
      <c r="BL227" s="30">
        <v>2.5</v>
      </c>
    </row>
    <row r="228" spans="1:64" ht="27" x14ac:dyDescent="0.25">
      <c r="B228" s="30" t="s">
        <v>1067</v>
      </c>
      <c r="C228" s="30" t="s">
        <v>173</v>
      </c>
      <c r="D228" s="30" t="s">
        <v>2261</v>
      </c>
      <c r="H228" s="30" t="s">
        <v>1925</v>
      </c>
      <c r="K228" s="30" t="s">
        <v>84</v>
      </c>
      <c r="L228" s="30">
        <v>64</v>
      </c>
      <c r="M228" s="30" t="s">
        <v>1014</v>
      </c>
      <c r="O228" s="30">
        <v>0.12</v>
      </c>
      <c r="P228" s="30">
        <v>2.34</v>
      </c>
      <c r="Q228" s="30">
        <v>31.46</v>
      </c>
      <c r="R228" s="30">
        <v>34.020000000000003</v>
      </c>
      <c r="W228" s="30" t="b">
        <v>1</v>
      </c>
      <c r="Y228" s="30">
        <v>2</v>
      </c>
      <c r="Z228" s="30">
        <v>15</v>
      </c>
      <c r="AA228" s="30">
        <v>10</v>
      </c>
      <c r="AC228" s="30">
        <v>448</v>
      </c>
      <c r="AE228" s="30" t="b">
        <v>1</v>
      </c>
      <c r="AI228" s="30">
        <v>800</v>
      </c>
      <c r="AJ228" s="30"/>
      <c r="AQ228" s="21">
        <f t="shared" si="18"/>
        <v>4</v>
      </c>
      <c r="AT228" s="30">
        <v>2</v>
      </c>
      <c r="AU228" s="30">
        <v>0</v>
      </c>
      <c r="AV228" s="30">
        <v>1</v>
      </c>
      <c r="AW228" s="30">
        <v>0</v>
      </c>
      <c r="BC228" s="32">
        <v>44831</v>
      </c>
      <c r="BI228" s="30" t="b">
        <v>0</v>
      </c>
      <c r="BJ228" s="30"/>
      <c r="BK228" s="30" t="b">
        <v>1</v>
      </c>
      <c r="BL228" s="30">
        <v>2.5</v>
      </c>
    </row>
    <row r="229" spans="1:64" ht="27" x14ac:dyDescent="0.25">
      <c r="B229" s="30" t="s">
        <v>1067</v>
      </c>
      <c r="C229" s="30" t="s">
        <v>173</v>
      </c>
      <c r="D229" s="30" t="s">
        <v>2262</v>
      </c>
      <c r="H229" s="30" t="s">
        <v>1925</v>
      </c>
      <c r="K229" s="30" t="s">
        <v>84</v>
      </c>
      <c r="L229" s="30">
        <v>64</v>
      </c>
      <c r="M229" s="30" t="s">
        <v>1014</v>
      </c>
      <c r="O229" s="30">
        <v>0.12</v>
      </c>
      <c r="P229" s="30">
        <v>2.34</v>
      </c>
      <c r="Q229" s="30">
        <v>31.46</v>
      </c>
      <c r="R229" s="30">
        <v>34.020000000000003</v>
      </c>
      <c r="W229" s="30" t="b">
        <v>1</v>
      </c>
      <c r="Y229" s="30">
        <v>2</v>
      </c>
      <c r="Z229" s="30">
        <v>15</v>
      </c>
      <c r="AA229" s="30">
        <v>10</v>
      </c>
      <c r="AC229" s="30">
        <v>448</v>
      </c>
      <c r="AE229" s="30" t="b">
        <v>1</v>
      </c>
      <c r="AI229" s="30">
        <v>800</v>
      </c>
      <c r="AJ229" s="30"/>
      <c r="AQ229" s="21">
        <f t="shared" si="18"/>
        <v>4</v>
      </c>
      <c r="AT229" s="30">
        <v>2</v>
      </c>
      <c r="AU229" s="30">
        <v>0</v>
      </c>
      <c r="AV229" s="30">
        <v>1</v>
      </c>
      <c r="AW229" s="30">
        <v>0</v>
      </c>
      <c r="BC229" s="32">
        <v>44831</v>
      </c>
      <c r="BI229" s="30" t="b">
        <v>0</v>
      </c>
      <c r="BJ229" s="30"/>
      <c r="BK229" s="30" t="b">
        <v>1</v>
      </c>
      <c r="BL229" s="30">
        <v>2.5</v>
      </c>
    </row>
    <row r="230" spans="1:64" ht="27" x14ac:dyDescent="0.25">
      <c r="B230" s="30" t="s">
        <v>1067</v>
      </c>
      <c r="C230" s="30" t="s">
        <v>173</v>
      </c>
      <c r="D230" s="30" t="s">
        <v>2263</v>
      </c>
      <c r="H230" s="30" t="s">
        <v>1925</v>
      </c>
      <c r="K230" s="30" t="s">
        <v>84</v>
      </c>
      <c r="L230" s="30">
        <v>64</v>
      </c>
      <c r="M230" s="30" t="s">
        <v>1014</v>
      </c>
      <c r="O230" s="30">
        <v>0.12</v>
      </c>
      <c r="P230" s="30">
        <v>2.34</v>
      </c>
      <c r="Q230" s="30">
        <v>31.46</v>
      </c>
      <c r="R230" s="30">
        <v>34.020000000000003</v>
      </c>
      <c r="W230" s="30" t="b">
        <v>1</v>
      </c>
      <c r="Y230" s="30">
        <v>2</v>
      </c>
      <c r="Z230" s="30">
        <v>15</v>
      </c>
      <c r="AA230" s="30">
        <v>10</v>
      </c>
      <c r="AC230" s="30">
        <v>448</v>
      </c>
      <c r="AE230" s="30" t="b">
        <v>1</v>
      </c>
      <c r="AI230" s="30">
        <v>1000</v>
      </c>
      <c r="AJ230" s="30"/>
      <c r="AQ230" s="21">
        <f t="shared" si="18"/>
        <v>4</v>
      </c>
      <c r="AT230" s="30">
        <v>2</v>
      </c>
      <c r="AU230" s="30">
        <v>0</v>
      </c>
      <c r="AV230" s="30">
        <v>1</v>
      </c>
      <c r="AW230" s="30">
        <v>0</v>
      </c>
      <c r="BC230" s="32">
        <v>45229</v>
      </c>
      <c r="BI230" s="30" t="b">
        <v>0</v>
      </c>
      <c r="BJ230" s="30"/>
      <c r="BK230" s="30" t="b">
        <v>1</v>
      </c>
      <c r="BL230" s="30">
        <v>2.5</v>
      </c>
    </row>
    <row r="231" spans="1:64" ht="27" x14ac:dyDescent="0.25">
      <c r="B231" s="30" t="s">
        <v>291</v>
      </c>
      <c r="C231" s="30" t="s">
        <v>292</v>
      </c>
      <c r="D231" s="30" t="s">
        <v>2264</v>
      </c>
      <c r="H231" s="30" t="s">
        <v>1925</v>
      </c>
      <c r="K231" s="30" t="s">
        <v>532</v>
      </c>
      <c r="L231" s="30">
        <v>128</v>
      </c>
      <c r="M231" s="30" t="s">
        <v>1014</v>
      </c>
      <c r="O231" s="30">
        <v>0.67</v>
      </c>
      <c r="P231" s="30">
        <v>1.62</v>
      </c>
      <c r="Q231" s="30">
        <v>32.229999999999997</v>
      </c>
      <c r="R231" s="30">
        <v>32.99</v>
      </c>
      <c r="W231" s="30" t="b">
        <v>1</v>
      </c>
      <c r="Y231" s="30">
        <v>2</v>
      </c>
      <c r="Z231" s="30">
        <v>20</v>
      </c>
      <c r="AA231" s="30">
        <v>10</v>
      </c>
      <c r="AC231" s="30">
        <v>360</v>
      </c>
      <c r="AE231" s="30" t="b">
        <v>1</v>
      </c>
      <c r="AI231" s="30">
        <v>500</v>
      </c>
      <c r="AJ231" s="30"/>
      <c r="AQ231" s="21">
        <f t="shared" si="18"/>
        <v>3</v>
      </c>
      <c r="AT231" s="30">
        <v>2</v>
      </c>
      <c r="AU231" s="30">
        <v>0</v>
      </c>
      <c r="AV231" s="30">
        <v>0</v>
      </c>
      <c r="AW231" s="30">
        <v>0</v>
      </c>
      <c r="BC231" s="32">
        <v>44636</v>
      </c>
      <c r="BI231" s="30" t="b">
        <v>0</v>
      </c>
      <c r="BJ231" s="30"/>
      <c r="BK231" s="30"/>
      <c r="BL231" s="30"/>
    </row>
    <row r="232" spans="1:64" ht="27" x14ac:dyDescent="0.25">
      <c r="B232" s="30" t="s">
        <v>1067</v>
      </c>
      <c r="C232" s="30" t="s">
        <v>173</v>
      </c>
      <c r="D232" s="30" t="s">
        <v>2265</v>
      </c>
      <c r="H232" s="30" t="s">
        <v>1925</v>
      </c>
      <c r="K232" s="30" t="s">
        <v>84</v>
      </c>
      <c r="L232" s="30">
        <v>64</v>
      </c>
      <c r="M232" s="30" t="s">
        <v>1014</v>
      </c>
      <c r="O232" s="30">
        <v>0.13</v>
      </c>
      <c r="P232" s="30">
        <v>1.78</v>
      </c>
      <c r="Q232" s="30">
        <v>34.229999999999997</v>
      </c>
      <c r="R232" s="30">
        <v>32.380000000000003</v>
      </c>
      <c r="W232" s="30" t="b">
        <v>1</v>
      </c>
      <c r="Y232" s="30">
        <v>2</v>
      </c>
      <c r="Z232" s="30">
        <v>15</v>
      </c>
      <c r="AA232" s="30">
        <v>10</v>
      </c>
      <c r="AC232" s="30">
        <v>448</v>
      </c>
      <c r="AE232" s="30" t="b">
        <v>1</v>
      </c>
      <c r="AI232" s="30">
        <v>800</v>
      </c>
      <c r="AJ232" s="30"/>
      <c r="AQ232" s="21">
        <f t="shared" si="18"/>
        <v>4</v>
      </c>
      <c r="AT232" s="30">
        <v>1</v>
      </c>
      <c r="AU232" s="30">
        <v>0</v>
      </c>
      <c r="AV232" s="30">
        <v>2</v>
      </c>
      <c r="AW232" s="30">
        <v>0</v>
      </c>
      <c r="BC232" s="32">
        <v>44847</v>
      </c>
      <c r="BI232" s="30" t="b">
        <v>0</v>
      </c>
      <c r="BJ232" s="30"/>
      <c r="BK232" s="30" t="b">
        <v>1</v>
      </c>
      <c r="BL232" s="30">
        <v>2.5</v>
      </c>
    </row>
    <row r="233" spans="1:64" ht="27" x14ac:dyDescent="0.25">
      <c r="B233" s="30" t="s">
        <v>291</v>
      </c>
      <c r="C233" s="30" t="s">
        <v>292</v>
      </c>
      <c r="D233" s="30" t="s">
        <v>2266</v>
      </c>
      <c r="H233" s="30" t="s">
        <v>1925</v>
      </c>
      <c r="K233" s="30" t="s">
        <v>84</v>
      </c>
      <c r="L233" s="30">
        <v>32</v>
      </c>
      <c r="M233" s="30" t="s">
        <v>1014</v>
      </c>
      <c r="O233" s="30">
        <v>0.24</v>
      </c>
      <c r="P233" s="30">
        <v>1.06</v>
      </c>
      <c r="Q233" s="30">
        <v>31.22</v>
      </c>
      <c r="R233" s="30">
        <v>33.21</v>
      </c>
      <c r="W233" s="30"/>
      <c r="Y233" s="30">
        <v>2</v>
      </c>
      <c r="Z233" s="30">
        <v>20</v>
      </c>
      <c r="AA233" s="30">
        <v>10</v>
      </c>
      <c r="AC233" s="30">
        <v>360</v>
      </c>
      <c r="AE233" s="30" t="b">
        <v>1</v>
      </c>
      <c r="AI233" s="30">
        <v>500</v>
      </c>
      <c r="AJ233" s="30"/>
      <c r="AQ233" s="21">
        <f t="shared" si="18"/>
        <v>2</v>
      </c>
      <c r="AT233" s="30">
        <v>1</v>
      </c>
      <c r="AU233" s="30">
        <v>0</v>
      </c>
      <c r="AV233" s="30">
        <v>0</v>
      </c>
      <c r="AW233" s="30">
        <v>0</v>
      </c>
      <c r="BC233" s="32">
        <v>44624</v>
      </c>
      <c r="BI233" s="30" t="b">
        <v>0</v>
      </c>
      <c r="BJ233" s="30"/>
      <c r="BK233" s="30"/>
      <c r="BL233" s="30"/>
    </row>
    <row r="234" spans="1:64" ht="27" x14ac:dyDescent="0.25">
      <c r="B234" s="30" t="s">
        <v>291</v>
      </c>
      <c r="C234" s="30" t="s">
        <v>292</v>
      </c>
      <c r="D234" s="30" t="s">
        <v>2267</v>
      </c>
      <c r="H234" s="30" t="s">
        <v>1925</v>
      </c>
      <c r="K234" s="30" t="s">
        <v>532</v>
      </c>
      <c r="L234" s="30">
        <v>32</v>
      </c>
      <c r="M234" s="30" t="s">
        <v>1014</v>
      </c>
      <c r="O234" s="30">
        <v>0.23</v>
      </c>
      <c r="P234" s="30">
        <v>1.21</v>
      </c>
      <c r="Q234" s="30">
        <v>29.36</v>
      </c>
      <c r="R234" s="30">
        <v>32.58</v>
      </c>
      <c r="W234" s="30"/>
      <c r="Y234" s="30">
        <v>2</v>
      </c>
      <c r="Z234" s="30">
        <v>20</v>
      </c>
      <c r="AA234" s="30">
        <v>10</v>
      </c>
      <c r="AC234" s="30">
        <v>336</v>
      </c>
      <c r="AE234" s="30" t="b">
        <v>1</v>
      </c>
      <c r="AI234" s="30">
        <v>400</v>
      </c>
      <c r="AJ234" s="30"/>
      <c r="AQ234" s="21">
        <f t="shared" si="18"/>
        <v>2</v>
      </c>
      <c r="AT234" s="30">
        <v>1</v>
      </c>
      <c r="AU234" s="30">
        <v>0</v>
      </c>
      <c r="AV234" s="30">
        <v>0</v>
      </c>
      <c r="AW234" s="30">
        <v>0</v>
      </c>
      <c r="BC234" s="32">
        <v>44624</v>
      </c>
      <c r="BI234" s="30" t="b">
        <v>0</v>
      </c>
      <c r="BJ234" s="30"/>
      <c r="BK234" s="30"/>
      <c r="BL234" s="30"/>
    </row>
    <row r="235" spans="1:64" ht="27" x14ac:dyDescent="0.25">
      <c r="B235" s="30" t="s">
        <v>291</v>
      </c>
      <c r="C235" s="30" t="s">
        <v>292</v>
      </c>
      <c r="D235" s="30" t="s">
        <v>2268</v>
      </c>
      <c r="H235" s="30" t="s">
        <v>1925</v>
      </c>
      <c r="K235" s="30" t="s">
        <v>84</v>
      </c>
      <c r="L235" s="30">
        <v>64</v>
      </c>
      <c r="M235" s="30" t="s">
        <v>89</v>
      </c>
      <c r="O235" s="30">
        <v>0.38</v>
      </c>
      <c r="P235" s="30">
        <v>3.54</v>
      </c>
      <c r="Q235" s="30">
        <v>3.54</v>
      </c>
      <c r="R235" s="30">
        <v>42.49</v>
      </c>
      <c r="W235" s="30" t="b">
        <v>1</v>
      </c>
      <c r="Y235" s="30">
        <v>2</v>
      </c>
      <c r="Z235" s="30">
        <v>10</v>
      </c>
      <c r="AA235" s="30">
        <v>10</v>
      </c>
      <c r="AC235" s="30">
        <v>504.2</v>
      </c>
      <c r="AE235" s="30" t="b">
        <v>1</v>
      </c>
      <c r="AI235" s="30">
        <v>1200</v>
      </c>
      <c r="AJ235" s="30"/>
      <c r="AQ235" s="21">
        <f t="shared" si="18"/>
        <v>4</v>
      </c>
      <c r="AT235" s="30">
        <v>1</v>
      </c>
      <c r="AU235" s="30">
        <v>0</v>
      </c>
      <c r="AV235" s="30">
        <v>2</v>
      </c>
      <c r="AW235" s="30">
        <v>0</v>
      </c>
      <c r="BC235" s="32">
        <v>44915</v>
      </c>
      <c r="BI235" s="30" t="b">
        <v>0</v>
      </c>
      <c r="BJ235" s="30"/>
      <c r="BK235" s="30"/>
      <c r="BL235" s="30"/>
    </row>
    <row r="236" spans="1:64" ht="40.5" x14ac:dyDescent="0.25">
      <c r="B236" s="30" t="s">
        <v>2269</v>
      </c>
      <c r="C236" s="30" t="s">
        <v>2269</v>
      </c>
      <c r="D236" s="30" t="s">
        <v>2270</v>
      </c>
      <c r="H236" s="30" t="s">
        <v>1925</v>
      </c>
      <c r="K236" s="30" t="s">
        <v>2271</v>
      </c>
      <c r="L236" s="30">
        <v>16</v>
      </c>
      <c r="M236" s="30" t="s">
        <v>1014</v>
      </c>
      <c r="O236" s="30">
        <v>0.22</v>
      </c>
      <c r="P236" s="30">
        <v>1.88</v>
      </c>
      <c r="Q236" s="30">
        <v>29.34</v>
      </c>
      <c r="R236" s="30">
        <v>31.59</v>
      </c>
      <c r="W236" s="30"/>
      <c r="Y236" s="30">
        <v>2</v>
      </c>
      <c r="Z236" s="30">
        <v>30</v>
      </c>
      <c r="AA236" s="30">
        <v>10</v>
      </c>
      <c r="AC236" s="30">
        <v>448</v>
      </c>
      <c r="AE236" s="30" t="b">
        <v>1</v>
      </c>
      <c r="AI236" s="30">
        <v>750</v>
      </c>
      <c r="AJ236" s="30"/>
      <c r="AQ236" s="21">
        <f t="shared" si="18"/>
        <v>4</v>
      </c>
      <c r="AT236" s="30">
        <v>0</v>
      </c>
      <c r="AU236" s="30">
        <v>2</v>
      </c>
      <c r="AV236" s="30">
        <v>1</v>
      </c>
      <c r="AW236" s="30">
        <v>0</v>
      </c>
      <c r="BC236" s="32">
        <v>44748</v>
      </c>
      <c r="BI236" s="30" t="b">
        <v>0</v>
      </c>
      <c r="BJ236" s="30"/>
      <c r="BK236" s="30" t="b">
        <v>1</v>
      </c>
      <c r="BL236" s="30">
        <v>2.4</v>
      </c>
    </row>
    <row r="237" spans="1:64" ht="27" x14ac:dyDescent="0.25">
      <c r="B237" s="30" t="s">
        <v>291</v>
      </c>
      <c r="C237" s="30" t="s">
        <v>292</v>
      </c>
      <c r="D237" s="30" t="s">
        <v>2272</v>
      </c>
      <c r="H237" s="30" t="s">
        <v>1925</v>
      </c>
      <c r="K237" s="30" t="s">
        <v>532</v>
      </c>
      <c r="L237" s="30">
        <v>64</v>
      </c>
      <c r="M237" s="30" t="s">
        <v>89</v>
      </c>
      <c r="O237" s="30">
        <v>0.2</v>
      </c>
      <c r="P237" s="30">
        <v>3.22</v>
      </c>
      <c r="Q237" s="30">
        <v>3.22</v>
      </c>
      <c r="R237" s="30">
        <v>42.89</v>
      </c>
      <c r="W237" s="30" t="b">
        <v>1</v>
      </c>
      <c r="Y237" s="30">
        <v>2</v>
      </c>
      <c r="Z237" s="30">
        <v>10</v>
      </c>
      <c r="AA237" s="30">
        <v>10</v>
      </c>
      <c r="AC237" s="30">
        <v>360</v>
      </c>
      <c r="AE237" s="30" t="b">
        <v>1</v>
      </c>
      <c r="AI237" s="30">
        <v>800</v>
      </c>
      <c r="AJ237" s="30"/>
      <c r="AQ237" s="21">
        <f t="shared" si="18"/>
        <v>4</v>
      </c>
      <c r="AT237" s="30">
        <v>1</v>
      </c>
      <c r="AU237" s="30">
        <v>0</v>
      </c>
      <c r="AV237" s="30">
        <v>2</v>
      </c>
      <c r="AW237" s="30">
        <v>0</v>
      </c>
      <c r="BC237" s="32">
        <v>44700</v>
      </c>
      <c r="BI237" s="30" t="b">
        <v>0</v>
      </c>
      <c r="BJ237" s="30"/>
      <c r="BK237" s="30"/>
      <c r="BL237" s="30"/>
    </row>
    <row r="238" spans="1:64" ht="40.5" x14ac:dyDescent="0.25">
      <c r="B238" s="30" t="s">
        <v>2269</v>
      </c>
      <c r="C238" s="30" t="s">
        <v>2269</v>
      </c>
      <c r="D238" s="30" t="s">
        <v>2273</v>
      </c>
      <c r="H238" s="30" t="s">
        <v>1925</v>
      </c>
      <c r="K238" s="30" t="s">
        <v>2271</v>
      </c>
      <c r="L238" s="30">
        <v>32</v>
      </c>
      <c r="M238" s="30" t="s">
        <v>1014</v>
      </c>
      <c r="O238" s="30">
        <v>0.27</v>
      </c>
      <c r="P238" s="30">
        <v>1.69</v>
      </c>
      <c r="Q238" s="30">
        <v>29.17</v>
      </c>
      <c r="R238" s="30">
        <v>31.62</v>
      </c>
      <c r="W238" s="30"/>
      <c r="Y238" s="30">
        <v>2</v>
      </c>
      <c r="Z238" s="30">
        <v>30</v>
      </c>
      <c r="AA238" s="30">
        <v>10</v>
      </c>
      <c r="AC238" s="30">
        <v>448</v>
      </c>
      <c r="AE238" s="30" t="b">
        <v>1</v>
      </c>
      <c r="AI238" s="30">
        <v>650</v>
      </c>
      <c r="AJ238" s="30"/>
      <c r="AQ238" s="21">
        <f t="shared" si="18"/>
        <v>3</v>
      </c>
      <c r="AT238" s="30">
        <v>0</v>
      </c>
      <c r="AU238" s="30">
        <v>1</v>
      </c>
      <c r="AV238" s="30">
        <v>1</v>
      </c>
      <c r="AW238" s="30">
        <v>0</v>
      </c>
      <c r="BC238" s="32">
        <v>44607</v>
      </c>
      <c r="BI238" s="30" t="b">
        <v>0</v>
      </c>
      <c r="BJ238" s="30"/>
      <c r="BK238" s="30" t="b">
        <v>1</v>
      </c>
      <c r="BL238" s="30">
        <v>2.5</v>
      </c>
    </row>
    <row r="239" spans="1:64" ht="27" x14ac:dyDescent="0.25">
      <c r="B239" s="30" t="s">
        <v>104</v>
      </c>
      <c r="C239" s="30" t="s">
        <v>104</v>
      </c>
      <c r="D239" s="30" t="s">
        <v>2199</v>
      </c>
      <c r="H239" s="30" t="s">
        <v>1925</v>
      </c>
      <c r="K239" s="30" t="s">
        <v>84</v>
      </c>
      <c r="L239" s="30">
        <v>128</v>
      </c>
      <c r="M239" s="30" t="s">
        <v>1014</v>
      </c>
      <c r="O239" s="30">
        <v>1.02</v>
      </c>
      <c r="P239" s="30">
        <v>2.59</v>
      </c>
      <c r="Q239" s="30">
        <v>24.44</v>
      </c>
      <c r="R239" s="30">
        <v>32.76</v>
      </c>
      <c r="W239" s="30" t="b">
        <v>1</v>
      </c>
      <c r="Y239" s="30">
        <v>2</v>
      </c>
      <c r="Z239" s="30">
        <v>25</v>
      </c>
      <c r="AA239" s="30">
        <v>10</v>
      </c>
      <c r="AC239" s="30">
        <v>608</v>
      </c>
      <c r="AE239" s="30" t="b">
        <v>1</v>
      </c>
      <c r="AI239" s="30">
        <v>750</v>
      </c>
      <c r="AJ239" s="30"/>
      <c r="AQ239" s="21">
        <f t="shared" si="18"/>
        <v>5</v>
      </c>
      <c r="AT239" s="30">
        <v>1</v>
      </c>
      <c r="AU239" s="30">
        <v>1</v>
      </c>
      <c r="AV239" s="30">
        <v>2</v>
      </c>
      <c r="AW239" s="30">
        <v>0</v>
      </c>
      <c r="BC239" s="32">
        <v>44580</v>
      </c>
      <c r="BI239" s="30" t="b">
        <v>0</v>
      </c>
      <c r="BJ239" s="30"/>
      <c r="BK239" s="30"/>
      <c r="BL239" s="30"/>
    </row>
    <row r="240" spans="1:64" ht="40.5" x14ac:dyDescent="0.25">
      <c r="B240" s="30" t="s">
        <v>291</v>
      </c>
      <c r="C240" s="30" t="s">
        <v>292</v>
      </c>
      <c r="D240" s="30" t="s">
        <v>2274</v>
      </c>
      <c r="H240" s="30" t="s">
        <v>1925</v>
      </c>
      <c r="K240" s="30" t="s">
        <v>2275</v>
      </c>
      <c r="L240" s="30">
        <v>128</v>
      </c>
      <c r="M240" s="30" t="s">
        <v>1014</v>
      </c>
      <c r="O240" s="30">
        <v>0.78</v>
      </c>
      <c r="P240" s="30">
        <v>1.22</v>
      </c>
      <c r="Q240" s="30">
        <v>28.23</v>
      </c>
      <c r="R240" s="30">
        <v>31.58</v>
      </c>
      <c r="W240" s="30"/>
      <c r="Y240" s="30">
        <v>2</v>
      </c>
      <c r="Z240" s="30">
        <v>20</v>
      </c>
      <c r="AA240" s="30">
        <v>10</v>
      </c>
      <c r="AC240" s="30">
        <v>160</v>
      </c>
      <c r="AE240" s="30" t="b">
        <v>1</v>
      </c>
      <c r="AI240" s="30">
        <v>240</v>
      </c>
      <c r="AJ240" s="30"/>
      <c r="AQ240" s="21">
        <f t="shared" si="18"/>
        <v>3</v>
      </c>
      <c r="AT240" s="30">
        <v>1</v>
      </c>
      <c r="AU240" s="30">
        <v>1</v>
      </c>
      <c r="AV240" s="30">
        <v>0</v>
      </c>
      <c r="AW240" s="30">
        <v>0</v>
      </c>
      <c r="BC240" s="32">
        <v>44671</v>
      </c>
      <c r="BI240" s="30" t="b">
        <v>0</v>
      </c>
      <c r="BJ240" s="30"/>
      <c r="BK240" s="30"/>
      <c r="BL240" s="30"/>
    </row>
    <row r="241" spans="2:64" ht="40.5" x14ac:dyDescent="0.25">
      <c r="B241" s="30" t="s">
        <v>2269</v>
      </c>
      <c r="C241" s="30" t="s">
        <v>2269</v>
      </c>
      <c r="D241" s="30" t="s">
        <v>2276</v>
      </c>
      <c r="H241" s="30" t="s">
        <v>1925</v>
      </c>
      <c r="K241" s="30" t="s">
        <v>2271</v>
      </c>
      <c r="L241" s="30">
        <v>32</v>
      </c>
      <c r="M241" s="30" t="s">
        <v>1014</v>
      </c>
      <c r="O241" s="30">
        <v>0.23</v>
      </c>
      <c r="P241" s="30">
        <v>1.96</v>
      </c>
      <c r="Q241" s="30">
        <v>29.85</v>
      </c>
      <c r="R241" s="30">
        <v>31.21</v>
      </c>
      <c r="W241" s="30"/>
      <c r="Y241" s="30">
        <v>2</v>
      </c>
      <c r="Z241" s="30">
        <v>30</v>
      </c>
      <c r="AA241" s="30">
        <v>10</v>
      </c>
      <c r="AC241" s="30">
        <v>448</v>
      </c>
      <c r="AE241" s="30" t="b">
        <v>1</v>
      </c>
      <c r="AI241" s="30">
        <v>650</v>
      </c>
      <c r="AJ241" s="30"/>
      <c r="AQ241" s="21">
        <f t="shared" si="18"/>
        <v>3</v>
      </c>
      <c r="AT241" s="30">
        <v>0</v>
      </c>
      <c r="AU241" s="30">
        <v>1</v>
      </c>
      <c r="AV241" s="30">
        <v>1</v>
      </c>
      <c r="AW241" s="30">
        <v>0</v>
      </c>
      <c r="BC241" s="32">
        <v>44490</v>
      </c>
      <c r="BI241" s="30" t="b">
        <v>0</v>
      </c>
      <c r="BJ241" s="30"/>
      <c r="BK241" s="30" t="b">
        <v>1</v>
      </c>
      <c r="BL241" s="30">
        <v>2.5</v>
      </c>
    </row>
    <row r="242" spans="2:64" ht="27" x14ac:dyDescent="0.25">
      <c r="B242" s="30" t="s">
        <v>291</v>
      </c>
      <c r="C242" s="30" t="s">
        <v>292</v>
      </c>
      <c r="D242" s="30" t="s">
        <v>2277</v>
      </c>
      <c r="H242" s="30" t="s">
        <v>1925</v>
      </c>
      <c r="K242" s="30" t="s">
        <v>532</v>
      </c>
      <c r="L242" s="30">
        <v>64</v>
      </c>
      <c r="M242" s="30" t="s">
        <v>89</v>
      </c>
      <c r="O242" s="30">
        <v>0.15</v>
      </c>
      <c r="P242" s="30">
        <v>2.9</v>
      </c>
      <c r="Q242" s="30">
        <v>2.9</v>
      </c>
      <c r="R242" s="30">
        <v>42.96</v>
      </c>
      <c r="W242" s="30" t="b">
        <v>1</v>
      </c>
      <c r="Y242" s="30">
        <v>2</v>
      </c>
      <c r="Z242" s="30">
        <v>10</v>
      </c>
      <c r="AA242" s="30">
        <v>10</v>
      </c>
      <c r="AC242" s="30">
        <v>448</v>
      </c>
      <c r="AE242" s="30" t="b">
        <v>1</v>
      </c>
      <c r="AI242" s="30">
        <v>800</v>
      </c>
      <c r="AJ242" s="30"/>
      <c r="AQ242" s="21">
        <f t="shared" si="18"/>
        <v>4</v>
      </c>
      <c r="AT242" s="30">
        <v>1</v>
      </c>
      <c r="AU242" s="30">
        <v>0</v>
      </c>
      <c r="AV242" s="30">
        <v>2</v>
      </c>
      <c r="AW242" s="30">
        <v>0</v>
      </c>
      <c r="BC242" s="32">
        <v>44631</v>
      </c>
      <c r="BI242" s="30" t="b">
        <v>0</v>
      </c>
      <c r="BJ242" s="30"/>
      <c r="BK242" s="30"/>
      <c r="BL242" s="30"/>
    </row>
    <row r="243" spans="2:64" ht="27" x14ac:dyDescent="0.25">
      <c r="B243" s="30" t="s">
        <v>1060</v>
      </c>
      <c r="C243" s="30" t="s">
        <v>129</v>
      </c>
      <c r="D243" s="30" t="s">
        <v>2278</v>
      </c>
      <c r="H243" s="30" t="s">
        <v>1925</v>
      </c>
      <c r="K243" s="30" t="s">
        <v>84</v>
      </c>
      <c r="L243" s="30">
        <v>32</v>
      </c>
      <c r="M243" s="30" t="s">
        <v>1014</v>
      </c>
      <c r="O243" s="30">
        <v>0.09</v>
      </c>
      <c r="P243" s="30">
        <v>1.62</v>
      </c>
      <c r="Q243" s="30">
        <v>29.35</v>
      </c>
      <c r="R243" s="30">
        <v>31.43</v>
      </c>
      <c r="W243" s="30" t="b">
        <v>1</v>
      </c>
      <c r="Y243" s="30">
        <v>2</v>
      </c>
      <c r="Z243" s="30">
        <v>30</v>
      </c>
      <c r="AA243" s="30">
        <v>10</v>
      </c>
      <c r="AC243" s="30">
        <v>448</v>
      </c>
      <c r="AE243" s="30" t="b">
        <v>1</v>
      </c>
      <c r="AI243" s="30">
        <v>280</v>
      </c>
      <c r="AJ243" s="30"/>
      <c r="AQ243" s="21">
        <f t="shared" si="18"/>
        <v>1</v>
      </c>
      <c r="AT243" s="30">
        <v>0</v>
      </c>
      <c r="AU243" s="30">
        <v>0</v>
      </c>
      <c r="AV243" s="30">
        <v>0</v>
      </c>
      <c r="AW243" s="30">
        <v>0</v>
      </c>
      <c r="BC243" s="32">
        <v>45223</v>
      </c>
      <c r="BI243" s="30" t="b">
        <v>0</v>
      </c>
      <c r="BJ243" s="30"/>
      <c r="BK243" s="30" t="b">
        <v>0</v>
      </c>
      <c r="BL243" s="30"/>
    </row>
    <row r="244" spans="2:64" ht="40.5" x14ac:dyDescent="0.25">
      <c r="B244" s="30" t="s">
        <v>2269</v>
      </c>
      <c r="C244" s="30" t="s">
        <v>2269</v>
      </c>
      <c r="D244" s="30" t="s">
        <v>2279</v>
      </c>
      <c r="H244" s="30" t="s">
        <v>1925</v>
      </c>
      <c r="K244" s="30" t="s">
        <v>2271</v>
      </c>
      <c r="L244" s="30">
        <v>32</v>
      </c>
      <c r="M244" s="30" t="s">
        <v>1014</v>
      </c>
      <c r="O244" s="30">
        <v>0.3</v>
      </c>
      <c r="P244" s="30">
        <v>1.59</v>
      </c>
      <c r="Q244" s="30">
        <v>29.39</v>
      </c>
      <c r="R244" s="30">
        <v>30.63</v>
      </c>
      <c r="W244" s="30"/>
      <c r="Y244" s="30">
        <v>2</v>
      </c>
      <c r="Z244" s="30">
        <v>30</v>
      </c>
      <c r="AA244" s="30">
        <v>10</v>
      </c>
      <c r="AC244" s="30">
        <v>448</v>
      </c>
      <c r="AE244" s="30" t="b">
        <v>1</v>
      </c>
      <c r="AI244" s="30">
        <v>650</v>
      </c>
      <c r="AJ244" s="30"/>
      <c r="AQ244" s="21">
        <f t="shared" si="18"/>
        <v>3</v>
      </c>
      <c r="AT244" s="30">
        <v>0</v>
      </c>
      <c r="AU244" s="30">
        <v>1</v>
      </c>
      <c r="AV244" s="30">
        <v>1</v>
      </c>
      <c r="AW244" s="30">
        <v>0</v>
      </c>
      <c r="BC244" s="32">
        <v>44519</v>
      </c>
      <c r="BI244" s="30" t="b">
        <v>0</v>
      </c>
      <c r="BJ244" s="30"/>
      <c r="BK244" s="30" t="b">
        <v>1</v>
      </c>
      <c r="BL244" s="30">
        <v>2.5</v>
      </c>
    </row>
    <row r="245" spans="2:64" ht="40.5" x14ac:dyDescent="0.25">
      <c r="B245" s="30" t="s">
        <v>291</v>
      </c>
      <c r="C245" s="30" t="s">
        <v>292</v>
      </c>
      <c r="D245" s="30" t="s">
        <v>2280</v>
      </c>
      <c r="H245" s="30" t="s">
        <v>1925</v>
      </c>
      <c r="K245" s="30" t="s">
        <v>2275</v>
      </c>
      <c r="L245" s="30">
        <v>128</v>
      </c>
      <c r="M245" s="30" t="s">
        <v>1014</v>
      </c>
      <c r="O245" s="30">
        <v>0.74</v>
      </c>
      <c r="P245" s="30">
        <v>1.17</v>
      </c>
      <c r="Q245" s="30">
        <v>29.63</v>
      </c>
      <c r="R245" s="30">
        <v>30.15</v>
      </c>
      <c r="W245" s="30"/>
      <c r="Y245" s="30">
        <v>2</v>
      </c>
      <c r="Z245" s="30">
        <v>20</v>
      </c>
      <c r="AA245" s="30">
        <v>10</v>
      </c>
      <c r="AC245" s="30">
        <v>160</v>
      </c>
      <c r="AE245" s="30" t="b">
        <v>1</v>
      </c>
      <c r="AI245" s="30">
        <v>180</v>
      </c>
      <c r="AJ245" s="30"/>
      <c r="AQ245" s="21">
        <f t="shared" si="18"/>
        <v>3</v>
      </c>
      <c r="AT245" s="30">
        <v>1</v>
      </c>
      <c r="AU245" s="30">
        <v>1</v>
      </c>
      <c r="AV245" s="30">
        <v>0</v>
      </c>
      <c r="AW245" s="30">
        <v>0</v>
      </c>
      <c r="BC245" s="32">
        <v>44671</v>
      </c>
      <c r="BI245" s="30" t="b">
        <v>0</v>
      </c>
      <c r="BJ245" s="30"/>
      <c r="BK245" s="30"/>
      <c r="BL245" s="30"/>
    </row>
    <row r="246" spans="2:64" ht="27" x14ac:dyDescent="0.25">
      <c r="B246" s="30" t="s">
        <v>291</v>
      </c>
      <c r="C246" s="30" t="s">
        <v>292</v>
      </c>
      <c r="D246" s="30" t="s">
        <v>2281</v>
      </c>
      <c r="H246" s="30" t="s">
        <v>1925</v>
      </c>
      <c r="K246" s="30" t="s">
        <v>532</v>
      </c>
      <c r="L246" s="30">
        <v>64</v>
      </c>
      <c r="M246" s="30" t="s">
        <v>89</v>
      </c>
      <c r="O246" s="30">
        <v>0.28000000000000003</v>
      </c>
      <c r="P246" s="30">
        <v>2.88</v>
      </c>
      <c r="Q246" s="30">
        <v>2.88</v>
      </c>
      <c r="R246" s="30">
        <v>41.89</v>
      </c>
      <c r="W246" s="30" t="b">
        <v>1</v>
      </c>
      <c r="Y246" s="30">
        <v>2</v>
      </c>
      <c r="Z246" s="30">
        <v>10</v>
      </c>
      <c r="AA246" s="30">
        <v>10</v>
      </c>
      <c r="AC246" s="30">
        <v>448</v>
      </c>
      <c r="AE246" s="30" t="b">
        <v>1</v>
      </c>
      <c r="AI246" s="30">
        <v>750</v>
      </c>
      <c r="AJ246" s="30"/>
      <c r="AQ246" s="21">
        <f t="shared" si="18"/>
        <v>4</v>
      </c>
      <c r="AT246" s="30">
        <v>1</v>
      </c>
      <c r="AU246" s="30">
        <v>0</v>
      </c>
      <c r="AV246" s="30">
        <v>2</v>
      </c>
      <c r="AW246" s="30">
        <v>0</v>
      </c>
      <c r="BC246" s="32">
        <v>44631</v>
      </c>
      <c r="BI246" s="30" t="b">
        <v>0</v>
      </c>
      <c r="BJ246" s="30"/>
      <c r="BK246" s="30"/>
      <c r="BL246" s="30"/>
    </row>
    <row r="247" spans="2:64" ht="27" x14ac:dyDescent="0.25">
      <c r="B247" s="30" t="s">
        <v>291</v>
      </c>
      <c r="C247" s="30" t="s">
        <v>292</v>
      </c>
      <c r="D247" s="30" t="s">
        <v>2282</v>
      </c>
      <c r="H247" s="30" t="s">
        <v>1925</v>
      </c>
      <c r="K247" s="30" t="s">
        <v>532</v>
      </c>
      <c r="L247" s="30">
        <v>128</v>
      </c>
      <c r="M247" s="30" t="s">
        <v>89</v>
      </c>
      <c r="O247" s="30">
        <v>0.37</v>
      </c>
      <c r="P247" s="30">
        <v>2.08</v>
      </c>
      <c r="Q247" s="30">
        <v>2.08</v>
      </c>
      <c r="R247" s="30">
        <v>42.22</v>
      </c>
      <c r="W247" s="30" t="b">
        <v>1</v>
      </c>
      <c r="Y247" s="30">
        <v>2</v>
      </c>
      <c r="Z247" s="30">
        <v>10</v>
      </c>
      <c r="AA247" s="30">
        <v>10</v>
      </c>
      <c r="AC247" s="30">
        <v>448</v>
      </c>
      <c r="AE247" s="30" t="b">
        <v>1</v>
      </c>
      <c r="AI247" s="30">
        <v>800</v>
      </c>
      <c r="AJ247" s="30"/>
      <c r="AQ247" s="21">
        <f t="shared" si="18"/>
        <v>4</v>
      </c>
      <c r="AT247" s="30">
        <v>1</v>
      </c>
      <c r="AU247" s="30">
        <v>0</v>
      </c>
      <c r="AV247" s="30">
        <v>2</v>
      </c>
      <c r="AW247" s="30">
        <v>0</v>
      </c>
      <c r="BC247" s="32">
        <v>44911</v>
      </c>
      <c r="BI247" s="30" t="b">
        <v>0</v>
      </c>
      <c r="BJ247" s="30"/>
      <c r="BK247" s="30"/>
      <c r="BL247" s="30"/>
    </row>
    <row r="248" spans="2:64" ht="27" x14ac:dyDescent="0.25">
      <c r="B248" s="30" t="s">
        <v>1060</v>
      </c>
      <c r="C248" s="30" t="s">
        <v>129</v>
      </c>
      <c r="D248" s="30" t="s">
        <v>2283</v>
      </c>
      <c r="H248" s="30" t="s">
        <v>1925</v>
      </c>
      <c r="K248" s="30" t="s">
        <v>84</v>
      </c>
      <c r="L248" s="30">
        <v>32</v>
      </c>
      <c r="M248" s="30" t="s">
        <v>89</v>
      </c>
      <c r="O248" s="30">
        <v>0.11</v>
      </c>
      <c r="P248" s="30">
        <v>4.0999999999999996</v>
      </c>
      <c r="Q248" s="30">
        <v>4.08</v>
      </c>
      <c r="R248" s="30">
        <v>41.38</v>
      </c>
      <c r="W248" s="30" t="b">
        <v>1</v>
      </c>
      <c r="Y248" s="30">
        <v>2</v>
      </c>
      <c r="Z248" s="30">
        <v>10</v>
      </c>
      <c r="AA248" s="30">
        <v>10</v>
      </c>
      <c r="AC248" s="30">
        <v>448</v>
      </c>
      <c r="AE248" s="30" t="b">
        <v>1</v>
      </c>
      <c r="AI248" s="30">
        <v>700</v>
      </c>
      <c r="AJ248" s="30"/>
      <c r="AQ248" s="21">
        <f t="shared" si="18"/>
        <v>1</v>
      </c>
      <c r="AT248" s="30">
        <v>0</v>
      </c>
      <c r="AU248" s="30">
        <v>0</v>
      </c>
      <c r="AV248" s="30">
        <v>0</v>
      </c>
      <c r="AW248" s="30">
        <v>0</v>
      </c>
      <c r="BC248" s="32">
        <v>45223</v>
      </c>
      <c r="BI248" s="30" t="b">
        <v>0</v>
      </c>
      <c r="BJ248" s="30"/>
      <c r="BK248" s="30" t="b">
        <v>0</v>
      </c>
      <c r="BL248" s="30"/>
    </row>
    <row r="249" spans="2:64" ht="27" x14ac:dyDescent="0.25">
      <c r="B249" s="30" t="s">
        <v>1008</v>
      </c>
      <c r="C249" s="30" t="s">
        <v>78</v>
      </c>
      <c r="D249" s="30" t="s">
        <v>2284</v>
      </c>
      <c r="H249" s="30" t="s">
        <v>1925</v>
      </c>
      <c r="K249" s="30" t="s">
        <v>84</v>
      </c>
      <c r="L249" s="30">
        <v>64</v>
      </c>
      <c r="M249" s="30" t="s">
        <v>89</v>
      </c>
      <c r="O249" s="30">
        <v>0.42</v>
      </c>
      <c r="P249" s="30">
        <v>3.35</v>
      </c>
      <c r="Q249" s="30">
        <v>3.35</v>
      </c>
      <c r="R249" s="30">
        <v>41.22</v>
      </c>
      <c r="W249" s="30" t="b">
        <v>1</v>
      </c>
      <c r="Y249" s="30">
        <v>2</v>
      </c>
      <c r="Z249" s="30">
        <v>10</v>
      </c>
      <c r="AA249" s="30">
        <v>10</v>
      </c>
      <c r="AC249" s="30">
        <v>512</v>
      </c>
      <c r="AE249" s="30" t="b">
        <v>1</v>
      </c>
      <c r="AI249" s="30">
        <v>1350</v>
      </c>
      <c r="AJ249" s="30"/>
      <c r="AQ249" s="21">
        <f t="shared" si="18"/>
        <v>2</v>
      </c>
      <c r="AT249" s="30">
        <v>1</v>
      </c>
      <c r="AU249" s="30">
        <v>0</v>
      </c>
      <c r="AV249" s="30">
        <v>0</v>
      </c>
      <c r="AW249" s="30">
        <v>0</v>
      </c>
      <c r="BC249" s="32">
        <v>44855</v>
      </c>
      <c r="BI249" s="30" t="b">
        <v>0</v>
      </c>
      <c r="BJ249" s="30"/>
      <c r="BK249" s="30"/>
      <c r="BL249" s="30"/>
    </row>
    <row r="250" spans="2:64" ht="27" x14ac:dyDescent="0.25">
      <c r="B250" s="30" t="s">
        <v>291</v>
      </c>
      <c r="C250" s="30" t="s">
        <v>292</v>
      </c>
      <c r="D250" s="30" t="s">
        <v>2285</v>
      </c>
      <c r="H250" s="30" t="s">
        <v>1925</v>
      </c>
      <c r="K250" s="30" t="s">
        <v>84</v>
      </c>
      <c r="L250" s="30">
        <v>64</v>
      </c>
      <c r="M250" s="30" t="s">
        <v>89</v>
      </c>
      <c r="O250" s="30">
        <v>0.34</v>
      </c>
      <c r="P250" s="30">
        <v>2.08</v>
      </c>
      <c r="Q250" s="30">
        <v>2.08</v>
      </c>
      <c r="R250" s="30">
        <v>42.02</v>
      </c>
      <c r="W250" s="30" t="b">
        <v>1</v>
      </c>
      <c r="Y250" s="30">
        <v>2</v>
      </c>
      <c r="Z250" s="30">
        <v>10</v>
      </c>
      <c r="AA250" s="30">
        <v>10</v>
      </c>
      <c r="AC250" s="30">
        <v>360</v>
      </c>
      <c r="AE250" s="30" t="b">
        <v>1</v>
      </c>
      <c r="AI250" s="30">
        <v>800</v>
      </c>
      <c r="AJ250" s="30"/>
      <c r="AQ250" s="21">
        <f t="shared" si="18"/>
        <v>4</v>
      </c>
      <c r="AT250" s="30">
        <v>1</v>
      </c>
      <c r="AU250" s="30">
        <v>0</v>
      </c>
      <c r="AV250" s="30">
        <v>2</v>
      </c>
      <c r="AW250" s="30">
        <v>0</v>
      </c>
      <c r="BC250" s="32">
        <v>44449</v>
      </c>
      <c r="BI250" s="30" t="b">
        <v>0</v>
      </c>
      <c r="BJ250" s="30"/>
      <c r="BK250" s="30"/>
      <c r="BL250" s="30"/>
    </row>
    <row r="251" spans="2:64" ht="40.5" x14ac:dyDescent="0.25">
      <c r="B251" s="30" t="s">
        <v>2269</v>
      </c>
      <c r="C251" s="30" t="s">
        <v>2269</v>
      </c>
      <c r="D251" s="30" t="s">
        <v>2286</v>
      </c>
      <c r="H251" s="30" t="s">
        <v>1925</v>
      </c>
      <c r="K251" s="30" t="s">
        <v>2271</v>
      </c>
      <c r="L251" s="30">
        <v>16</v>
      </c>
      <c r="M251" s="30" t="s">
        <v>1014</v>
      </c>
      <c r="O251" s="30">
        <v>0.23</v>
      </c>
      <c r="P251" s="30">
        <v>2.9</v>
      </c>
      <c r="Q251" s="30">
        <v>27.74</v>
      </c>
      <c r="R251" s="30">
        <v>30.17</v>
      </c>
      <c r="W251" s="30"/>
      <c r="Y251" s="30">
        <v>2</v>
      </c>
      <c r="Z251" s="30">
        <v>30</v>
      </c>
      <c r="AA251" s="30">
        <v>10</v>
      </c>
      <c r="AC251" s="30">
        <v>512</v>
      </c>
      <c r="AE251" s="30" t="b">
        <v>1</v>
      </c>
      <c r="AI251" s="30">
        <v>750</v>
      </c>
      <c r="AJ251" s="30"/>
      <c r="AQ251" s="21">
        <f t="shared" ref="AQ251:AQ314" si="19">SUM(AT251:AW251)+1</f>
        <v>2</v>
      </c>
      <c r="AT251" s="30">
        <v>0</v>
      </c>
      <c r="AU251" s="30">
        <v>0</v>
      </c>
      <c r="AV251" s="30">
        <v>1</v>
      </c>
      <c r="AW251" s="30">
        <v>0</v>
      </c>
      <c r="BC251" s="32">
        <v>44378</v>
      </c>
      <c r="BI251" s="30" t="b">
        <v>0</v>
      </c>
      <c r="BJ251" s="30"/>
      <c r="BK251" s="30" t="b">
        <v>1</v>
      </c>
      <c r="BL251" s="30">
        <v>2.5</v>
      </c>
    </row>
    <row r="252" spans="2:64" ht="27" x14ac:dyDescent="0.25">
      <c r="B252" s="30" t="s">
        <v>291</v>
      </c>
      <c r="C252" s="30" t="s">
        <v>292</v>
      </c>
      <c r="D252" s="30" t="s">
        <v>2287</v>
      </c>
      <c r="H252" s="30" t="s">
        <v>1925</v>
      </c>
      <c r="K252" s="30" t="s">
        <v>1742</v>
      </c>
      <c r="L252" s="30">
        <v>128</v>
      </c>
      <c r="M252" s="30" t="s">
        <v>1014</v>
      </c>
      <c r="O252" s="30">
        <v>0.65</v>
      </c>
      <c r="P252" s="30">
        <v>1.99</v>
      </c>
      <c r="Q252" s="30">
        <v>28.48</v>
      </c>
      <c r="R252" s="30">
        <v>29.78</v>
      </c>
      <c r="W252" s="30"/>
      <c r="Y252" s="30">
        <v>2</v>
      </c>
      <c r="Z252" s="30">
        <v>20</v>
      </c>
      <c r="AA252" s="30">
        <v>10</v>
      </c>
      <c r="AC252" s="30">
        <v>288</v>
      </c>
      <c r="AE252" s="30" t="b">
        <v>1</v>
      </c>
      <c r="AI252" s="30">
        <v>250</v>
      </c>
      <c r="AJ252" s="30"/>
      <c r="AQ252" s="21">
        <f t="shared" si="19"/>
        <v>3</v>
      </c>
      <c r="AT252" s="30">
        <v>2</v>
      </c>
      <c r="AU252" s="30">
        <v>0</v>
      </c>
      <c r="AV252" s="30">
        <v>0</v>
      </c>
      <c r="AW252" s="30">
        <v>0</v>
      </c>
      <c r="BC252" s="32">
        <v>45106</v>
      </c>
      <c r="BI252" s="30" t="b">
        <v>0</v>
      </c>
      <c r="BJ252" s="30"/>
      <c r="BK252" s="30"/>
      <c r="BL252" s="30"/>
    </row>
    <row r="253" spans="2:64" ht="27" x14ac:dyDescent="0.25">
      <c r="B253" s="30" t="s">
        <v>291</v>
      </c>
      <c r="C253" s="30" t="s">
        <v>292</v>
      </c>
      <c r="D253" s="30" t="s">
        <v>2288</v>
      </c>
      <c r="H253" s="30" t="s">
        <v>1925</v>
      </c>
      <c r="K253" s="30" t="s">
        <v>1177</v>
      </c>
      <c r="L253" s="30">
        <v>128</v>
      </c>
      <c r="M253" s="30" t="s">
        <v>1014</v>
      </c>
      <c r="O253" s="30">
        <v>0.74</v>
      </c>
      <c r="P253" s="30">
        <v>2.23</v>
      </c>
      <c r="Q253" s="30">
        <v>25.74</v>
      </c>
      <c r="R253" s="30">
        <v>30.65</v>
      </c>
      <c r="W253" s="30"/>
      <c r="Y253" s="30">
        <v>2</v>
      </c>
      <c r="Z253" s="30">
        <v>20</v>
      </c>
      <c r="AA253" s="30">
        <v>10</v>
      </c>
      <c r="AC253" s="30">
        <v>496</v>
      </c>
      <c r="AE253" s="30" t="b">
        <v>1</v>
      </c>
      <c r="AI253" s="30">
        <v>550</v>
      </c>
      <c r="AJ253" s="30"/>
      <c r="AQ253" s="21">
        <f t="shared" si="19"/>
        <v>3</v>
      </c>
      <c r="AT253" s="30">
        <v>2</v>
      </c>
      <c r="AU253" s="30">
        <v>0</v>
      </c>
      <c r="AV253" s="30">
        <v>0</v>
      </c>
      <c r="AW253" s="30">
        <v>0</v>
      </c>
      <c r="BC253" s="32">
        <v>44630</v>
      </c>
      <c r="BI253" s="30" t="b">
        <v>0</v>
      </c>
      <c r="BJ253" s="30"/>
      <c r="BK253" s="30"/>
      <c r="BL253" s="30"/>
    </row>
    <row r="254" spans="2:64" ht="27" x14ac:dyDescent="0.25">
      <c r="B254" s="30" t="s">
        <v>291</v>
      </c>
      <c r="C254" s="30" t="s">
        <v>292</v>
      </c>
      <c r="D254" s="30" t="s">
        <v>2289</v>
      </c>
      <c r="H254" s="30" t="s">
        <v>1925</v>
      </c>
      <c r="K254" s="30" t="s">
        <v>1177</v>
      </c>
      <c r="L254" s="30">
        <v>128</v>
      </c>
      <c r="M254" s="30" t="s">
        <v>1014</v>
      </c>
      <c r="O254" s="30">
        <v>0.74</v>
      </c>
      <c r="P254" s="30">
        <v>2.23</v>
      </c>
      <c r="Q254" s="30">
        <v>25.74</v>
      </c>
      <c r="R254" s="30">
        <v>30.65</v>
      </c>
      <c r="W254" s="30"/>
      <c r="Y254" s="30">
        <v>2</v>
      </c>
      <c r="Z254" s="30">
        <v>20</v>
      </c>
      <c r="AA254" s="30">
        <v>10</v>
      </c>
      <c r="AC254" s="30">
        <v>496</v>
      </c>
      <c r="AE254" s="30" t="b">
        <v>1</v>
      </c>
      <c r="AI254" s="30">
        <v>550</v>
      </c>
      <c r="AJ254" s="30"/>
      <c r="AQ254" s="21">
        <f t="shared" si="19"/>
        <v>3</v>
      </c>
      <c r="AT254" s="30">
        <v>2</v>
      </c>
      <c r="AU254" s="30">
        <v>0</v>
      </c>
      <c r="AV254" s="30">
        <v>0</v>
      </c>
      <c r="AW254" s="30">
        <v>0</v>
      </c>
      <c r="BC254" s="32">
        <v>44874</v>
      </c>
      <c r="BI254" s="30" t="b">
        <v>0</v>
      </c>
      <c r="BJ254" s="30"/>
      <c r="BK254" s="30"/>
      <c r="BL254" s="30"/>
    </row>
    <row r="255" spans="2:64" ht="27" x14ac:dyDescent="0.25">
      <c r="B255" s="30" t="s">
        <v>291</v>
      </c>
      <c r="C255" s="30" t="s">
        <v>292</v>
      </c>
      <c r="D255" s="30" t="s">
        <v>2290</v>
      </c>
      <c r="H255" s="30" t="s">
        <v>1925</v>
      </c>
      <c r="K255" s="30" t="s">
        <v>532</v>
      </c>
      <c r="L255" s="30">
        <v>32</v>
      </c>
      <c r="M255" s="30" t="s">
        <v>1014</v>
      </c>
      <c r="O255" s="30">
        <v>0.25</v>
      </c>
      <c r="P255" s="30">
        <v>1.05</v>
      </c>
      <c r="Q255" s="30">
        <v>26.75</v>
      </c>
      <c r="R255" s="30">
        <v>30.86</v>
      </c>
      <c r="W255" s="30"/>
      <c r="Y255" s="30">
        <v>2</v>
      </c>
      <c r="Z255" s="30">
        <v>20</v>
      </c>
      <c r="AA255" s="30">
        <v>10</v>
      </c>
      <c r="AC255" s="30">
        <v>448</v>
      </c>
      <c r="AE255" s="30" t="b">
        <v>1</v>
      </c>
      <c r="AI255" s="30">
        <v>500</v>
      </c>
      <c r="AJ255" s="30"/>
      <c r="AQ255" s="21">
        <f t="shared" si="19"/>
        <v>2</v>
      </c>
      <c r="AT255" s="30">
        <v>1</v>
      </c>
      <c r="AU255" s="30">
        <v>0</v>
      </c>
      <c r="AV255" s="30">
        <v>0</v>
      </c>
      <c r="AW255" s="30">
        <v>0</v>
      </c>
      <c r="BC255" s="32">
        <v>44627</v>
      </c>
      <c r="BI255" s="30" t="b">
        <v>0</v>
      </c>
      <c r="BJ255" s="30"/>
      <c r="BK255" s="30"/>
      <c r="BL255" s="30"/>
    </row>
    <row r="256" spans="2:64" ht="27" x14ac:dyDescent="0.25">
      <c r="B256" s="30" t="s">
        <v>291</v>
      </c>
      <c r="C256" s="30" t="s">
        <v>292</v>
      </c>
      <c r="D256" s="30" t="s">
        <v>2291</v>
      </c>
      <c r="H256" s="30" t="s">
        <v>1925</v>
      </c>
      <c r="K256" s="30" t="s">
        <v>1177</v>
      </c>
      <c r="L256" s="30">
        <v>128</v>
      </c>
      <c r="M256" s="30" t="s">
        <v>1014</v>
      </c>
      <c r="O256" s="30">
        <v>0.73</v>
      </c>
      <c r="P256" s="30">
        <v>2.48</v>
      </c>
      <c r="Q256" s="30">
        <v>25.27</v>
      </c>
      <c r="R256" s="30">
        <v>30.32</v>
      </c>
      <c r="W256" s="30"/>
      <c r="Y256" s="30">
        <v>4</v>
      </c>
      <c r="Z256" s="30">
        <v>20</v>
      </c>
      <c r="AA256" s="30">
        <v>10</v>
      </c>
      <c r="AC256" s="30">
        <v>448</v>
      </c>
      <c r="AE256" s="30" t="b">
        <v>1</v>
      </c>
      <c r="AI256" s="30">
        <v>550</v>
      </c>
      <c r="AJ256" s="30"/>
      <c r="AQ256" s="21">
        <f t="shared" si="19"/>
        <v>3</v>
      </c>
      <c r="AT256" s="30">
        <v>2</v>
      </c>
      <c r="AU256" s="30">
        <v>0</v>
      </c>
      <c r="AV256" s="30">
        <v>0</v>
      </c>
      <c r="AW256" s="30">
        <v>0</v>
      </c>
      <c r="BC256" s="32">
        <v>44874</v>
      </c>
      <c r="BI256" s="30" t="b">
        <v>0</v>
      </c>
      <c r="BJ256" s="30"/>
      <c r="BK256" s="30"/>
      <c r="BL256" s="30"/>
    </row>
    <row r="257" spans="2:64" ht="27" x14ac:dyDescent="0.25">
      <c r="B257" s="30" t="s">
        <v>291</v>
      </c>
      <c r="C257" s="30" t="s">
        <v>292</v>
      </c>
      <c r="D257" s="30" t="s">
        <v>2292</v>
      </c>
      <c r="H257" s="30" t="s">
        <v>1925</v>
      </c>
      <c r="K257" s="30" t="s">
        <v>1177</v>
      </c>
      <c r="L257" s="30">
        <v>128</v>
      </c>
      <c r="M257" s="30" t="s">
        <v>1014</v>
      </c>
      <c r="O257" s="30">
        <v>0.74</v>
      </c>
      <c r="P257" s="30">
        <v>2.23</v>
      </c>
      <c r="Q257" s="30">
        <v>25.33</v>
      </c>
      <c r="R257" s="30">
        <v>30.22</v>
      </c>
      <c r="W257" s="30"/>
      <c r="Y257" s="30">
        <v>2</v>
      </c>
      <c r="Z257" s="30">
        <v>20</v>
      </c>
      <c r="AA257" s="30">
        <v>10</v>
      </c>
      <c r="AC257" s="30">
        <v>112</v>
      </c>
      <c r="AE257" s="30" t="b">
        <v>1</v>
      </c>
      <c r="AI257" s="30">
        <v>550</v>
      </c>
      <c r="AJ257" s="30"/>
      <c r="AQ257" s="21">
        <f t="shared" si="19"/>
        <v>3</v>
      </c>
      <c r="AT257" s="30">
        <v>2</v>
      </c>
      <c r="AU257" s="30">
        <v>0</v>
      </c>
      <c r="AV257" s="30">
        <v>0</v>
      </c>
      <c r="AW257" s="30">
        <v>0</v>
      </c>
      <c r="BC257" s="32">
        <v>44627</v>
      </c>
      <c r="BI257" s="30" t="b">
        <v>0</v>
      </c>
      <c r="BJ257" s="30"/>
      <c r="BK257" s="30"/>
      <c r="BL257" s="30"/>
    </row>
    <row r="258" spans="2:64" ht="27" x14ac:dyDescent="0.25">
      <c r="B258" s="30" t="s">
        <v>291</v>
      </c>
      <c r="C258" s="30" t="s">
        <v>292</v>
      </c>
      <c r="D258" s="30" t="s">
        <v>2293</v>
      </c>
      <c r="H258" s="30" t="s">
        <v>1925</v>
      </c>
      <c r="K258" s="30" t="s">
        <v>1177</v>
      </c>
      <c r="L258" s="30">
        <v>128</v>
      </c>
      <c r="M258" s="30" t="s">
        <v>1014</v>
      </c>
      <c r="O258" s="30">
        <v>0.73</v>
      </c>
      <c r="P258" s="30">
        <v>2.48</v>
      </c>
      <c r="Q258" s="30">
        <v>26.97</v>
      </c>
      <c r="R258" s="30">
        <v>29.43</v>
      </c>
      <c r="W258" s="30"/>
      <c r="Y258" s="30">
        <v>4</v>
      </c>
      <c r="Z258" s="30">
        <v>20</v>
      </c>
      <c r="AA258" s="30">
        <v>10</v>
      </c>
      <c r="AC258" s="30">
        <v>448</v>
      </c>
      <c r="AE258" s="30" t="b">
        <v>1</v>
      </c>
      <c r="AI258" s="30">
        <v>550</v>
      </c>
      <c r="AJ258" s="30"/>
      <c r="AQ258" s="21">
        <f t="shared" si="19"/>
        <v>3</v>
      </c>
      <c r="AT258" s="30">
        <v>2</v>
      </c>
      <c r="AU258" s="30">
        <v>0</v>
      </c>
      <c r="AV258" s="30">
        <v>0</v>
      </c>
      <c r="AW258" s="30">
        <v>0</v>
      </c>
      <c r="BC258" s="32">
        <v>44620</v>
      </c>
      <c r="BI258" s="30" t="b">
        <v>0</v>
      </c>
      <c r="BJ258" s="30"/>
      <c r="BK258" s="30"/>
      <c r="BL258" s="30"/>
    </row>
    <row r="259" spans="2:64" ht="27" x14ac:dyDescent="0.25">
      <c r="B259" s="30" t="s">
        <v>291</v>
      </c>
      <c r="C259" s="30" t="s">
        <v>292</v>
      </c>
      <c r="D259" s="30" t="s">
        <v>2294</v>
      </c>
      <c r="H259" s="30" t="s">
        <v>1925</v>
      </c>
      <c r="K259" s="30" t="s">
        <v>1177</v>
      </c>
      <c r="L259" s="30">
        <v>128</v>
      </c>
      <c r="M259" s="30" t="s">
        <v>1014</v>
      </c>
      <c r="O259" s="30">
        <v>0.73</v>
      </c>
      <c r="P259" s="30">
        <v>2.48</v>
      </c>
      <c r="Q259" s="30">
        <v>26.97</v>
      </c>
      <c r="R259" s="30">
        <v>29.43</v>
      </c>
      <c r="W259" s="30"/>
      <c r="Y259" s="30">
        <v>4</v>
      </c>
      <c r="Z259" s="30">
        <v>20</v>
      </c>
      <c r="AA259" s="30">
        <v>10</v>
      </c>
      <c r="AC259" s="30">
        <v>448</v>
      </c>
      <c r="AE259" s="30" t="b">
        <v>1</v>
      </c>
      <c r="AI259" s="30">
        <v>550</v>
      </c>
      <c r="AJ259" s="30"/>
      <c r="AQ259" s="21">
        <f t="shared" si="19"/>
        <v>3</v>
      </c>
      <c r="AT259" s="30">
        <v>2</v>
      </c>
      <c r="AU259" s="30">
        <v>0</v>
      </c>
      <c r="AV259" s="30">
        <v>0</v>
      </c>
      <c r="AW259" s="30">
        <v>0</v>
      </c>
      <c r="BC259" s="32">
        <v>44874</v>
      </c>
      <c r="BI259" s="30" t="b">
        <v>0</v>
      </c>
      <c r="BJ259" s="30"/>
      <c r="BK259" s="30"/>
      <c r="BL259" s="30"/>
    </row>
    <row r="260" spans="2:64" ht="27" x14ac:dyDescent="0.25">
      <c r="B260" s="30" t="s">
        <v>291</v>
      </c>
      <c r="C260" s="30" t="s">
        <v>292</v>
      </c>
      <c r="D260" s="30" t="s">
        <v>2295</v>
      </c>
      <c r="H260" s="30" t="s">
        <v>1925</v>
      </c>
      <c r="K260" s="30" t="s">
        <v>1177</v>
      </c>
      <c r="L260" s="30">
        <v>128</v>
      </c>
      <c r="M260" s="30" t="s">
        <v>1014</v>
      </c>
      <c r="O260" s="30">
        <v>0.73</v>
      </c>
      <c r="P260" s="30">
        <v>2.4900000000000002</v>
      </c>
      <c r="Q260" s="30">
        <v>26.78</v>
      </c>
      <c r="R260" s="30">
        <v>29.46</v>
      </c>
      <c r="W260" s="30"/>
      <c r="Y260" s="30">
        <v>4</v>
      </c>
      <c r="Z260" s="30">
        <v>20</v>
      </c>
      <c r="AA260" s="30">
        <v>10</v>
      </c>
      <c r="AC260" s="30">
        <v>448</v>
      </c>
      <c r="AE260" s="30" t="b">
        <v>1</v>
      </c>
      <c r="AI260" s="30">
        <v>550</v>
      </c>
      <c r="AJ260" s="30"/>
      <c r="AQ260" s="21">
        <f t="shared" si="19"/>
        <v>3</v>
      </c>
      <c r="AT260" s="30">
        <v>2</v>
      </c>
      <c r="AU260" s="30">
        <v>0</v>
      </c>
      <c r="AV260" s="30">
        <v>0</v>
      </c>
      <c r="AW260" s="30">
        <v>0</v>
      </c>
      <c r="BC260" s="32">
        <v>44887</v>
      </c>
      <c r="BI260" s="30" t="b">
        <v>0</v>
      </c>
      <c r="BJ260" s="30"/>
      <c r="BK260" s="30"/>
      <c r="BL260" s="30"/>
    </row>
    <row r="261" spans="2:64" ht="27" x14ac:dyDescent="0.25">
      <c r="B261" s="30" t="s">
        <v>1060</v>
      </c>
      <c r="C261" s="30" t="s">
        <v>129</v>
      </c>
      <c r="D261" s="30" t="s">
        <v>2296</v>
      </c>
      <c r="H261" s="30" t="s">
        <v>1925</v>
      </c>
      <c r="K261" s="30" t="s">
        <v>84</v>
      </c>
      <c r="L261" s="30">
        <v>16</v>
      </c>
      <c r="M261" s="30" t="s">
        <v>89</v>
      </c>
      <c r="O261" s="30">
        <v>0.16</v>
      </c>
      <c r="P261" s="30">
        <v>4.96</v>
      </c>
      <c r="Q261" s="30">
        <v>4.78</v>
      </c>
      <c r="R261" s="30">
        <v>39.15</v>
      </c>
      <c r="W261" s="30" t="b">
        <v>1</v>
      </c>
      <c r="Y261" s="30">
        <v>2</v>
      </c>
      <c r="Z261" s="30">
        <v>10</v>
      </c>
      <c r="AA261" s="30">
        <v>10</v>
      </c>
      <c r="AC261" s="30">
        <v>360</v>
      </c>
      <c r="AE261" s="30" t="b">
        <v>1</v>
      </c>
      <c r="AI261" s="30">
        <v>500</v>
      </c>
      <c r="AJ261" s="30"/>
      <c r="AQ261" s="21">
        <f t="shared" si="19"/>
        <v>1</v>
      </c>
      <c r="AT261" s="30">
        <v>0</v>
      </c>
      <c r="AU261" s="30">
        <v>0</v>
      </c>
      <c r="AV261" s="30">
        <v>0</v>
      </c>
      <c r="AW261" s="30">
        <v>0</v>
      </c>
      <c r="BC261" s="32">
        <v>45223</v>
      </c>
      <c r="BI261" s="30" t="b">
        <v>0</v>
      </c>
      <c r="BJ261" s="30"/>
      <c r="BK261" s="30" t="b">
        <v>0</v>
      </c>
      <c r="BL261" s="30"/>
    </row>
    <row r="262" spans="2:64" ht="27" x14ac:dyDescent="0.25">
      <c r="B262" s="30" t="s">
        <v>1060</v>
      </c>
      <c r="C262" s="30" t="s">
        <v>129</v>
      </c>
      <c r="D262" s="30" t="s">
        <v>2297</v>
      </c>
      <c r="H262" s="30" t="s">
        <v>1925</v>
      </c>
      <c r="K262" s="30" t="s">
        <v>1378</v>
      </c>
      <c r="L262" s="30">
        <v>64</v>
      </c>
      <c r="M262" s="30" t="s">
        <v>1014</v>
      </c>
      <c r="O262" s="30">
        <v>0.18</v>
      </c>
      <c r="P262" s="30">
        <v>1.52</v>
      </c>
      <c r="Q262" s="30">
        <v>25.1</v>
      </c>
      <c r="R262" s="30">
        <v>30.82</v>
      </c>
      <c r="W262" s="30" t="b">
        <v>1</v>
      </c>
      <c r="Y262" s="30">
        <v>2</v>
      </c>
      <c r="Z262" s="30">
        <v>30</v>
      </c>
      <c r="AA262" s="30">
        <v>10</v>
      </c>
      <c r="AC262" s="30">
        <v>360</v>
      </c>
      <c r="AE262" s="30" t="b">
        <v>1</v>
      </c>
      <c r="AI262" s="30">
        <v>600</v>
      </c>
      <c r="AJ262" s="30"/>
      <c r="AQ262" s="21">
        <f t="shared" si="19"/>
        <v>1</v>
      </c>
      <c r="AT262" s="30">
        <v>0</v>
      </c>
      <c r="AU262" s="30">
        <v>0</v>
      </c>
      <c r="AV262" s="30">
        <v>0</v>
      </c>
      <c r="AW262" s="30">
        <v>0</v>
      </c>
      <c r="BC262" s="32">
        <v>44426</v>
      </c>
      <c r="BI262" s="30" t="b">
        <v>0</v>
      </c>
      <c r="BJ262" s="30"/>
      <c r="BK262" s="30"/>
      <c r="BL262" s="30"/>
    </row>
    <row r="263" spans="2:64" ht="27" x14ac:dyDescent="0.25">
      <c r="B263" s="30" t="s">
        <v>2298</v>
      </c>
      <c r="C263" s="30" t="s">
        <v>2299</v>
      </c>
      <c r="D263" s="30" t="s">
        <v>2300</v>
      </c>
      <c r="H263" s="30" t="s">
        <v>1925</v>
      </c>
      <c r="K263" s="30" t="s">
        <v>572</v>
      </c>
      <c r="L263" s="30">
        <v>32</v>
      </c>
      <c r="M263" s="30" t="s">
        <v>1014</v>
      </c>
      <c r="O263" s="30">
        <v>1.6</v>
      </c>
      <c r="P263" s="30">
        <v>2.1</v>
      </c>
      <c r="Q263" s="30">
        <v>31.8</v>
      </c>
      <c r="R263" s="30">
        <v>34.1</v>
      </c>
      <c r="W263" s="30" t="b">
        <v>1</v>
      </c>
      <c r="Y263" s="30">
        <v>2</v>
      </c>
      <c r="Z263" s="30">
        <v>30</v>
      </c>
      <c r="AA263" s="30">
        <v>10</v>
      </c>
      <c r="AC263" s="30">
        <v>448</v>
      </c>
      <c r="AE263" s="30" t="b">
        <v>1</v>
      </c>
      <c r="AI263" s="30">
        <v>650</v>
      </c>
      <c r="AJ263" s="30"/>
      <c r="AQ263" s="21">
        <f t="shared" si="19"/>
        <v>1</v>
      </c>
      <c r="AT263" s="30">
        <v>0</v>
      </c>
      <c r="AU263" s="30">
        <v>0</v>
      </c>
      <c r="AV263" s="30">
        <v>0</v>
      </c>
      <c r="AW263" s="30">
        <v>0</v>
      </c>
      <c r="BC263" s="32">
        <v>44504</v>
      </c>
      <c r="BI263" s="30" t="b">
        <v>0</v>
      </c>
      <c r="BJ263" s="30"/>
      <c r="BK263" s="30"/>
      <c r="BL263" s="30"/>
    </row>
    <row r="264" spans="2:64" ht="27" x14ac:dyDescent="0.25">
      <c r="B264" s="30" t="s">
        <v>1008</v>
      </c>
      <c r="C264" s="30" t="s">
        <v>78</v>
      </c>
      <c r="D264" s="30" t="s">
        <v>2100</v>
      </c>
      <c r="H264" s="30" t="s">
        <v>1925</v>
      </c>
      <c r="K264" s="30" t="s">
        <v>133</v>
      </c>
      <c r="L264" s="30">
        <v>128</v>
      </c>
      <c r="M264" s="30" t="s">
        <v>1014</v>
      </c>
      <c r="O264" s="30">
        <v>0.43</v>
      </c>
      <c r="P264" s="30">
        <v>3.42</v>
      </c>
      <c r="Q264" s="30">
        <v>3.42</v>
      </c>
      <c r="R264" s="30">
        <v>28.95</v>
      </c>
      <c r="W264" s="30"/>
      <c r="Y264" s="30">
        <v>4</v>
      </c>
      <c r="Z264" s="30">
        <v>10</v>
      </c>
      <c r="AA264" s="30">
        <v>10</v>
      </c>
      <c r="AC264" s="30">
        <v>512</v>
      </c>
      <c r="AE264" s="30" t="b">
        <v>1</v>
      </c>
      <c r="AI264" s="30">
        <v>500</v>
      </c>
      <c r="AJ264" s="30"/>
      <c r="AQ264" s="21">
        <f t="shared" si="19"/>
        <v>1</v>
      </c>
      <c r="AT264" s="30">
        <v>0</v>
      </c>
      <c r="AU264" s="30">
        <v>0</v>
      </c>
      <c r="AV264" s="30">
        <v>0</v>
      </c>
      <c r="AW264" s="30">
        <v>0</v>
      </c>
      <c r="BC264" s="32">
        <v>44585</v>
      </c>
      <c r="BI264" s="30" t="b">
        <v>0</v>
      </c>
      <c r="BJ264" s="30"/>
      <c r="BK264" s="30"/>
      <c r="BL264" s="30"/>
    </row>
    <row r="265" spans="2:64" ht="40.5" x14ac:dyDescent="0.25">
      <c r="B265" s="30" t="s">
        <v>2269</v>
      </c>
      <c r="C265" s="30" t="s">
        <v>2269</v>
      </c>
      <c r="D265" s="30" t="s">
        <v>2301</v>
      </c>
      <c r="H265" s="30" t="s">
        <v>1925</v>
      </c>
      <c r="K265" s="30" t="s">
        <v>2271</v>
      </c>
      <c r="L265" s="30">
        <v>16</v>
      </c>
      <c r="M265" s="30" t="s">
        <v>1014</v>
      </c>
      <c r="O265" s="30">
        <v>0.28999999999999998</v>
      </c>
      <c r="P265" s="30">
        <v>1.78</v>
      </c>
      <c r="Q265" s="30">
        <v>26.89</v>
      </c>
      <c r="R265" s="30">
        <v>28.89</v>
      </c>
      <c r="W265" s="30"/>
      <c r="Y265" s="30">
        <v>2</v>
      </c>
      <c r="Z265" s="30">
        <v>30</v>
      </c>
      <c r="AA265" s="30">
        <v>10</v>
      </c>
      <c r="AC265" s="30">
        <v>360</v>
      </c>
      <c r="AE265" s="30" t="b">
        <v>1</v>
      </c>
      <c r="AI265" s="30">
        <v>650</v>
      </c>
      <c r="AJ265" s="30"/>
      <c r="AQ265" s="21">
        <f t="shared" si="19"/>
        <v>2</v>
      </c>
      <c r="AT265" s="30">
        <v>0</v>
      </c>
      <c r="AU265" s="30">
        <v>0</v>
      </c>
      <c r="AV265" s="30">
        <v>1</v>
      </c>
      <c r="AW265" s="30">
        <v>0</v>
      </c>
      <c r="BC265" s="32">
        <v>44636</v>
      </c>
      <c r="BI265" s="30" t="b">
        <v>0</v>
      </c>
      <c r="BJ265" s="30"/>
      <c r="BK265" s="30" t="b">
        <v>1</v>
      </c>
      <c r="BL265" s="30">
        <v>2.5</v>
      </c>
    </row>
    <row r="266" spans="2:64" ht="27" x14ac:dyDescent="0.25">
      <c r="B266" s="30" t="s">
        <v>1067</v>
      </c>
      <c r="C266" s="30" t="s">
        <v>173</v>
      </c>
      <c r="D266" s="30" t="s">
        <v>2302</v>
      </c>
      <c r="H266" s="30" t="s">
        <v>1925</v>
      </c>
      <c r="K266" s="30" t="s">
        <v>84</v>
      </c>
      <c r="L266" s="30">
        <v>48</v>
      </c>
      <c r="M266" s="30" t="s">
        <v>1014</v>
      </c>
      <c r="O266" s="30">
        <v>0.4</v>
      </c>
      <c r="P266" s="30">
        <v>1.56</v>
      </c>
      <c r="Q266" s="30">
        <v>26.62</v>
      </c>
      <c r="R266" s="30">
        <v>29</v>
      </c>
      <c r="W266" s="30" t="b">
        <v>1</v>
      </c>
      <c r="Y266" s="30">
        <v>2</v>
      </c>
      <c r="Z266" s="30">
        <v>15</v>
      </c>
      <c r="AA266" s="30">
        <v>10</v>
      </c>
      <c r="AC266" s="30">
        <v>448</v>
      </c>
      <c r="AE266" s="30" t="b">
        <v>1</v>
      </c>
      <c r="AI266" s="30">
        <v>500</v>
      </c>
      <c r="AJ266" s="30"/>
      <c r="AQ266" s="21">
        <f t="shared" si="19"/>
        <v>4</v>
      </c>
      <c r="AT266" s="30">
        <v>2</v>
      </c>
      <c r="AU266" s="30">
        <v>0</v>
      </c>
      <c r="AV266" s="30">
        <v>1</v>
      </c>
      <c r="AW266" s="30">
        <v>0</v>
      </c>
      <c r="BC266" s="32">
        <v>44489</v>
      </c>
      <c r="BI266" s="30" t="b">
        <v>0</v>
      </c>
      <c r="BJ266" s="30"/>
      <c r="BK266" s="30"/>
      <c r="BL266" s="30"/>
    </row>
    <row r="267" spans="2:64" ht="27" x14ac:dyDescent="0.25">
      <c r="B267" s="30" t="s">
        <v>1067</v>
      </c>
      <c r="C267" s="30" t="s">
        <v>173</v>
      </c>
      <c r="D267" s="30" t="s">
        <v>2303</v>
      </c>
      <c r="H267" s="30" t="s">
        <v>1925</v>
      </c>
      <c r="K267" s="30" t="s">
        <v>84</v>
      </c>
      <c r="L267" s="30">
        <v>32</v>
      </c>
      <c r="M267" s="30" t="s">
        <v>1014</v>
      </c>
      <c r="O267" s="30">
        <v>0.3</v>
      </c>
      <c r="P267" s="30">
        <v>1.61</v>
      </c>
      <c r="Q267" s="30">
        <v>27.44</v>
      </c>
      <c r="R267" s="30">
        <v>28.63</v>
      </c>
      <c r="W267" s="30" t="b">
        <v>1</v>
      </c>
      <c r="Y267" s="30">
        <v>2</v>
      </c>
      <c r="Z267" s="30">
        <v>15</v>
      </c>
      <c r="AA267" s="30">
        <v>10</v>
      </c>
      <c r="AC267" s="30">
        <v>504</v>
      </c>
      <c r="AE267" s="30" t="b">
        <v>1</v>
      </c>
      <c r="AI267" s="30">
        <v>750</v>
      </c>
      <c r="AJ267" s="30"/>
      <c r="AQ267" s="21">
        <f t="shared" si="19"/>
        <v>2</v>
      </c>
      <c r="AT267" s="30">
        <v>0</v>
      </c>
      <c r="AU267" s="30">
        <v>0</v>
      </c>
      <c r="AV267" s="30">
        <v>1</v>
      </c>
      <c r="AW267" s="30">
        <v>0</v>
      </c>
      <c r="BC267" s="32">
        <v>45174</v>
      </c>
      <c r="BI267" s="30" t="b">
        <v>0</v>
      </c>
      <c r="BJ267" s="30"/>
      <c r="BK267" s="30"/>
      <c r="BL267" s="30"/>
    </row>
    <row r="268" spans="2:64" ht="27" x14ac:dyDescent="0.25">
      <c r="B268" s="30" t="s">
        <v>2304</v>
      </c>
      <c r="C268" s="30" t="s">
        <v>2305</v>
      </c>
      <c r="D268" s="30" t="s">
        <v>2306</v>
      </c>
      <c r="H268" s="30" t="s">
        <v>1925</v>
      </c>
      <c r="K268" s="30" t="s">
        <v>2307</v>
      </c>
      <c r="L268" s="30">
        <v>16</v>
      </c>
      <c r="M268" s="30" t="s">
        <v>1014</v>
      </c>
      <c r="O268" s="30">
        <v>0.11</v>
      </c>
      <c r="P268" s="30">
        <v>1.27</v>
      </c>
      <c r="Q268" s="30">
        <v>26.65</v>
      </c>
      <c r="R268" s="30">
        <v>29.15</v>
      </c>
      <c r="W268" s="30" t="b">
        <v>1</v>
      </c>
      <c r="Y268" s="30">
        <v>2</v>
      </c>
      <c r="Z268" s="30">
        <v>30</v>
      </c>
      <c r="AA268" s="30">
        <v>10</v>
      </c>
      <c r="AC268" s="30">
        <v>360</v>
      </c>
      <c r="AE268" s="30" t="b">
        <v>1</v>
      </c>
      <c r="AI268" s="30">
        <v>700</v>
      </c>
      <c r="AJ268" s="30"/>
      <c r="AQ268" s="21">
        <f t="shared" si="19"/>
        <v>1</v>
      </c>
      <c r="AT268" s="30">
        <v>0</v>
      </c>
      <c r="AU268" s="30">
        <v>0</v>
      </c>
      <c r="AV268" s="30">
        <v>0</v>
      </c>
      <c r="AW268" s="30">
        <v>0</v>
      </c>
      <c r="BC268" s="32">
        <v>44832</v>
      </c>
      <c r="BI268" s="30" t="b">
        <v>0</v>
      </c>
      <c r="BJ268" s="30"/>
      <c r="BK268" s="30"/>
      <c r="BL268" s="30"/>
    </row>
    <row r="269" spans="2:64" ht="27" x14ac:dyDescent="0.25">
      <c r="B269" s="30" t="s">
        <v>1060</v>
      </c>
      <c r="C269" s="30" t="s">
        <v>129</v>
      </c>
      <c r="D269" s="30" t="s">
        <v>2308</v>
      </c>
      <c r="H269" s="30" t="s">
        <v>1925</v>
      </c>
      <c r="K269" s="30" t="s">
        <v>1378</v>
      </c>
      <c r="L269" s="30">
        <v>64</v>
      </c>
      <c r="M269" s="30" t="s">
        <v>1014</v>
      </c>
      <c r="O269" s="30">
        <v>0.18</v>
      </c>
      <c r="P269" s="30">
        <v>1.53</v>
      </c>
      <c r="Q269" s="30">
        <v>23.97</v>
      </c>
      <c r="R269" s="30">
        <v>30.06</v>
      </c>
      <c r="W269" s="30" t="b">
        <v>1</v>
      </c>
      <c r="Y269" s="30">
        <v>2</v>
      </c>
      <c r="Z269" s="30">
        <v>30</v>
      </c>
      <c r="AA269" s="30">
        <v>10</v>
      </c>
      <c r="AC269" s="30">
        <v>360</v>
      </c>
      <c r="AE269" s="30" t="b">
        <v>1</v>
      </c>
      <c r="AI269" s="30">
        <v>600</v>
      </c>
      <c r="AJ269" s="30"/>
      <c r="AQ269" s="21">
        <f t="shared" si="19"/>
        <v>1</v>
      </c>
      <c r="AT269" s="30">
        <v>0</v>
      </c>
      <c r="AU269" s="30">
        <v>0</v>
      </c>
      <c r="AV269" s="30">
        <v>0</v>
      </c>
      <c r="AW269" s="30">
        <v>0</v>
      </c>
      <c r="BC269" s="32">
        <v>44426</v>
      </c>
      <c r="BI269" s="30" t="b">
        <v>0</v>
      </c>
      <c r="BJ269" s="30"/>
      <c r="BK269" s="30"/>
      <c r="BL269" s="30"/>
    </row>
    <row r="270" spans="2:64" ht="27" x14ac:dyDescent="0.25">
      <c r="B270" s="30" t="s">
        <v>291</v>
      </c>
      <c r="C270" s="30" t="s">
        <v>292</v>
      </c>
      <c r="D270" s="30" t="s">
        <v>2309</v>
      </c>
      <c r="H270" s="30" t="s">
        <v>1925</v>
      </c>
      <c r="K270" s="30" t="s">
        <v>1177</v>
      </c>
      <c r="L270" s="30">
        <v>64</v>
      </c>
      <c r="M270" s="30" t="s">
        <v>1014</v>
      </c>
      <c r="O270" s="30">
        <v>0.85</v>
      </c>
      <c r="P270" s="30">
        <v>2.25</v>
      </c>
      <c r="Q270" s="30">
        <v>26.45</v>
      </c>
      <c r="R270" s="30">
        <v>28.01</v>
      </c>
      <c r="W270" s="30"/>
      <c r="Y270" s="30">
        <v>2</v>
      </c>
      <c r="Z270" s="30">
        <v>20</v>
      </c>
      <c r="AA270" s="30">
        <v>10</v>
      </c>
      <c r="AC270" s="30">
        <v>112</v>
      </c>
      <c r="AE270" s="30" t="b">
        <v>1</v>
      </c>
      <c r="AI270" s="30">
        <v>350</v>
      </c>
      <c r="AJ270" s="30"/>
      <c r="AQ270" s="21">
        <f t="shared" si="19"/>
        <v>2</v>
      </c>
      <c r="AT270" s="30">
        <v>1</v>
      </c>
      <c r="AU270" s="30">
        <v>0</v>
      </c>
      <c r="AV270" s="30">
        <v>0</v>
      </c>
      <c r="AW270" s="30">
        <v>0</v>
      </c>
      <c r="BC270" s="32">
        <v>44887</v>
      </c>
      <c r="BI270" s="30" t="b">
        <v>0</v>
      </c>
      <c r="BJ270" s="30"/>
      <c r="BK270" s="30"/>
      <c r="BL270" s="30"/>
    </row>
    <row r="271" spans="2:64" ht="27" x14ac:dyDescent="0.25">
      <c r="B271" s="30" t="s">
        <v>291</v>
      </c>
      <c r="C271" s="30" t="s">
        <v>292</v>
      </c>
      <c r="D271" s="30" t="s">
        <v>2310</v>
      </c>
      <c r="H271" s="30" t="s">
        <v>1925</v>
      </c>
      <c r="K271" s="30" t="s">
        <v>532</v>
      </c>
      <c r="L271" s="30">
        <v>16</v>
      </c>
      <c r="M271" s="30" t="s">
        <v>1014</v>
      </c>
      <c r="O271" s="30">
        <v>0.72</v>
      </c>
      <c r="P271" s="30">
        <v>1.38</v>
      </c>
      <c r="Q271" s="30">
        <v>26.54</v>
      </c>
      <c r="R271" s="30">
        <v>28.23</v>
      </c>
      <c r="W271" s="30" t="b">
        <v>1</v>
      </c>
      <c r="Y271" s="30">
        <v>2</v>
      </c>
      <c r="Z271" s="30">
        <v>20</v>
      </c>
      <c r="AA271" s="30">
        <v>10</v>
      </c>
      <c r="AC271" s="30">
        <v>96</v>
      </c>
      <c r="AE271" s="30" t="b">
        <v>1</v>
      </c>
      <c r="AI271" s="30">
        <v>310</v>
      </c>
      <c r="AJ271" s="30"/>
      <c r="AQ271" s="21">
        <f t="shared" si="19"/>
        <v>2</v>
      </c>
      <c r="AT271" s="30">
        <v>1</v>
      </c>
      <c r="AU271" s="30">
        <v>0</v>
      </c>
      <c r="AV271" s="30">
        <v>0</v>
      </c>
      <c r="AW271" s="30">
        <v>0</v>
      </c>
      <c r="BC271" s="32">
        <v>44636</v>
      </c>
      <c r="BI271" s="30" t="b">
        <v>0</v>
      </c>
      <c r="BJ271" s="30"/>
      <c r="BK271" s="30"/>
      <c r="BL271" s="30"/>
    </row>
    <row r="272" spans="2:64" ht="27" x14ac:dyDescent="0.25">
      <c r="B272" s="30" t="s">
        <v>1042</v>
      </c>
      <c r="C272" s="30" t="s">
        <v>104</v>
      </c>
      <c r="D272" s="30" t="s">
        <v>2311</v>
      </c>
      <c r="H272" s="30" t="s">
        <v>1925</v>
      </c>
      <c r="K272" s="30" t="s">
        <v>532</v>
      </c>
      <c r="L272" s="30">
        <v>64</v>
      </c>
      <c r="M272" s="30" t="s">
        <v>1014</v>
      </c>
      <c r="O272" s="30">
        <v>0.99</v>
      </c>
      <c r="P272" s="30">
        <v>1.61</v>
      </c>
      <c r="Q272" s="30">
        <v>23.7</v>
      </c>
      <c r="R272" s="30">
        <v>28.92</v>
      </c>
      <c r="W272" s="30" t="b">
        <v>1</v>
      </c>
      <c r="Y272" s="30">
        <v>2</v>
      </c>
      <c r="Z272" s="30">
        <v>25</v>
      </c>
      <c r="AA272" s="30">
        <v>10</v>
      </c>
      <c r="AC272" s="30">
        <v>448</v>
      </c>
      <c r="AE272" s="30" t="b">
        <v>1</v>
      </c>
      <c r="AI272" s="30">
        <v>650</v>
      </c>
      <c r="AJ272" s="30"/>
      <c r="AQ272" s="21">
        <f t="shared" si="19"/>
        <v>4</v>
      </c>
      <c r="AT272" s="30">
        <v>1</v>
      </c>
      <c r="AU272" s="30">
        <v>0</v>
      </c>
      <c r="AV272" s="30">
        <v>2</v>
      </c>
      <c r="AW272" s="30">
        <v>0</v>
      </c>
      <c r="BC272" s="32">
        <v>44391</v>
      </c>
      <c r="BI272" s="30" t="b">
        <v>0</v>
      </c>
      <c r="BJ272" s="30"/>
      <c r="BK272" s="30"/>
      <c r="BL272" s="30"/>
    </row>
    <row r="273" spans="2:64" ht="27" x14ac:dyDescent="0.25">
      <c r="B273" s="30" t="s">
        <v>1042</v>
      </c>
      <c r="C273" s="30" t="s">
        <v>104</v>
      </c>
      <c r="D273" s="30" t="s">
        <v>2312</v>
      </c>
      <c r="H273" s="30" t="s">
        <v>1925</v>
      </c>
      <c r="K273" s="30" t="s">
        <v>84</v>
      </c>
      <c r="L273" s="30">
        <v>64</v>
      </c>
      <c r="M273" s="30" t="s">
        <v>1014</v>
      </c>
      <c r="O273" s="30">
        <v>0.85</v>
      </c>
      <c r="P273" s="30">
        <v>1.75</v>
      </c>
      <c r="Q273" s="30">
        <v>22.19</v>
      </c>
      <c r="R273" s="30">
        <v>29.64</v>
      </c>
      <c r="W273" s="30" t="b">
        <v>1</v>
      </c>
      <c r="Y273" s="30">
        <v>2</v>
      </c>
      <c r="Z273" s="30">
        <v>25</v>
      </c>
      <c r="AA273" s="30">
        <v>10</v>
      </c>
      <c r="AC273" s="30">
        <v>448</v>
      </c>
      <c r="AE273" s="30" t="b">
        <v>1</v>
      </c>
      <c r="AI273" s="30">
        <v>500</v>
      </c>
      <c r="AJ273" s="30"/>
      <c r="AQ273" s="21">
        <f t="shared" si="19"/>
        <v>4</v>
      </c>
      <c r="AT273" s="30">
        <v>1</v>
      </c>
      <c r="AU273" s="30">
        <v>0</v>
      </c>
      <c r="AV273" s="30">
        <v>2</v>
      </c>
      <c r="AW273" s="30">
        <v>0</v>
      </c>
      <c r="BC273" s="32">
        <v>44503</v>
      </c>
      <c r="BI273" s="30" t="b">
        <v>0</v>
      </c>
      <c r="BJ273" s="30"/>
      <c r="BK273" s="30" t="b">
        <v>0</v>
      </c>
      <c r="BL273" s="30"/>
    </row>
    <row r="274" spans="2:64" ht="27" x14ac:dyDescent="0.25">
      <c r="B274" s="30" t="s">
        <v>291</v>
      </c>
      <c r="C274" s="30" t="s">
        <v>292</v>
      </c>
      <c r="D274" s="30" t="s">
        <v>2313</v>
      </c>
      <c r="H274" s="30" t="s">
        <v>1925</v>
      </c>
      <c r="K274" s="30" t="s">
        <v>532</v>
      </c>
      <c r="L274" s="30">
        <v>32</v>
      </c>
      <c r="M274" s="30" t="s">
        <v>1014</v>
      </c>
      <c r="O274" s="30">
        <v>0.28000000000000003</v>
      </c>
      <c r="P274" s="30">
        <v>1.1000000000000001</v>
      </c>
      <c r="Q274" s="30">
        <v>25.53</v>
      </c>
      <c r="R274" s="30">
        <v>28.62</v>
      </c>
      <c r="W274" s="30"/>
      <c r="Y274" s="30">
        <v>2</v>
      </c>
      <c r="Z274" s="30">
        <v>20</v>
      </c>
      <c r="AA274" s="30">
        <v>10</v>
      </c>
      <c r="AC274" s="30">
        <v>448</v>
      </c>
      <c r="AE274" s="30" t="b">
        <v>1</v>
      </c>
      <c r="AI274" s="30">
        <v>500</v>
      </c>
      <c r="AJ274" s="30"/>
      <c r="AQ274" s="21">
        <f t="shared" si="19"/>
        <v>1</v>
      </c>
      <c r="AT274" s="30">
        <v>0</v>
      </c>
      <c r="AU274" s="30">
        <v>0</v>
      </c>
      <c r="AV274" s="30">
        <v>0</v>
      </c>
      <c r="AW274" s="30">
        <v>0</v>
      </c>
      <c r="BC274" s="32">
        <v>44627</v>
      </c>
      <c r="BI274" s="30" t="b">
        <v>0</v>
      </c>
      <c r="BJ274" s="30"/>
      <c r="BK274" s="30"/>
      <c r="BL274" s="30"/>
    </row>
    <row r="275" spans="2:64" ht="27" x14ac:dyDescent="0.25">
      <c r="B275" s="30" t="s">
        <v>291</v>
      </c>
      <c r="C275" s="30" t="s">
        <v>292</v>
      </c>
      <c r="D275" s="30" t="s">
        <v>2314</v>
      </c>
      <c r="H275" s="30" t="s">
        <v>1925</v>
      </c>
      <c r="K275" s="30" t="s">
        <v>84</v>
      </c>
      <c r="L275" s="30">
        <v>64</v>
      </c>
      <c r="M275" s="30" t="s">
        <v>89</v>
      </c>
      <c r="O275" s="30">
        <v>0.27</v>
      </c>
      <c r="P275" s="30">
        <v>2.98</v>
      </c>
      <c r="Q275" s="30">
        <v>2.98</v>
      </c>
      <c r="R275" s="30">
        <v>37.83</v>
      </c>
      <c r="W275" s="30" t="b">
        <v>1</v>
      </c>
      <c r="Y275" s="30">
        <v>2</v>
      </c>
      <c r="Z275" s="30">
        <v>10</v>
      </c>
      <c r="AA275" s="30">
        <v>10</v>
      </c>
      <c r="AC275" s="30">
        <v>448</v>
      </c>
      <c r="AE275" s="30" t="b">
        <v>1</v>
      </c>
      <c r="AI275" s="30">
        <v>800</v>
      </c>
      <c r="AJ275" s="30"/>
      <c r="AQ275" s="21">
        <f t="shared" si="19"/>
        <v>3</v>
      </c>
      <c r="AT275" s="30">
        <v>0</v>
      </c>
      <c r="AU275" s="30">
        <v>0</v>
      </c>
      <c r="AV275" s="30">
        <v>2</v>
      </c>
      <c r="AW275" s="30">
        <v>0</v>
      </c>
      <c r="BC275" s="32">
        <v>44692</v>
      </c>
      <c r="BI275" s="30" t="b">
        <v>0</v>
      </c>
      <c r="BJ275" s="30"/>
      <c r="BK275" s="30"/>
      <c r="BL275" s="30"/>
    </row>
    <row r="276" spans="2:64" ht="27" x14ac:dyDescent="0.25">
      <c r="B276" s="30" t="s">
        <v>291</v>
      </c>
      <c r="C276" s="30" t="s">
        <v>292</v>
      </c>
      <c r="D276" s="30" t="s">
        <v>2315</v>
      </c>
      <c r="H276" s="30" t="s">
        <v>1925</v>
      </c>
      <c r="K276" s="30" t="s">
        <v>532</v>
      </c>
      <c r="L276" s="30">
        <v>64</v>
      </c>
      <c r="M276" s="30" t="s">
        <v>89</v>
      </c>
      <c r="O276" s="30">
        <v>0.22</v>
      </c>
      <c r="P276" s="30">
        <v>2.95</v>
      </c>
      <c r="Q276" s="30">
        <v>2.95</v>
      </c>
      <c r="R276" s="30">
        <v>37.65</v>
      </c>
      <c r="W276" s="30" t="b">
        <v>1</v>
      </c>
      <c r="Y276" s="30">
        <v>2</v>
      </c>
      <c r="Z276" s="30">
        <v>10</v>
      </c>
      <c r="AA276" s="30">
        <v>10</v>
      </c>
      <c r="AC276" s="30">
        <v>360</v>
      </c>
      <c r="AE276" s="30" t="b">
        <v>1</v>
      </c>
      <c r="AI276" s="30">
        <v>800</v>
      </c>
      <c r="AJ276" s="30"/>
      <c r="AQ276" s="21">
        <f t="shared" si="19"/>
        <v>4</v>
      </c>
      <c r="AT276" s="30">
        <v>2</v>
      </c>
      <c r="AU276" s="30">
        <v>0</v>
      </c>
      <c r="AV276" s="30">
        <v>1</v>
      </c>
      <c r="AW276" s="30">
        <v>0</v>
      </c>
      <c r="BC276" s="32">
        <v>44418</v>
      </c>
      <c r="BI276" s="30" t="b">
        <v>0</v>
      </c>
      <c r="BJ276" s="30"/>
      <c r="BK276" s="30"/>
      <c r="BL276" s="30"/>
    </row>
    <row r="277" spans="2:64" ht="27" x14ac:dyDescent="0.25">
      <c r="B277" s="30" t="s">
        <v>291</v>
      </c>
      <c r="C277" s="30" t="s">
        <v>292</v>
      </c>
      <c r="D277" s="30" t="s">
        <v>2316</v>
      </c>
      <c r="H277" s="30" t="s">
        <v>1925</v>
      </c>
      <c r="K277" s="30" t="s">
        <v>84</v>
      </c>
      <c r="L277" s="30">
        <v>32</v>
      </c>
      <c r="M277" s="30" t="s">
        <v>1014</v>
      </c>
      <c r="O277" s="30">
        <v>0.34</v>
      </c>
      <c r="P277" s="30">
        <v>1.35</v>
      </c>
      <c r="Q277" s="30">
        <v>25.37</v>
      </c>
      <c r="R277" s="30">
        <v>28.1</v>
      </c>
      <c r="W277" s="30"/>
      <c r="Y277" s="30">
        <v>2</v>
      </c>
      <c r="Z277" s="30">
        <v>20</v>
      </c>
      <c r="AA277" s="30">
        <v>10</v>
      </c>
      <c r="AC277" s="30">
        <v>448</v>
      </c>
      <c r="AE277" s="30" t="b">
        <v>1</v>
      </c>
      <c r="AI277" s="30">
        <v>500</v>
      </c>
      <c r="AJ277" s="30"/>
      <c r="AQ277" s="21">
        <f t="shared" si="19"/>
        <v>1</v>
      </c>
      <c r="AT277" s="30">
        <v>0</v>
      </c>
      <c r="AU277" s="30">
        <v>0</v>
      </c>
      <c r="AV277" s="30">
        <v>0</v>
      </c>
      <c r="AW277" s="30">
        <v>0</v>
      </c>
      <c r="BC277" s="32">
        <v>44627</v>
      </c>
      <c r="BI277" s="30" t="b">
        <v>0</v>
      </c>
      <c r="BJ277" s="30"/>
      <c r="BK277" s="30"/>
      <c r="BL277" s="30"/>
    </row>
    <row r="278" spans="2:64" ht="27" x14ac:dyDescent="0.25">
      <c r="B278" s="30" t="s">
        <v>1067</v>
      </c>
      <c r="C278" s="30" t="s">
        <v>173</v>
      </c>
      <c r="D278" s="30" t="s">
        <v>2317</v>
      </c>
      <c r="H278" s="30" t="s">
        <v>1925</v>
      </c>
      <c r="K278" s="30" t="s">
        <v>532</v>
      </c>
      <c r="L278" s="30">
        <v>64</v>
      </c>
      <c r="M278" s="30" t="s">
        <v>1014</v>
      </c>
      <c r="O278" s="30">
        <v>0.38</v>
      </c>
      <c r="P278" s="30">
        <v>1.41</v>
      </c>
      <c r="Q278" s="30">
        <v>23.96</v>
      </c>
      <c r="R278" s="30">
        <v>28.63</v>
      </c>
      <c r="W278" s="30"/>
      <c r="Y278" s="30">
        <v>2</v>
      </c>
      <c r="Z278" s="30">
        <v>15</v>
      </c>
      <c r="AA278" s="30">
        <v>10</v>
      </c>
      <c r="AC278" s="30">
        <v>448</v>
      </c>
      <c r="AE278" s="30" t="b">
        <v>1</v>
      </c>
      <c r="AI278" s="30">
        <v>500</v>
      </c>
      <c r="AJ278" s="30"/>
      <c r="AQ278" s="21">
        <f t="shared" si="19"/>
        <v>3</v>
      </c>
      <c r="AT278" s="30">
        <v>1</v>
      </c>
      <c r="AU278" s="30">
        <v>0</v>
      </c>
      <c r="AV278" s="30">
        <v>1</v>
      </c>
      <c r="AW278" s="30">
        <v>0</v>
      </c>
      <c r="BC278" s="32">
        <v>44482</v>
      </c>
      <c r="BI278" s="30" t="b">
        <v>0</v>
      </c>
      <c r="BJ278" s="30"/>
      <c r="BK278" s="30" t="b">
        <v>0</v>
      </c>
      <c r="BL278" s="30"/>
    </row>
    <row r="279" spans="2:64" ht="40.5" x14ac:dyDescent="0.25">
      <c r="B279" s="30" t="s">
        <v>291</v>
      </c>
      <c r="C279" s="30" t="s">
        <v>292</v>
      </c>
      <c r="D279" s="30" t="s">
        <v>2318</v>
      </c>
      <c r="H279" s="30" t="s">
        <v>1925</v>
      </c>
      <c r="K279" s="30" t="s">
        <v>2319</v>
      </c>
      <c r="L279" s="30">
        <v>128</v>
      </c>
      <c r="M279" s="30" t="s">
        <v>1014</v>
      </c>
      <c r="O279" s="30">
        <v>0.75</v>
      </c>
      <c r="P279" s="30">
        <v>1.43</v>
      </c>
      <c r="Q279" s="30">
        <v>26.07</v>
      </c>
      <c r="R279" s="30">
        <v>27.16</v>
      </c>
      <c r="W279" s="30"/>
      <c r="Y279" s="30">
        <v>2</v>
      </c>
      <c r="Z279" s="30">
        <v>20</v>
      </c>
      <c r="AA279" s="30">
        <v>10</v>
      </c>
      <c r="AC279" s="30">
        <v>448</v>
      </c>
      <c r="AE279" s="30" t="b">
        <v>1</v>
      </c>
      <c r="AI279" s="30">
        <v>550</v>
      </c>
      <c r="AJ279" s="30"/>
      <c r="AQ279" s="21">
        <f t="shared" si="19"/>
        <v>2</v>
      </c>
      <c r="AT279" s="30">
        <v>1</v>
      </c>
      <c r="AU279" s="30">
        <v>0</v>
      </c>
      <c r="AV279" s="30">
        <v>0</v>
      </c>
      <c r="AW279" s="30">
        <v>0</v>
      </c>
      <c r="BC279" s="32">
        <v>44615</v>
      </c>
      <c r="BI279" s="30" t="b">
        <v>0</v>
      </c>
      <c r="BJ279" s="30"/>
      <c r="BK279" s="30"/>
      <c r="BL279" s="30"/>
    </row>
    <row r="280" spans="2:64" ht="27" x14ac:dyDescent="0.25">
      <c r="B280" s="30" t="s">
        <v>1060</v>
      </c>
      <c r="C280" s="30" t="s">
        <v>129</v>
      </c>
      <c r="D280" s="30" t="s">
        <v>2320</v>
      </c>
      <c r="H280" s="30" t="s">
        <v>1925</v>
      </c>
      <c r="K280" s="30" t="s">
        <v>133</v>
      </c>
      <c r="L280" s="30">
        <v>16</v>
      </c>
      <c r="M280" s="30" t="s">
        <v>1014</v>
      </c>
      <c r="O280" s="30">
        <v>0.16</v>
      </c>
      <c r="P280" s="30">
        <v>1.0900000000000001</v>
      </c>
      <c r="Q280" s="30">
        <v>23.91</v>
      </c>
      <c r="R280" s="30">
        <v>28.67</v>
      </c>
      <c r="W280" s="30" t="b">
        <v>1</v>
      </c>
      <c r="Y280" s="30">
        <v>2</v>
      </c>
      <c r="Z280" s="30">
        <v>30</v>
      </c>
      <c r="AA280" s="30">
        <v>10</v>
      </c>
      <c r="AC280" s="30">
        <v>360</v>
      </c>
      <c r="AE280" s="30" t="b">
        <v>1</v>
      </c>
      <c r="AI280" s="30">
        <v>500</v>
      </c>
      <c r="AJ280" s="30"/>
      <c r="AQ280" s="21">
        <f t="shared" si="19"/>
        <v>2</v>
      </c>
      <c r="AT280" s="30">
        <v>0</v>
      </c>
      <c r="AU280" s="30">
        <v>0</v>
      </c>
      <c r="AV280" s="30">
        <v>1</v>
      </c>
      <c r="AW280" s="30">
        <v>0</v>
      </c>
      <c r="BC280" s="32">
        <v>45098</v>
      </c>
      <c r="BI280" s="30" t="b">
        <v>0</v>
      </c>
      <c r="BJ280" s="30"/>
      <c r="BK280" s="30"/>
      <c r="BL280" s="30"/>
    </row>
    <row r="281" spans="2:64" ht="27" x14ac:dyDescent="0.25">
      <c r="B281" s="30" t="s">
        <v>291</v>
      </c>
      <c r="C281" s="30" t="s">
        <v>292</v>
      </c>
      <c r="D281" s="30" t="s">
        <v>2321</v>
      </c>
      <c r="H281" s="30" t="s">
        <v>1925</v>
      </c>
      <c r="K281" s="30" t="s">
        <v>84</v>
      </c>
      <c r="L281" s="30">
        <v>32</v>
      </c>
      <c r="M281" s="30" t="s">
        <v>1014</v>
      </c>
      <c r="O281" s="30">
        <v>0.41</v>
      </c>
      <c r="P281" s="30">
        <v>1.5</v>
      </c>
      <c r="Q281" s="30">
        <v>25.51</v>
      </c>
      <c r="R281" s="30">
        <v>27.51</v>
      </c>
      <c r="W281" s="30"/>
      <c r="Y281" s="30">
        <v>2</v>
      </c>
      <c r="Z281" s="30">
        <v>20</v>
      </c>
      <c r="AA281" s="30">
        <v>5</v>
      </c>
      <c r="AC281" s="30">
        <v>360</v>
      </c>
      <c r="AE281" s="30" t="b">
        <v>1</v>
      </c>
      <c r="AI281" s="30">
        <v>350</v>
      </c>
      <c r="AJ281" s="30"/>
      <c r="AQ281" s="21">
        <f t="shared" si="19"/>
        <v>1</v>
      </c>
      <c r="AT281" s="30">
        <v>0</v>
      </c>
      <c r="AU281" s="30">
        <v>0</v>
      </c>
      <c r="AV281" s="30">
        <v>0</v>
      </c>
      <c r="AW281" s="30">
        <v>0</v>
      </c>
      <c r="BC281" s="32">
        <v>44943</v>
      </c>
      <c r="BI281" s="30" t="b">
        <v>0</v>
      </c>
      <c r="BJ281" s="30"/>
      <c r="BK281" s="30"/>
      <c r="BL281" s="30"/>
    </row>
    <row r="282" spans="2:64" ht="27" x14ac:dyDescent="0.25">
      <c r="B282" s="30" t="s">
        <v>291</v>
      </c>
      <c r="C282" s="30" t="s">
        <v>292</v>
      </c>
      <c r="D282" s="30" t="s">
        <v>2322</v>
      </c>
      <c r="H282" s="30" t="s">
        <v>1925</v>
      </c>
      <c r="K282" s="30" t="s">
        <v>84</v>
      </c>
      <c r="L282" s="30">
        <v>32</v>
      </c>
      <c r="M282" s="30" t="s">
        <v>1014</v>
      </c>
      <c r="O282" s="30">
        <v>0.41</v>
      </c>
      <c r="P282" s="30">
        <v>1.5</v>
      </c>
      <c r="Q282" s="30">
        <v>25.51</v>
      </c>
      <c r="R282" s="30">
        <v>27.51</v>
      </c>
      <c r="W282" s="30"/>
      <c r="Y282" s="30">
        <v>2</v>
      </c>
      <c r="Z282" s="30">
        <v>20</v>
      </c>
      <c r="AA282" s="30">
        <v>5</v>
      </c>
      <c r="AC282" s="30">
        <v>360</v>
      </c>
      <c r="AE282" s="30" t="b">
        <v>1</v>
      </c>
      <c r="AI282" s="30">
        <v>350</v>
      </c>
      <c r="AJ282" s="30"/>
      <c r="AQ282" s="21">
        <f t="shared" si="19"/>
        <v>1</v>
      </c>
      <c r="AT282" s="30">
        <v>0</v>
      </c>
      <c r="AU282" s="30">
        <v>0</v>
      </c>
      <c r="AV282" s="30">
        <v>0</v>
      </c>
      <c r="AW282" s="30">
        <v>0</v>
      </c>
      <c r="BC282" s="32">
        <v>44943</v>
      </c>
      <c r="BI282" s="30" t="b">
        <v>0</v>
      </c>
      <c r="BJ282" s="30"/>
      <c r="BK282" s="30"/>
      <c r="BL282" s="30"/>
    </row>
    <row r="283" spans="2:64" ht="27" x14ac:dyDescent="0.25">
      <c r="B283" s="30" t="s">
        <v>1060</v>
      </c>
      <c r="C283" s="30" t="s">
        <v>129</v>
      </c>
      <c r="D283" s="30" t="s">
        <v>2323</v>
      </c>
      <c r="H283" s="30" t="s">
        <v>1925</v>
      </c>
      <c r="K283" s="30" t="s">
        <v>133</v>
      </c>
      <c r="L283" s="30">
        <v>16</v>
      </c>
      <c r="M283" s="30" t="s">
        <v>1014</v>
      </c>
      <c r="O283" s="30">
        <v>0.27</v>
      </c>
      <c r="P283" s="30">
        <v>1.05</v>
      </c>
      <c r="Q283" s="30">
        <v>25.94</v>
      </c>
      <c r="R283" s="30">
        <v>27.52</v>
      </c>
      <c r="W283" s="30" t="b">
        <v>1</v>
      </c>
      <c r="Y283" s="30">
        <v>2</v>
      </c>
      <c r="Z283" s="30">
        <v>30</v>
      </c>
      <c r="AA283" s="30">
        <v>10</v>
      </c>
      <c r="AC283" s="30">
        <v>360</v>
      </c>
      <c r="AE283" s="30" t="b">
        <v>1</v>
      </c>
      <c r="AI283" s="30">
        <v>500</v>
      </c>
      <c r="AJ283" s="30"/>
      <c r="AQ283" s="21">
        <f t="shared" si="19"/>
        <v>2</v>
      </c>
      <c r="AT283" s="30">
        <v>0</v>
      </c>
      <c r="AU283" s="30">
        <v>0</v>
      </c>
      <c r="AV283" s="30">
        <v>1</v>
      </c>
      <c r="AW283" s="30">
        <v>0</v>
      </c>
      <c r="BC283" s="32">
        <v>45098</v>
      </c>
      <c r="BI283" s="30" t="b">
        <v>0</v>
      </c>
      <c r="BJ283" s="30"/>
      <c r="BK283" s="30"/>
      <c r="BL283" s="30"/>
    </row>
    <row r="284" spans="2:64" ht="27" x14ac:dyDescent="0.25">
      <c r="B284" s="30" t="s">
        <v>1060</v>
      </c>
      <c r="C284" s="30" t="s">
        <v>129</v>
      </c>
      <c r="D284" s="30" t="s">
        <v>2324</v>
      </c>
      <c r="H284" s="30" t="s">
        <v>1925</v>
      </c>
      <c r="K284" s="30" t="s">
        <v>133</v>
      </c>
      <c r="L284" s="30">
        <v>16</v>
      </c>
      <c r="M284" s="30" t="s">
        <v>1014</v>
      </c>
      <c r="O284" s="30">
        <v>0.28999999999999998</v>
      </c>
      <c r="P284" s="30">
        <v>2.84</v>
      </c>
      <c r="Q284" s="30">
        <v>25.5</v>
      </c>
      <c r="R284" s="30">
        <v>27.41</v>
      </c>
      <c r="W284" s="30" t="b">
        <v>1</v>
      </c>
      <c r="Y284" s="30">
        <v>2</v>
      </c>
      <c r="Z284" s="30">
        <v>15</v>
      </c>
      <c r="AA284" s="30">
        <v>5</v>
      </c>
      <c r="AC284" s="30">
        <v>448</v>
      </c>
      <c r="AE284" s="30" t="b">
        <v>1</v>
      </c>
      <c r="AI284" s="30">
        <v>600</v>
      </c>
      <c r="AJ284" s="30"/>
      <c r="AQ284" s="21">
        <f t="shared" si="19"/>
        <v>2</v>
      </c>
      <c r="AT284" s="30">
        <v>0</v>
      </c>
      <c r="AU284" s="30">
        <v>0</v>
      </c>
      <c r="AV284" s="30">
        <v>1</v>
      </c>
      <c r="AW284" s="30">
        <v>0</v>
      </c>
      <c r="BC284" s="32">
        <v>45098</v>
      </c>
      <c r="BI284" s="30" t="b">
        <v>0</v>
      </c>
      <c r="BJ284" s="30"/>
      <c r="BK284" s="30"/>
      <c r="BL284" s="30"/>
    </row>
    <row r="285" spans="2:64" ht="27" x14ac:dyDescent="0.25">
      <c r="B285" s="30" t="s">
        <v>291</v>
      </c>
      <c r="C285" s="30" t="s">
        <v>292</v>
      </c>
      <c r="D285" s="30" t="s">
        <v>2325</v>
      </c>
      <c r="H285" s="30" t="s">
        <v>1925</v>
      </c>
      <c r="K285" s="30" t="s">
        <v>84</v>
      </c>
      <c r="L285" s="30">
        <v>32</v>
      </c>
      <c r="M285" s="30" t="s">
        <v>1014</v>
      </c>
      <c r="O285" s="30">
        <v>0.34</v>
      </c>
      <c r="P285" s="30">
        <v>1.35</v>
      </c>
      <c r="Q285" s="30">
        <v>24.97</v>
      </c>
      <c r="R285" s="30">
        <v>27.62</v>
      </c>
      <c r="W285" s="30"/>
      <c r="Y285" s="30">
        <v>2</v>
      </c>
      <c r="Z285" s="30">
        <v>20</v>
      </c>
      <c r="AA285" s="30">
        <v>10</v>
      </c>
      <c r="AC285" s="30">
        <v>360</v>
      </c>
      <c r="AE285" s="30" t="b">
        <v>1</v>
      </c>
      <c r="AI285" s="30">
        <v>500</v>
      </c>
      <c r="AJ285" s="30"/>
      <c r="AQ285" s="21">
        <f t="shared" si="19"/>
        <v>1</v>
      </c>
      <c r="AT285" s="30">
        <v>0</v>
      </c>
      <c r="AU285" s="30">
        <v>0</v>
      </c>
      <c r="AV285" s="30">
        <v>0</v>
      </c>
      <c r="AW285" s="30">
        <v>0</v>
      </c>
      <c r="BC285" s="32">
        <v>44627</v>
      </c>
      <c r="BI285" s="30" t="b">
        <v>0</v>
      </c>
      <c r="BJ285" s="30"/>
      <c r="BK285" s="30"/>
      <c r="BL285" s="30"/>
    </row>
    <row r="286" spans="2:64" ht="27" x14ac:dyDescent="0.25">
      <c r="B286" s="30" t="s">
        <v>291</v>
      </c>
      <c r="C286" s="30" t="s">
        <v>292</v>
      </c>
      <c r="D286" s="30" t="s">
        <v>2326</v>
      </c>
      <c r="H286" s="30" t="s">
        <v>1925</v>
      </c>
      <c r="K286" s="30" t="s">
        <v>84</v>
      </c>
      <c r="L286" s="30">
        <v>32</v>
      </c>
      <c r="M286" s="30" t="s">
        <v>1014</v>
      </c>
      <c r="O286" s="30">
        <v>0.31</v>
      </c>
      <c r="P286" s="30">
        <v>1.21</v>
      </c>
      <c r="Q286" s="30">
        <v>24.91</v>
      </c>
      <c r="R286" s="30">
        <v>27.62</v>
      </c>
      <c r="W286" s="30"/>
      <c r="Y286" s="30">
        <v>2</v>
      </c>
      <c r="Z286" s="30">
        <v>20</v>
      </c>
      <c r="AA286" s="30">
        <v>10</v>
      </c>
      <c r="AC286" s="30">
        <v>360</v>
      </c>
      <c r="AE286" s="30" t="b">
        <v>1</v>
      </c>
      <c r="AI286" s="30">
        <v>500</v>
      </c>
      <c r="AJ286" s="30"/>
      <c r="AQ286" s="21">
        <f t="shared" si="19"/>
        <v>1</v>
      </c>
      <c r="AT286" s="30">
        <v>0</v>
      </c>
      <c r="AU286" s="30">
        <v>0</v>
      </c>
      <c r="AV286" s="30">
        <v>0</v>
      </c>
      <c r="AW286" s="30">
        <v>0</v>
      </c>
      <c r="BC286" s="32">
        <v>44624</v>
      </c>
      <c r="BI286" s="30" t="b">
        <v>0</v>
      </c>
      <c r="BJ286" s="30"/>
      <c r="BK286" s="30"/>
      <c r="BL286" s="30"/>
    </row>
    <row r="287" spans="2:64" ht="27" x14ac:dyDescent="0.25">
      <c r="B287" s="30" t="s">
        <v>104</v>
      </c>
      <c r="C287" s="30" t="s">
        <v>104</v>
      </c>
      <c r="D287" s="30" t="s">
        <v>2191</v>
      </c>
      <c r="H287" s="30" t="s">
        <v>1925</v>
      </c>
      <c r="K287" s="30" t="s">
        <v>84</v>
      </c>
      <c r="L287" s="30">
        <v>128</v>
      </c>
      <c r="M287" s="30" t="s">
        <v>1014</v>
      </c>
      <c r="O287" s="30">
        <v>0.74</v>
      </c>
      <c r="P287" s="30">
        <v>1.93</v>
      </c>
      <c r="Q287" s="30">
        <v>20.98</v>
      </c>
      <c r="R287" s="30">
        <v>28.26</v>
      </c>
      <c r="W287" s="30" t="b">
        <v>1</v>
      </c>
      <c r="Y287" s="30">
        <v>2</v>
      </c>
      <c r="Z287" s="30">
        <v>25</v>
      </c>
      <c r="AA287" s="30">
        <v>10</v>
      </c>
      <c r="AC287" s="30">
        <v>224</v>
      </c>
      <c r="AE287" s="30" t="b">
        <v>1</v>
      </c>
      <c r="AI287" s="30">
        <v>380</v>
      </c>
      <c r="AJ287" s="30"/>
      <c r="AQ287" s="21">
        <f t="shared" si="19"/>
        <v>3</v>
      </c>
      <c r="AT287" s="30">
        <v>0</v>
      </c>
      <c r="AU287" s="30">
        <v>1</v>
      </c>
      <c r="AV287" s="30">
        <v>1</v>
      </c>
      <c r="AW287" s="30">
        <v>0</v>
      </c>
      <c r="BC287" s="32">
        <v>44844</v>
      </c>
      <c r="BI287" s="30" t="b">
        <v>0</v>
      </c>
      <c r="BJ287" s="30"/>
      <c r="BK287" s="30"/>
      <c r="BL287" s="30"/>
    </row>
    <row r="288" spans="2:64" ht="27" x14ac:dyDescent="0.25">
      <c r="B288" s="30" t="s">
        <v>1067</v>
      </c>
      <c r="C288" s="30" t="s">
        <v>173</v>
      </c>
      <c r="D288" s="30" t="s">
        <v>2327</v>
      </c>
      <c r="H288" s="30" t="s">
        <v>1925</v>
      </c>
      <c r="K288" s="30" t="s">
        <v>84</v>
      </c>
      <c r="L288" s="30">
        <v>32</v>
      </c>
      <c r="M288" s="30" t="s">
        <v>1014</v>
      </c>
      <c r="O288" s="30">
        <v>0.31</v>
      </c>
      <c r="P288" s="30">
        <v>1.41</v>
      </c>
      <c r="Q288" s="30">
        <v>25.91</v>
      </c>
      <c r="R288" s="30">
        <v>26.62</v>
      </c>
      <c r="W288" s="30" t="b">
        <v>1</v>
      </c>
      <c r="Y288" s="30">
        <v>2</v>
      </c>
      <c r="Z288" s="30">
        <v>15</v>
      </c>
      <c r="AA288" s="30">
        <v>10</v>
      </c>
      <c r="AC288" s="30">
        <v>448</v>
      </c>
      <c r="AE288" s="30" t="b">
        <v>1</v>
      </c>
      <c r="AI288" s="30">
        <v>500</v>
      </c>
      <c r="AJ288" s="30"/>
      <c r="AQ288" s="21">
        <f t="shared" si="19"/>
        <v>4</v>
      </c>
      <c r="AT288" s="30">
        <v>1</v>
      </c>
      <c r="AU288" s="30">
        <v>0</v>
      </c>
      <c r="AV288" s="30">
        <v>2</v>
      </c>
      <c r="AW288" s="30">
        <v>0</v>
      </c>
      <c r="BC288" s="32">
        <v>44841</v>
      </c>
      <c r="BI288" s="30" t="b">
        <v>0</v>
      </c>
      <c r="BJ288" s="30"/>
      <c r="BK288" s="30"/>
      <c r="BL288" s="30"/>
    </row>
    <row r="289" spans="1:64" ht="27" x14ac:dyDescent="0.25">
      <c r="B289" s="30" t="s">
        <v>291</v>
      </c>
      <c r="C289" s="30" t="s">
        <v>292</v>
      </c>
      <c r="D289" s="30" t="s">
        <v>2328</v>
      </c>
      <c r="H289" s="30" t="s">
        <v>1925</v>
      </c>
      <c r="K289" s="30" t="s">
        <v>84</v>
      </c>
      <c r="L289" s="30">
        <v>64</v>
      </c>
      <c r="M289" s="30" t="s">
        <v>1014</v>
      </c>
      <c r="O289" s="30">
        <v>0.4</v>
      </c>
      <c r="P289" s="30">
        <v>1.73</v>
      </c>
      <c r="Q289" s="30">
        <v>25.11</v>
      </c>
      <c r="R289" s="30">
        <v>26.19</v>
      </c>
      <c r="W289" s="30"/>
      <c r="Y289" s="30">
        <v>2</v>
      </c>
      <c r="Z289" s="30">
        <v>20</v>
      </c>
      <c r="AA289" s="30">
        <v>10</v>
      </c>
      <c r="AC289" s="30">
        <v>48</v>
      </c>
      <c r="AE289" s="30" t="b">
        <v>1</v>
      </c>
      <c r="AI289" s="30">
        <v>400</v>
      </c>
      <c r="AJ289" s="30"/>
      <c r="AQ289" s="21">
        <f t="shared" si="19"/>
        <v>2</v>
      </c>
      <c r="AT289" s="30">
        <v>1</v>
      </c>
      <c r="AU289" s="30">
        <v>0</v>
      </c>
      <c r="AV289" s="30">
        <v>0</v>
      </c>
      <c r="AW289" s="30">
        <v>0</v>
      </c>
      <c r="BC289" s="32">
        <v>44652</v>
      </c>
      <c r="BI289" s="30" t="b">
        <v>0</v>
      </c>
      <c r="BJ289" s="30"/>
      <c r="BK289" s="30"/>
      <c r="BL289" s="30"/>
    </row>
    <row r="290" spans="1:64" ht="27" x14ac:dyDescent="0.25">
      <c r="B290" s="30" t="s">
        <v>1042</v>
      </c>
      <c r="C290" s="30" t="s">
        <v>104</v>
      </c>
      <c r="D290" s="30" t="s">
        <v>1943</v>
      </c>
      <c r="H290" s="30" t="s">
        <v>1925</v>
      </c>
      <c r="K290" s="30" t="s">
        <v>84</v>
      </c>
      <c r="L290" s="30">
        <v>32</v>
      </c>
      <c r="M290" s="30" t="s">
        <v>1014</v>
      </c>
      <c r="O290" s="30">
        <v>0.71</v>
      </c>
      <c r="P290" s="30">
        <v>0.86</v>
      </c>
      <c r="Q290" s="30">
        <v>21.8</v>
      </c>
      <c r="R290" s="30">
        <v>27.23</v>
      </c>
      <c r="W290" s="30" t="b">
        <v>1</v>
      </c>
      <c r="Y290" s="30">
        <v>2</v>
      </c>
      <c r="Z290" s="30">
        <v>25</v>
      </c>
      <c r="AA290" s="30">
        <v>10</v>
      </c>
      <c r="AC290" s="30">
        <v>336</v>
      </c>
      <c r="AE290" s="30" t="b">
        <v>1</v>
      </c>
      <c r="AI290" s="30">
        <v>500</v>
      </c>
      <c r="AJ290" s="30"/>
      <c r="AQ290" s="21">
        <f t="shared" si="19"/>
        <v>4</v>
      </c>
      <c r="AT290" s="30">
        <v>2</v>
      </c>
      <c r="AU290" s="30">
        <v>0</v>
      </c>
      <c r="AV290" s="30">
        <v>1</v>
      </c>
      <c r="AW290" s="30">
        <v>0</v>
      </c>
      <c r="BC290" s="32">
        <v>44978</v>
      </c>
      <c r="BI290" s="30" t="b">
        <v>0</v>
      </c>
      <c r="BJ290" s="30"/>
      <c r="BK290" s="30"/>
      <c r="BL290" s="30"/>
    </row>
    <row r="291" spans="1:64" ht="27" x14ac:dyDescent="0.25">
      <c r="B291" s="30" t="s">
        <v>1008</v>
      </c>
      <c r="C291" s="30" t="s">
        <v>78</v>
      </c>
      <c r="D291" s="30" t="s">
        <v>2329</v>
      </c>
      <c r="H291" s="30" t="s">
        <v>1925</v>
      </c>
      <c r="K291" s="30" t="s">
        <v>532</v>
      </c>
      <c r="L291" s="30">
        <v>64</v>
      </c>
      <c r="M291" s="30" t="s">
        <v>1014</v>
      </c>
      <c r="O291" s="30">
        <v>0.35</v>
      </c>
      <c r="P291" s="30">
        <v>1.55</v>
      </c>
      <c r="Q291" s="30">
        <v>25.1</v>
      </c>
      <c r="R291" s="30">
        <v>25.92</v>
      </c>
      <c r="W291" s="30"/>
      <c r="Y291" s="30">
        <v>2</v>
      </c>
      <c r="Z291" s="30">
        <v>30</v>
      </c>
      <c r="AA291" s="30">
        <v>10</v>
      </c>
      <c r="AC291" s="30">
        <v>336</v>
      </c>
      <c r="AE291" s="30" t="b">
        <v>1</v>
      </c>
      <c r="AI291" s="30">
        <v>360</v>
      </c>
      <c r="AJ291" s="30"/>
      <c r="AQ291" s="21">
        <f t="shared" si="19"/>
        <v>4</v>
      </c>
      <c r="AT291" s="30">
        <v>0</v>
      </c>
      <c r="AU291" s="30">
        <v>2</v>
      </c>
      <c r="AV291" s="30">
        <v>1</v>
      </c>
      <c r="AW291" s="30">
        <v>0</v>
      </c>
      <c r="BC291" s="32">
        <v>44447</v>
      </c>
      <c r="BI291" s="30" t="b">
        <v>0</v>
      </c>
      <c r="BJ291" s="30"/>
      <c r="BK291" s="30"/>
      <c r="BL291" s="30"/>
    </row>
    <row r="292" spans="1:64" ht="27" x14ac:dyDescent="0.25">
      <c r="B292" s="30" t="s">
        <v>1060</v>
      </c>
      <c r="C292" s="30" t="s">
        <v>129</v>
      </c>
      <c r="D292" s="30" t="s">
        <v>2330</v>
      </c>
      <c r="H292" s="30" t="s">
        <v>1925</v>
      </c>
      <c r="K292" s="30" t="s">
        <v>84</v>
      </c>
      <c r="L292" s="30">
        <v>32</v>
      </c>
      <c r="M292" s="30" t="s">
        <v>1014</v>
      </c>
      <c r="O292" s="30">
        <v>0.11</v>
      </c>
      <c r="P292" s="30">
        <v>2.0099999999999998</v>
      </c>
      <c r="Q292" s="30">
        <v>24.71</v>
      </c>
      <c r="R292" s="30">
        <v>26.25</v>
      </c>
      <c r="W292" s="30" t="b">
        <v>1</v>
      </c>
      <c r="Y292" s="30">
        <v>2</v>
      </c>
      <c r="Z292" s="30">
        <v>30</v>
      </c>
      <c r="AA292" s="30">
        <v>10</v>
      </c>
      <c r="AC292" s="30">
        <v>448</v>
      </c>
      <c r="AE292" s="30" t="b">
        <v>1</v>
      </c>
      <c r="AI292" s="30">
        <v>500</v>
      </c>
      <c r="AJ292" s="30"/>
      <c r="AQ292" s="21">
        <f t="shared" si="19"/>
        <v>1</v>
      </c>
      <c r="AT292" s="30">
        <v>0</v>
      </c>
      <c r="AU292" s="30">
        <v>0</v>
      </c>
      <c r="AV292" s="30">
        <v>0</v>
      </c>
      <c r="AW292" s="30">
        <v>0</v>
      </c>
      <c r="BC292" s="32">
        <v>44510</v>
      </c>
      <c r="BI292" s="30" t="b">
        <v>0</v>
      </c>
      <c r="BJ292" s="30"/>
      <c r="BK292" s="30"/>
      <c r="BL292" s="30"/>
    </row>
    <row r="293" spans="1:64" ht="27" x14ac:dyDescent="0.25">
      <c r="B293" s="30" t="s">
        <v>1008</v>
      </c>
      <c r="C293" s="30" t="s">
        <v>78</v>
      </c>
      <c r="D293" s="30" t="s">
        <v>2331</v>
      </c>
      <c r="H293" s="30" t="s">
        <v>1925</v>
      </c>
      <c r="K293" s="30" t="s">
        <v>572</v>
      </c>
      <c r="L293" s="30">
        <v>128</v>
      </c>
      <c r="M293" s="30" t="s">
        <v>1014</v>
      </c>
      <c r="O293" s="30">
        <v>0.38</v>
      </c>
      <c r="P293" s="30">
        <v>2.31</v>
      </c>
      <c r="Q293" s="30">
        <v>24.53</v>
      </c>
      <c r="R293" s="30">
        <v>25.79</v>
      </c>
      <c r="W293" s="30"/>
      <c r="Y293" s="30">
        <v>4</v>
      </c>
      <c r="Z293" s="30">
        <v>30</v>
      </c>
      <c r="AA293" s="30">
        <v>10</v>
      </c>
      <c r="AC293" s="30">
        <v>448</v>
      </c>
      <c r="AE293" s="30" t="b">
        <v>1</v>
      </c>
      <c r="AI293" s="30">
        <v>500</v>
      </c>
      <c r="AJ293" s="30"/>
      <c r="AQ293" s="21">
        <f t="shared" si="19"/>
        <v>1</v>
      </c>
      <c r="AT293" s="30">
        <v>0</v>
      </c>
      <c r="AU293" s="30">
        <v>0</v>
      </c>
      <c r="AV293" s="30">
        <v>0</v>
      </c>
      <c r="AW293" s="30">
        <v>0</v>
      </c>
      <c r="BC293" s="32">
        <v>44753</v>
      </c>
      <c r="BI293" s="30" t="b">
        <v>0</v>
      </c>
      <c r="BJ293" s="30"/>
      <c r="BK293" s="30"/>
      <c r="BL293" s="30"/>
    </row>
    <row r="294" spans="1:64" x14ac:dyDescent="0.25">
      <c r="B294" s="30" t="s">
        <v>2332</v>
      </c>
      <c r="C294" s="30" t="s">
        <v>2332</v>
      </c>
      <c r="D294" s="30" t="s">
        <v>2333</v>
      </c>
      <c r="H294" s="30" t="s">
        <v>1925</v>
      </c>
      <c r="K294" s="30" t="s">
        <v>1853</v>
      </c>
      <c r="L294" s="30">
        <v>32</v>
      </c>
      <c r="M294" s="30" t="s">
        <v>1014</v>
      </c>
      <c r="O294" s="30">
        <v>1</v>
      </c>
      <c r="P294" s="30">
        <v>2</v>
      </c>
      <c r="Q294" s="30">
        <v>37</v>
      </c>
      <c r="R294" s="30">
        <v>38</v>
      </c>
      <c r="W294" s="30" t="b">
        <v>1</v>
      </c>
      <c r="Y294" s="30">
        <v>2</v>
      </c>
      <c r="Z294" s="30">
        <v>15</v>
      </c>
      <c r="AA294" s="30">
        <v>10</v>
      </c>
      <c r="AC294" s="30">
        <v>336</v>
      </c>
      <c r="AE294" s="30" t="b">
        <v>1</v>
      </c>
      <c r="AI294" s="30">
        <v>600</v>
      </c>
      <c r="AJ294" s="30"/>
      <c r="AQ294" s="21">
        <f t="shared" si="19"/>
        <v>1</v>
      </c>
      <c r="AT294" s="30">
        <v>0</v>
      </c>
      <c r="AU294" s="30">
        <v>0</v>
      </c>
      <c r="AV294" s="30">
        <v>0</v>
      </c>
      <c r="AW294" s="30">
        <v>0</v>
      </c>
      <c r="BC294" s="32">
        <v>44986</v>
      </c>
      <c r="BI294" s="30" t="b">
        <v>0</v>
      </c>
      <c r="BJ294" s="30"/>
      <c r="BK294" s="30"/>
      <c r="BL294" s="30"/>
    </row>
    <row r="295" spans="1:64" ht="27" x14ac:dyDescent="0.25">
      <c r="B295" s="30" t="s">
        <v>2332</v>
      </c>
      <c r="C295" s="30" t="s">
        <v>2332</v>
      </c>
      <c r="D295" s="30" t="s">
        <v>2334</v>
      </c>
      <c r="H295" s="30" t="s">
        <v>1925</v>
      </c>
      <c r="K295" s="30" t="s">
        <v>1853</v>
      </c>
      <c r="L295" s="30">
        <v>32</v>
      </c>
      <c r="M295" s="30" t="s">
        <v>1014</v>
      </c>
      <c r="O295" s="30">
        <v>1</v>
      </c>
      <c r="P295" s="30">
        <v>2</v>
      </c>
      <c r="Q295" s="30">
        <v>37</v>
      </c>
      <c r="R295" s="30">
        <v>38</v>
      </c>
      <c r="W295" s="30" t="b">
        <v>1</v>
      </c>
      <c r="Y295" s="30">
        <v>2</v>
      </c>
      <c r="Z295" s="30">
        <v>15</v>
      </c>
      <c r="AA295" s="30">
        <v>10</v>
      </c>
      <c r="AC295" s="30">
        <v>336</v>
      </c>
      <c r="AE295" s="30" t="b">
        <v>1</v>
      </c>
      <c r="AI295" s="30">
        <v>550</v>
      </c>
      <c r="AJ295" s="30"/>
      <c r="AQ295" s="21">
        <f t="shared" si="19"/>
        <v>1</v>
      </c>
      <c r="AT295" s="30">
        <v>0</v>
      </c>
      <c r="AU295" s="30">
        <v>0</v>
      </c>
      <c r="AV295" s="30">
        <v>0</v>
      </c>
      <c r="AW295" s="30">
        <v>0</v>
      </c>
      <c r="BC295" s="32">
        <v>45230</v>
      </c>
      <c r="BI295" s="30" t="b">
        <v>0</v>
      </c>
      <c r="BJ295" s="30"/>
      <c r="BK295" s="30"/>
      <c r="BL295" s="30"/>
    </row>
    <row r="296" spans="1:64" ht="40.5" x14ac:dyDescent="0.25">
      <c r="B296" s="30" t="s">
        <v>1090</v>
      </c>
      <c r="C296" s="30" t="s">
        <v>117</v>
      </c>
      <c r="D296" s="30" t="s">
        <v>2335</v>
      </c>
      <c r="H296" s="30" t="s">
        <v>1925</v>
      </c>
      <c r="K296" s="30" t="s">
        <v>1866</v>
      </c>
      <c r="L296" s="30">
        <v>64</v>
      </c>
      <c r="M296" s="30" t="s">
        <v>1014</v>
      </c>
      <c r="O296" s="30">
        <v>0.24</v>
      </c>
      <c r="P296" s="30">
        <v>2.0699999999999998</v>
      </c>
      <c r="Q296" s="30">
        <v>15.58</v>
      </c>
      <c r="R296" s="30">
        <v>29.71</v>
      </c>
      <c r="W296" s="30" t="b">
        <v>1</v>
      </c>
      <c r="Y296" s="30">
        <v>2</v>
      </c>
      <c r="Z296" s="30">
        <v>30</v>
      </c>
      <c r="AA296" s="30">
        <v>10</v>
      </c>
      <c r="AC296" s="30">
        <v>240</v>
      </c>
      <c r="AE296" s="30" t="b">
        <v>1</v>
      </c>
      <c r="AI296" s="30">
        <v>500</v>
      </c>
      <c r="AJ296" s="30"/>
      <c r="AQ296" s="21">
        <f t="shared" si="19"/>
        <v>2</v>
      </c>
      <c r="AT296" s="30">
        <v>0</v>
      </c>
      <c r="AU296" s="30">
        <v>0</v>
      </c>
      <c r="AV296" s="30">
        <v>1</v>
      </c>
      <c r="AW296" s="30">
        <v>0</v>
      </c>
      <c r="BC296" s="32">
        <v>45008</v>
      </c>
      <c r="BI296" s="30" t="b">
        <v>0</v>
      </c>
      <c r="BJ296" s="30"/>
      <c r="BK296" s="30"/>
      <c r="BL296" s="30"/>
    </row>
    <row r="297" spans="1:64" ht="40.5" x14ac:dyDescent="0.25">
      <c r="A297" t="s">
        <v>2258</v>
      </c>
      <c r="B297" s="30" t="s">
        <v>1090</v>
      </c>
      <c r="C297" s="30" t="s">
        <v>117</v>
      </c>
      <c r="D297" s="30" t="s">
        <v>2160</v>
      </c>
      <c r="H297" s="30" t="s">
        <v>1925</v>
      </c>
      <c r="K297" s="30" t="s">
        <v>133</v>
      </c>
      <c r="L297" s="30">
        <v>64</v>
      </c>
      <c r="M297" s="30" t="s">
        <v>1014</v>
      </c>
      <c r="O297" s="30">
        <v>0.27</v>
      </c>
      <c r="P297" s="30">
        <v>2.83</v>
      </c>
      <c r="Q297" s="30">
        <v>14.69</v>
      </c>
      <c r="R297" s="30">
        <v>29.89</v>
      </c>
      <c r="W297" s="30" t="b">
        <v>1</v>
      </c>
      <c r="Y297" s="30">
        <v>2</v>
      </c>
      <c r="Z297" s="30">
        <v>30</v>
      </c>
      <c r="AA297" s="30">
        <v>10</v>
      </c>
      <c r="AC297" s="30">
        <v>448</v>
      </c>
      <c r="AE297" s="30" t="b">
        <v>1</v>
      </c>
      <c r="AI297" s="30">
        <v>750</v>
      </c>
      <c r="AJ297" s="30"/>
      <c r="AQ297" s="21">
        <f t="shared" si="19"/>
        <v>2</v>
      </c>
      <c r="AT297" s="30">
        <v>0</v>
      </c>
      <c r="AU297" s="30">
        <v>0</v>
      </c>
      <c r="AV297" s="30">
        <v>1</v>
      </c>
      <c r="AW297" s="30">
        <v>0</v>
      </c>
      <c r="BC297" s="32">
        <v>44858</v>
      </c>
      <c r="BI297" s="30" t="b">
        <v>0</v>
      </c>
      <c r="BJ297" s="30"/>
      <c r="BK297" s="30"/>
      <c r="BL297" s="30"/>
    </row>
    <row r="298" spans="1:64" ht="27" x14ac:dyDescent="0.25">
      <c r="B298" s="30" t="s">
        <v>291</v>
      </c>
      <c r="C298" s="30" t="s">
        <v>292</v>
      </c>
      <c r="D298" s="30" t="s">
        <v>2336</v>
      </c>
      <c r="H298" s="30" t="s">
        <v>1925</v>
      </c>
      <c r="K298" s="30" t="s">
        <v>1177</v>
      </c>
      <c r="L298" s="30">
        <v>128</v>
      </c>
      <c r="M298" s="30" t="s">
        <v>1014</v>
      </c>
      <c r="O298" s="30">
        <v>0.91</v>
      </c>
      <c r="P298" s="30">
        <v>1.97</v>
      </c>
      <c r="Q298" s="30">
        <v>21.94</v>
      </c>
      <c r="R298" s="30">
        <v>25.87</v>
      </c>
      <c r="W298" s="30"/>
      <c r="Y298" s="30">
        <v>4</v>
      </c>
      <c r="Z298" s="30">
        <v>20</v>
      </c>
      <c r="AA298" s="30">
        <v>10</v>
      </c>
      <c r="AC298" s="30">
        <v>112</v>
      </c>
      <c r="AE298" s="30" t="b">
        <v>1</v>
      </c>
      <c r="AI298" s="30">
        <v>350</v>
      </c>
      <c r="AJ298" s="30"/>
      <c r="AQ298" s="21">
        <f t="shared" si="19"/>
        <v>3</v>
      </c>
      <c r="AT298" s="30">
        <v>2</v>
      </c>
      <c r="AU298" s="30">
        <v>0</v>
      </c>
      <c r="AV298" s="30">
        <v>0</v>
      </c>
      <c r="AW298" s="30">
        <v>0</v>
      </c>
      <c r="BC298" s="32">
        <v>44620</v>
      </c>
      <c r="BI298" s="30" t="b">
        <v>0</v>
      </c>
      <c r="BJ298" s="30"/>
      <c r="BK298" s="30"/>
      <c r="BL298" s="30"/>
    </row>
    <row r="299" spans="1:64" x14ac:dyDescent="0.25">
      <c r="B299" s="30" t="s">
        <v>2332</v>
      </c>
      <c r="C299" s="30" t="s">
        <v>2332</v>
      </c>
      <c r="D299" s="30" t="s">
        <v>2337</v>
      </c>
      <c r="H299" s="30" t="s">
        <v>1925</v>
      </c>
      <c r="K299" s="30" t="s">
        <v>1853</v>
      </c>
      <c r="L299" s="30">
        <v>16</v>
      </c>
      <c r="M299" s="30" t="s">
        <v>1014</v>
      </c>
      <c r="O299" s="30">
        <v>1</v>
      </c>
      <c r="P299" s="30">
        <v>2</v>
      </c>
      <c r="Q299" s="30">
        <v>37</v>
      </c>
      <c r="R299" s="30">
        <v>38</v>
      </c>
      <c r="W299" s="30" t="b">
        <v>1</v>
      </c>
      <c r="Y299" s="30">
        <v>1</v>
      </c>
      <c r="Z299" s="30">
        <v>15</v>
      </c>
      <c r="AA299" s="30">
        <v>10</v>
      </c>
      <c r="AC299" s="30">
        <v>448</v>
      </c>
      <c r="AE299" s="30" t="b">
        <v>1</v>
      </c>
      <c r="AI299" s="30">
        <v>550</v>
      </c>
      <c r="AJ299" s="30"/>
      <c r="AQ299" s="21">
        <f t="shared" si="19"/>
        <v>1</v>
      </c>
      <c r="AT299" s="30">
        <v>0</v>
      </c>
      <c r="AU299" s="30">
        <v>0</v>
      </c>
      <c r="AV299" s="30">
        <v>0</v>
      </c>
      <c r="AW299" s="30">
        <v>0</v>
      </c>
      <c r="BC299" s="32">
        <v>44986</v>
      </c>
      <c r="BI299" s="30" t="b">
        <v>0</v>
      </c>
      <c r="BJ299" s="30"/>
      <c r="BK299" s="30"/>
      <c r="BL299" s="30"/>
    </row>
    <row r="300" spans="1:64" ht="40.5" x14ac:dyDescent="0.25">
      <c r="B300" s="30" t="s">
        <v>2269</v>
      </c>
      <c r="C300" s="30" t="s">
        <v>2269</v>
      </c>
      <c r="D300" s="30" t="s">
        <v>2338</v>
      </c>
      <c r="H300" s="30" t="s">
        <v>1925</v>
      </c>
      <c r="K300" s="30" t="s">
        <v>2271</v>
      </c>
      <c r="L300" s="30">
        <v>16</v>
      </c>
      <c r="M300" s="30" t="s">
        <v>1014</v>
      </c>
      <c r="O300" s="30">
        <v>0.27</v>
      </c>
      <c r="P300" s="30">
        <v>1.69</v>
      </c>
      <c r="Q300" s="30">
        <v>24.27</v>
      </c>
      <c r="R300" s="30">
        <v>25.46</v>
      </c>
      <c r="W300" s="30"/>
      <c r="Y300" s="30">
        <v>2</v>
      </c>
      <c r="Z300" s="30">
        <v>30</v>
      </c>
      <c r="AA300" s="30">
        <v>10</v>
      </c>
      <c r="AC300" s="30">
        <v>336</v>
      </c>
      <c r="AE300" s="30" t="b">
        <v>1</v>
      </c>
      <c r="AI300" s="30">
        <v>650</v>
      </c>
      <c r="AJ300" s="30"/>
      <c r="AQ300" s="21">
        <f t="shared" si="19"/>
        <v>2</v>
      </c>
      <c r="AT300" s="30">
        <v>0</v>
      </c>
      <c r="AU300" s="30">
        <v>0</v>
      </c>
      <c r="AV300" s="30">
        <v>1</v>
      </c>
      <c r="AW300" s="30">
        <v>0</v>
      </c>
      <c r="BC300" s="32">
        <v>44427</v>
      </c>
      <c r="BI300" s="30" t="b">
        <v>0</v>
      </c>
      <c r="BJ300" s="30"/>
      <c r="BK300" s="30" t="b">
        <v>1</v>
      </c>
      <c r="BL300" s="30">
        <v>2.5</v>
      </c>
    </row>
    <row r="301" spans="1:64" ht="54" x14ac:dyDescent="0.25">
      <c r="B301" s="30" t="s">
        <v>2339</v>
      </c>
      <c r="C301" s="30" t="s">
        <v>2340</v>
      </c>
      <c r="D301" s="30" t="s">
        <v>2341</v>
      </c>
      <c r="H301" s="30" t="s">
        <v>1925</v>
      </c>
      <c r="K301" s="30" t="s">
        <v>2342</v>
      </c>
      <c r="L301" s="30">
        <v>128</v>
      </c>
      <c r="M301" s="30" t="s">
        <v>1014</v>
      </c>
      <c r="O301" s="30">
        <v>0.17</v>
      </c>
      <c r="P301" s="30">
        <v>1.68</v>
      </c>
      <c r="Q301" s="30">
        <v>24.99</v>
      </c>
      <c r="R301" s="30">
        <v>25.29</v>
      </c>
      <c r="W301" s="30" t="b">
        <v>1</v>
      </c>
      <c r="Y301" s="30">
        <v>2</v>
      </c>
      <c r="Z301" s="30">
        <v>30</v>
      </c>
      <c r="AA301" s="30">
        <v>10</v>
      </c>
      <c r="AC301" s="30">
        <v>80</v>
      </c>
      <c r="AE301" s="30" t="b">
        <v>1</v>
      </c>
      <c r="AI301" s="30">
        <v>400</v>
      </c>
      <c r="AJ301" s="30"/>
      <c r="AQ301" s="21">
        <f t="shared" si="19"/>
        <v>1</v>
      </c>
      <c r="AT301" s="30">
        <v>0</v>
      </c>
      <c r="AU301" s="30">
        <v>0</v>
      </c>
      <c r="AV301" s="30">
        <v>0</v>
      </c>
      <c r="AW301" s="30">
        <v>0</v>
      </c>
      <c r="BC301" s="32">
        <v>44602</v>
      </c>
      <c r="BI301" s="30" t="b">
        <v>0</v>
      </c>
      <c r="BJ301" s="30"/>
      <c r="BK301" s="30"/>
      <c r="BL301" s="30"/>
    </row>
    <row r="302" spans="1:64" x14ac:dyDescent="0.25">
      <c r="B302" s="30" t="s">
        <v>2332</v>
      </c>
      <c r="C302" s="30" t="s">
        <v>2332</v>
      </c>
      <c r="D302" s="30" t="s">
        <v>2343</v>
      </c>
      <c r="H302" s="30" t="s">
        <v>1925</v>
      </c>
      <c r="K302" s="30" t="s">
        <v>1853</v>
      </c>
      <c r="L302" s="30">
        <v>8</v>
      </c>
      <c r="M302" s="30" t="s">
        <v>1014</v>
      </c>
      <c r="O302" s="30">
        <v>0.55000000000000004</v>
      </c>
      <c r="P302" s="30">
        <v>1.55</v>
      </c>
      <c r="Q302" s="30">
        <v>37.1</v>
      </c>
      <c r="R302" s="30">
        <v>38.1</v>
      </c>
      <c r="W302" s="30" t="b">
        <v>1</v>
      </c>
      <c r="Y302" s="30">
        <v>1</v>
      </c>
      <c r="Z302" s="30">
        <v>15</v>
      </c>
      <c r="AA302" s="30">
        <v>10</v>
      </c>
      <c r="AC302" s="30">
        <v>448</v>
      </c>
      <c r="AE302" s="30" t="b">
        <v>1</v>
      </c>
      <c r="AI302" s="30">
        <v>450</v>
      </c>
      <c r="AJ302" s="30"/>
      <c r="AQ302" s="21">
        <f t="shared" si="19"/>
        <v>1</v>
      </c>
      <c r="AT302" s="30">
        <v>0</v>
      </c>
      <c r="AU302" s="30">
        <v>0</v>
      </c>
      <c r="AV302" s="30">
        <v>0</v>
      </c>
      <c r="AW302" s="30">
        <v>0</v>
      </c>
      <c r="BC302" s="32">
        <v>44986</v>
      </c>
      <c r="BI302" s="30" t="b">
        <v>0</v>
      </c>
      <c r="BJ302" s="30"/>
      <c r="BK302" s="30"/>
      <c r="BL302" s="30"/>
    </row>
    <row r="303" spans="1:64" x14ac:dyDescent="0.25">
      <c r="B303" s="30" t="s">
        <v>2332</v>
      </c>
      <c r="C303" s="30" t="s">
        <v>2332</v>
      </c>
      <c r="D303" s="30" t="s">
        <v>2344</v>
      </c>
      <c r="H303" s="30" t="s">
        <v>1925</v>
      </c>
      <c r="K303" s="30" t="s">
        <v>1853</v>
      </c>
      <c r="L303" s="30">
        <v>16</v>
      </c>
      <c r="M303" s="30" t="s">
        <v>1014</v>
      </c>
      <c r="O303" s="30">
        <v>0.59</v>
      </c>
      <c r="P303" s="30">
        <v>1.53</v>
      </c>
      <c r="Q303" s="30">
        <v>37</v>
      </c>
      <c r="R303" s="30">
        <v>38</v>
      </c>
      <c r="W303" s="30" t="b">
        <v>1</v>
      </c>
      <c r="Y303" s="30">
        <v>1</v>
      </c>
      <c r="Z303" s="30">
        <v>15</v>
      </c>
      <c r="AA303" s="30">
        <v>10</v>
      </c>
      <c r="AC303" s="30">
        <v>336</v>
      </c>
      <c r="AE303" s="30" t="b">
        <v>1</v>
      </c>
      <c r="AI303" s="30">
        <v>520</v>
      </c>
      <c r="AJ303" s="30"/>
      <c r="AQ303" s="21">
        <f t="shared" si="19"/>
        <v>1</v>
      </c>
      <c r="AT303" s="30">
        <v>0</v>
      </c>
      <c r="AU303" s="30">
        <v>0</v>
      </c>
      <c r="AV303" s="30">
        <v>0</v>
      </c>
      <c r="AW303" s="30">
        <v>0</v>
      </c>
      <c r="BC303" s="32">
        <v>44986</v>
      </c>
      <c r="BI303" s="30" t="b">
        <v>0</v>
      </c>
      <c r="BJ303" s="30"/>
      <c r="BK303" s="30"/>
      <c r="BL303" s="30"/>
    </row>
    <row r="304" spans="1:64" ht="27" x14ac:dyDescent="0.25">
      <c r="B304" s="30" t="s">
        <v>1060</v>
      </c>
      <c r="C304" s="30" t="s">
        <v>129</v>
      </c>
      <c r="D304" s="30" t="s">
        <v>2345</v>
      </c>
      <c r="H304" s="30" t="s">
        <v>1925</v>
      </c>
      <c r="K304" s="30" t="s">
        <v>1378</v>
      </c>
      <c r="L304" s="30">
        <v>16</v>
      </c>
      <c r="M304" s="30" t="s">
        <v>1014</v>
      </c>
      <c r="O304" s="30">
        <v>0.16</v>
      </c>
      <c r="P304" s="30">
        <v>2.0299999999999998</v>
      </c>
      <c r="Q304" s="30">
        <v>24.27</v>
      </c>
      <c r="R304" s="30">
        <v>25.32</v>
      </c>
      <c r="W304" s="30" t="b">
        <v>1</v>
      </c>
      <c r="Y304" s="30">
        <v>2</v>
      </c>
      <c r="Z304" s="30">
        <v>30</v>
      </c>
      <c r="AA304" s="30">
        <v>10</v>
      </c>
      <c r="AC304" s="30">
        <v>448</v>
      </c>
      <c r="AE304" s="30" t="b">
        <v>1</v>
      </c>
      <c r="AI304" s="30">
        <v>600</v>
      </c>
      <c r="AJ304" s="30"/>
      <c r="AQ304" s="21">
        <f t="shared" si="19"/>
        <v>1</v>
      </c>
      <c r="AT304" s="30">
        <v>0</v>
      </c>
      <c r="AU304" s="30">
        <v>0</v>
      </c>
      <c r="AV304" s="30">
        <v>0</v>
      </c>
      <c r="AW304" s="30">
        <v>0</v>
      </c>
      <c r="BC304" s="32">
        <v>44426</v>
      </c>
      <c r="BI304" s="30" t="b">
        <v>0</v>
      </c>
      <c r="BJ304" s="30"/>
      <c r="BK304" s="30"/>
      <c r="BL304" s="30"/>
    </row>
    <row r="305" spans="2:64" ht="27" x14ac:dyDescent="0.25">
      <c r="B305" s="30" t="s">
        <v>291</v>
      </c>
      <c r="C305" s="30" t="s">
        <v>292</v>
      </c>
      <c r="D305" s="30" t="s">
        <v>2346</v>
      </c>
      <c r="H305" s="30" t="s">
        <v>1925</v>
      </c>
      <c r="K305" s="30" t="s">
        <v>532</v>
      </c>
      <c r="L305" s="30">
        <v>128</v>
      </c>
      <c r="M305" s="30" t="s">
        <v>1014</v>
      </c>
      <c r="O305" s="30">
        <v>0.68</v>
      </c>
      <c r="P305" s="30">
        <v>2.06</v>
      </c>
      <c r="Q305" s="30">
        <v>23.71</v>
      </c>
      <c r="R305" s="30">
        <v>24.77</v>
      </c>
      <c r="W305" s="30" t="b">
        <v>1</v>
      </c>
      <c r="Y305" s="30">
        <v>4</v>
      </c>
      <c r="Z305" s="30">
        <v>30</v>
      </c>
      <c r="AA305" s="30">
        <v>10</v>
      </c>
      <c r="AC305" s="30">
        <v>96</v>
      </c>
      <c r="AE305" s="30" t="b">
        <v>1</v>
      </c>
      <c r="AI305" s="30">
        <v>210</v>
      </c>
      <c r="AJ305" s="30"/>
      <c r="AQ305" s="21">
        <f t="shared" si="19"/>
        <v>2</v>
      </c>
      <c r="AT305" s="30">
        <v>0</v>
      </c>
      <c r="AU305" s="30">
        <v>0</v>
      </c>
      <c r="AV305" s="30">
        <v>1</v>
      </c>
      <c r="AW305" s="30">
        <v>0</v>
      </c>
      <c r="BC305" s="32">
        <v>44628</v>
      </c>
      <c r="BI305" s="30" t="b">
        <v>0</v>
      </c>
      <c r="BJ305" s="30"/>
      <c r="BK305" s="30" t="b">
        <v>0</v>
      </c>
      <c r="BL305" s="30"/>
    </row>
    <row r="306" spans="2:64" ht="27" x14ac:dyDescent="0.25">
      <c r="B306" s="30" t="s">
        <v>291</v>
      </c>
      <c r="C306" s="30" t="s">
        <v>292</v>
      </c>
      <c r="D306" s="30" t="s">
        <v>2347</v>
      </c>
      <c r="H306" s="30" t="s">
        <v>1925</v>
      </c>
      <c r="K306" s="30" t="s">
        <v>532</v>
      </c>
      <c r="L306" s="30">
        <v>128</v>
      </c>
      <c r="M306" s="30" t="s">
        <v>1014</v>
      </c>
      <c r="O306" s="30">
        <v>0.68</v>
      </c>
      <c r="P306" s="30">
        <v>2.06</v>
      </c>
      <c r="Q306" s="30">
        <v>23.71</v>
      </c>
      <c r="R306" s="30">
        <v>24.77</v>
      </c>
      <c r="W306" s="30" t="b">
        <v>1</v>
      </c>
      <c r="Y306" s="30">
        <v>4</v>
      </c>
      <c r="Z306" s="30">
        <v>30</v>
      </c>
      <c r="AA306" s="30">
        <v>10</v>
      </c>
      <c r="AC306" s="30">
        <v>96</v>
      </c>
      <c r="AE306" s="30" t="b">
        <v>1</v>
      </c>
      <c r="AI306" s="30">
        <v>210</v>
      </c>
      <c r="AJ306" s="30"/>
      <c r="AQ306" s="21">
        <f t="shared" si="19"/>
        <v>2</v>
      </c>
      <c r="AT306" s="30">
        <v>0</v>
      </c>
      <c r="AU306" s="30">
        <v>0</v>
      </c>
      <c r="AV306" s="30">
        <v>1</v>
      </c>
      <c r="AW306" s="30">
        <v>0</v>
      </c>
      <c r="BC306" s="32">
        <v>44741</v>
      </c>
      <c r="BI306" s="30" t="b">
        <v>0</v>
      </c>
      <c r="BJ306" s="30"/>
      <c r="BK306" s="30" t="b">
        <v>0</v>
      </c>
      <c r="BL306" s="30"/>
    </row>
    <row r="307" spans="2:64" ht="27" x14ac:dyDescent="0.25">
      <c r="B307" s="30" t="s">
        <v>291</v>
      </c>
      <c r="C307" s="30" t="s">
        <v>292</v>
      </c>
      <c r="D307" s="30" t="s">
        <v>2348</v>
      </c>
      <c r="H307" s="30" t="s">
        <v>1925</v>
      </c>
      <c r="K307" s="30" t="s">
        <v>532</v>
      </c>
      <c r="L307" s="30">
        <v>128</v>
      </c>
      <c r="M307" s="30" t="s">
        <v>1014</v>
      </c>
      <c r="O307" s="30">
        <v>0.68</v>
      </c>
      <c r="P307" s="30">
        <v>2.06</v>
      </c>
      <c r="Q307" s="30">
        <v>23.71</v>
      </c>
      <c r="R307" s="30">
        <v>24.77</v>
      </c>
      <c r="W307" s="30" t="b">
        <v>1</v>
      </c>
      <c r="Y307" s="30">
        <v>4</v>
      </c>
      <c r="Z307" s="30">
        <v>30</v>
      </c>
      <c r="AA307" s="30">
        <v>10</v>
      </c>
      <c r="AC307" s="30">
        <v>96</v>
      </c>
      <c r="AE307" s="30" t="b">
        <v>1</v>
      </c>
      <c r="AI307" s="30">
        <v>210</v>
      </c>
      <c r="AJ307" s="30"/>
      <c r="AQ307" s="21">
        <f t="shared" si="19"/>
        <v>2</v>
      </c>
      <c r="AT307" s="30">
        <v>0</v>
      </c>
      <c r="AU307" s="30">
        <v>0</v>
      </c>
      <c r="AV307" s="30">
        <v>1</v>
      </c>
      <c r="AW307" s="30">
        <v>0</v>
      </c>
      <c r="BC307" s="32">
        <v>44967</v>
      </c>
      <c r="BI307" s="30" t="b">
        <v>0</v>
      </c>
      <c r="BJ307" s="30"/>
      <c r="BK307" s="30" t="b">
        <v>0</v>
      </c>
      <c r="BL307" s="30"/>
    </row>
    <row r="308" spans="2:64" ht="27" x14ac:dyDescent="0.25">
      <c r="B308" s="30" t="s">
        <v>291</v>
      </c>
      <c r="C308" s="30" t="s">
        <v>292</v>
      </c>
      <c r="D308" s="30" t="s">
        <v>2349</v>
      </c>
      <c r="H308" s="30" t="s">
        <v>1925</v>
      </c>
      <c r="K308" s="30" t="s">
        <v>84</v>
      </c>
      <c r="L308" s="30">
        <v>8</v>
      </c>
      <c r="M308" s="30" t="s">
        <v>89</v>
      </c>
      <c r="O308" s="30">
        <v>0.33</v>
      </c>
      <c r="P308" s="30">
        <v>2.35</v>
      </c>
      <c r="Q308" s="30">
        <v>2.35</v>
      </c>
      <c r="R308" s="30">
        <v>34.270000000000003</v>
      </c>
      <c r="W308" s="30" t="b">
        <v>1</v>
      </c>
      <c r="Y308" s="30">
        <v>1</v>
      </c>
      <c r="Z308" s="30">
        <v>10</v>
      </c>
      <c r="AA308" s="30">
        <v>10</v>
      </c>
      <c r="AC308" s="30">
        <v>336</v>
      </c>
      <c r="AE308" s="30" t="b">
        <v>1</v>
      </c>
      <c r="AI308" s="30">
        <v>500</v>
      </c>
      <c r="AJ308" s="30"/>
      <c r="AQ308" s="21">
        <f t="shared" si="19"/>
        <v>2</v>
      </c>
      <c r="AT308" s="30">
        <v>0</v>
      </c>
      <c r="AU308" s="30">
        <v>0</v>
      </c>
      <c r="AV308" s="30">
        <v>1</v>
      </c>
      <c r="AW308" s="30">
        <v>0</v>
      </c>
      <c r="BC308" s="32">
        <v>44943</v>
      </c>
      <c r="BI308" s="30" t="b">
        <v>0</v>
      </c>
      <c r="BJ308" s="30"/>
      <c r="BK308" s="30"/>
      <c r="BL308" s="30"/>
    </row>
    <row r="309" spans="2:64" ht="27" x14ac:dyDescent="0.25">
      <c r="B309" s="30" t="s">
        <v>1060</v>
      </c>
      <c r="C309" s="30" t="s">
        <v>129</v>
      </c>
      <c r="D309" s="30" t="s">
        <v>2027</v>
      </c>
      <c r="H309" s="30" t="s">
        <v>1925</v>
      </c>
      <c r="K309" s="30" t="s">
        <v>84</v>
      </c>
      <c r="L309" s="30">
        <v>16</v>
      </c>
      <c r="M309" s="30" t="s">
        <v>1014</v>
      </c>
      <c r="O309" s="30">
        <v>0.26</v>
      </c>
      <c r="P309" s="30">
        <v>1.05</v>
      </c>
      <c r="Q309" s="30">
        <v>23.52</v>
      </c>
      <c r="R309" s="30">
        <v>24.73</v>
      </c>
      <c r="W309" s="30" t="b">
        <v>1</v>
      </c>
      <c r="Y309" s="30">
        <v>1</v>
      </c>
      <c r="Z309" s="30">
        <v>30</v>
      </c>
      <c r="AA309" s="30">
        <v>10</v>
      </c>
      <c r="AC309" s="30">
        <v>360</v>
      </c>
      <c r="AE309" s="30" t="b">
        <v>1</v>
      </c>
      <c r="AI309" s="30">
        <v>500</v>
      </c>
      <c r="AJ309" s="30"/>
      <c r="AQ309" s="21">
        <f t="shared" si="19"/>
        <v>1</v>
      </c>
      <c r="AT309" s="30">
        <v>0</v>
      </c>
      <c r="AU309" s="30">
        <v>0</v>
      </c>
      <c r="AV309" s="30">
        <v>0</v>
      </c>
      <c r="AW309" s="30">
        <v>0</v>
      </c>
      <c r="BC309" s="32">
        <v>45092</v>
      </c>
      <c r="BI309" s="30" t="b">
        <v>0</v>
      </c>
      <c r="BJ309" s="30"/>
      <c r="BK309" s="30"/>
      <c r="BL309" s="30"/>
    </row>
    <row r="310" spans="2:64" ht="27" x14ac:dyDescent="0.25">
      <c r="B310" s="30" t="s">
        <v>1008</v>
      </c>
      <c r="C310" s="30" t="s">
        <v>78</v>
      </c>
      <c r="D310" s="30" t="s">
        <v>2114</v>
      </c>
      <c r="H310" s="30" t="s">
        <v>1925</v>
      </c>
      <c r="K310" s="30" t="s">
        <v>84</v>
      </c>
      <c r="L310" s="30">
        <v>128</v>
      </c>
      <c r="M310" s="30" t="s">
        <v>1014</v>
      </c>
      <c r="O310" s="30">
        <v>0.39</v>
      </c>
      <c r="P310" s="30">
        <v>1.18</v>
      </c>
      <c r="Q310" s="30">
        <v>23.9</v>
      </c>
      <c r="R310" s="30">
        <v>25.48</v>
      </c>
      <c r="W310" s="30"/>
      <c r="Y310" s="30">
        <v>4</v>
      </c>
      <c r="Z310" s="30">
        <v>30</v>
      </c>
      <c r="AA310" s="30">
        <v>10</v>
      </c>
      <c r="AC310" s="30">
        <v>40</v>
      </c>
      <c r="AE310" s="30" t="b">
        <v>1</v>
      </c>
      <c r="AI310" s="30">
        <v>300</v>
      </c>
      <c r="AJ310" s="30"/>
      <c r="AQ310" s="21">
        <f t="shared" si="19"/>
        <v>2</v>
      </c>
      <c r="AT310" s="30">
        <v>1</v>
      </c>
      <c r="AU310" s="30">
        <v>0</v>
      </c>
      <c r="AV310" s="30">
        <v>0</v>
      </c>
      <c r="AW310" s="30">
        <v>0</v>
      </c>
      <c r="BC310" s="32">
        <v>44585</v>
      </c>
      <c r="BI310" s="30" t="b">
        <v>0</v>
      </c>
      <c r="BJ310" s="30"/>
      <c r="BK310" s="30"/>
      <c r="BL310" s="30"/>
    </row>
    <row r="311" spans="2:64" ht="27" x14ac:dyDescent="0.25">
      <c r="B311" s="30" t="s">
        <v>1060</v>
      </c>
      <c r="C311" s="30" t="s">
        <v>129</v>
      </c>
      <c r="D311" s="30" t="s">
        <v>2350</v>
      </c>
      <c r="H311" s="30" t="s">
        <v>1925</v>
      </c>
      <c r="K311" s="30" t="s">
        <v>84</v>
      </c>
      <c r="L311" s="30">
        <v>64</v>
      </c>
      <c r="M311" s="30" t="s">
        <v>1014</v>
      </c>
      <c r="O311" s="30">
        <v>0.32</v>
      </c>
      <c r="P311" s="30">
        <v>1.19</v>
      </c>
      <c r="Q311" s="30">
        <v>22.95</v>
      </c>
      <c r="R311" s="30">
        <v>24.58</v>
      </c>
      <c r="W311" s="30" t="b">
        <v>1</v>
      </c>
      <c r="Y311" s="30">
        <v>2</v>
      </c>
      <c r="Z311" s="30">
        <v>30</v>
      </c>
      <c r="AA311" s="30">
        <v>10</v>
      </c>
      <c r="AC311" s="30">
        <v>360</v>
      </c>
      <c r="AE311" s="30" t="b">
        <v>1</v>
      </c>
      <c r="AI311" s="30">
        <v>500</v>
      </c>
      <c r="AJ311" s="30"/>
      <c r="AQ311" s="21">
        <f t="shared" si="19"/>
        <v>2</v>
      </c>
      <c r="AT311" s="30">
        <v>0</v>
      </c>
      <c r="AU311" s="30">
        <v>0</v>
      </c>
      <c r="AV311" s="30">
        <v>1</v>
      </c>
      <c r="AW311" s="30">
        <v>0</v>
      </c>
      <c r="BC311" s="32">
        <v>45223</v>
      </c>
      <c r="BI311" s="30" t="b">
        <v>0</v>
      </c>
      <c r="BJ311" s="30"/>
      <c r="BK311" s="30" t="b">
        <v>0</v>
      </c>
      <c r="BL311" s="30"/>
    </row>
    <row r="312" spans="2:64" ht="27" x14ac:dyDescent="0.25">
      <c r="B312" s="30" t="s">
        <v>2351</v>
      </c>
      <c r="C312" s="30" t="s">
        <v>2352</v>
      </c>
      <c r="D312" s="30" t="s">
        <v>2353</v>
      </c>
      <c r="H312" s="30" t="s">
        <v>1925</v>
      </c>
      <c r="K312" s="30" t="s">
        <v>532</v>
      </c>
      <c r="L312" s="30">
        <v>16</v>
      </c>
      <c r="M312" s="30" t="s">
        <v>1014</v>
      </c>
      <c r="O312" s="30">
        <v>0.55000000000000004</v>
      </c>
      <c r="P312" s="30">
        <v>1.6</v>
      </c>
      <c r="Q312" s="30">
        <v>32</v>
      </c>
      <c r="R312" s="30">
        <v>34</v>
      </c>
      <c r="W312" s="30" t="b">
        <v>1</v>
      </c>
      <c r="Y312" s="30">
        <v>2</v>
      </c>
      <c r="Z312" s="30">
        <v>20</v>
      </c>
      <c r="AA312" s="30">
        <v>10</v>
      </c>
      <c r="AC312" s="30">
        <v>224</v>
      </c>
      <c r="AE312" s="30" t="b">
        <v>1</v>
      </c>
      <c r="AI312" s="30">
        <v>500</v>
      </c>
      <c r="AJ312" s="30"/>
      <c r="AQ312" s="21">
        <f t="shared" si="19"/>
        <v>1</v>
      </c>
      <c r="AT312" s="30">
        <v>0</v>
      </c>
      <c r="AU312" s="30">
        <v>0</v>
      </c>
      <c r="AV312" s="30">
        <v>0</v>
      </c>
      <c r="AW312" s="30">
        <v>0</v>
      </c>
      <c r="BC312" s="32">
        <v>45161</v>
      </c>
      <c r="BI312" s="30" t="b">
        <v>0</v>
      </c>
      <c r="BJ312" s="30"/>
      <c r="BK312" s="30"/>
      <c r="BL312" s="30"/>
    </row>
    <row r="313" spans="2:64" ht="27" x14ac:dyDescent="0.25">
      <c r="B313" s="30" t="s">
        <v>1060</v>
      </c>
      <c r="C313" s="30" t="s">
        <v>129</v>
      </c>
      <c r="D313" s="30" t="s">
        <v>2354</v>
      </c>
      <c r="H313" s="30" t="s">
        <v>1925</v>
      </c>
      <c r="K313" s="30" t="s">
        <v>1378</v>
      </c>
      <c r="L313" s="30">
        <v>16</v>
      </c>
      <c r="M313" s="30" t="s">
        <v>1014</v>
      </c>
      <c r="O313" s="30">
        <v>0.1</v>
      </c>
      <c r="P313" s="30">
        <v>1.02</v>
      </c>
      <c r="Q313" s="30">
        <v>23.38</v>
      </c>
      <c r="R313" s="30">
        <v>24.55</v>
      </c>
      <c r="W313" s="30" t="b">
        <v>1</v>
      </c>
      <c r="Y313" s="30">
        <v>2</v>
      </c>
      <c r="Z313" s="30">
        <v>30</v>
      </c>
      <c r="AA313" s="30">
        <v>10</v>
      </c>
      <c r="AC313" s="30">
        <v>288</v>
      </c>
      <c r="AE313" s="30" t="b">
        <v>1</v>
      </c>
      <c r="AI313" s="30">
        <v>600</v>
      </c>
      <c r="AJ313" s="30"/>
      <c r="AQ313" s="21">
        <f t="shared" si="19"/>
        <v>1</v>
      </c>
      <c r="AT313" s="30">
        <v>0</v>
      </c>
      <c r="AU313" s="30">
        <v>0</v>
      </c>
      <c r="AV313" s="30">
        <v>0</v>
      </c>
      <c r="AW313" s="30">
        <v>0</v>
      </c>
      <c r="BC313" s="32">
        <v>44426</v>
      </c>
      <c r="BI313" s="30" t="b">
        <v>0</v>
      </c>
      <c r="BJ313" s="30"/>
      <c r="BK313" s="30"/>
      <c r="BL313" s="30"/>
    </row>
    <row r="314" spans="2:64" ht="40.5" x14ac:dyDescent="0.25">
      <c r="B314" s="30" t="s">
        <v>2298</v>
      </c>
      <c r="C314" s="30" t="s">
        <v>2299</v>
      </c>
      <c r="D314" s="30" t="s">
        <v>2355</v>
      </c>
      <c r="H314" s="30" t="s">
        <v>1925</v>
      </c>
      <c r="K314" s="30" t="s">
        <v>2356</v>
      </c>
      <c r="L314" s="30">
        <v>32</v>
      </c>
      <c r="M314" s="30" t="s">
        <v>1014</v>
      </c>
      <c r="O314" s="30">
        <v>0.3</v>
      </c>
      <c r="P314" s="30">
        <v>0.3</v>
      </c>
      <c r="Q314" s="30">
        <v>29.5</v>
      </c>
      <c r="R314" s="30">
        <v>30.2</v>
      </c>
      <c r="W314" s="30" t="b">
        <v>1</v>
      </c>
      <c r="Y314" s="30">
        <v>2</v>
      </c>
      <c r="Z314" s="30">
        <v>15</v>
      </c>
      <c r="AA314" s="30">
        <v>5</v>
      </c>
      <c r="AC314" s="30">
        <v>77</v>
      </c>
      <c r="AE314" s="30" t="b">
        <v>1</v>
      </c>
      <c r="AI314" s="30">
        <v>650</v>
      </c>
      <c r="AJ314" s="30"/>
      <c r="AQ314" s="21">
        <f t="shared" si="19"/>
        <v>1</v>
      </c>
      <c r="AT314" s="30">
        <v>0</v>
      </c>
      <c r="AU314" s="30">
        <v>0</v>
      </c>
      <c r="AV314" s="30">
        <v>0</v>
      </c>
      <c r="AW314" s="30">
        <v>0</v>
      </c>
      <c r="BC314" s="32">
        <v>45247</v>
      </c>
      <c r="BI314" s="30" t="b">
        <v>0</v>
      </c>
      <c r="BJ314" s="30"/>
      <c r="BK314" s="30"/>
      <c r="BL314" s="30"/>
    </row>
    <row r="315" spans="2:64" ht="40.5" x14ac:dyDescent="0.25">
      <c r="B315" s="30" t="s">
        <v>2298</v>
      </c>
      <c r="C315" s="30" t="s">
        <v>2299</v>
      </c>
      <c r="D315" s="30" t="s">
        <v>2357</v>
      </c>
      <c r="H315" s="30" t="s">
        <v>1925</v>
      </c>
      <c r="K315" s="30" t="s">
        <v>2358</v>
      </c>
      <c r="L315" s="30">
        <v>16</v>
      </c>
      <c r="M315" s="30" t="s">
        <v>1014</v>
      </c>
      <c r="O315" s="30">
        <v>0.8</v>
      </c>
      <c r="P315" s="30">
        <v>1.4</v>
      </c>
      <c r="Q315" s="30">
        <v>28</v>
      </c>
      <c r="R315" s="30">
        <v>28.5</v>
      </c>
      <c r="W315" s="30" t="b">
        <v>1</v>
      </c>
      <c r="Y315" s="30">
        <v>2</v>
      </c>
      <c r="Z315" s="30">
        <v>30</v>
      </c>
      <c r="AA315" s="30">
        <v>10</v>
      </c>
      <c r="AC315" s="30">
        <v>51.2</v>
      </c>
      <c r="AE315" s="30" t="b">
        <v>1</v>
      </c>
      <c r="AI315" s="30">
        <v>750</v>
      </c>
      <c r="AJ315" s="30"/>
      <c r="AQ315" s="21">
        <f t="shared" ref="AQ315:AQ378" si="20">SUM(AT315:AW315)+1</f>
        <v>1</v>
      </c>
      <c r="AT315" s="30">
        <v>0</v>
      </c>
      <c r="AU315" s="30">
        <v>0</v>
      </c>
      <c r="AV315" s="30">
        <v>0</v>
      </c>
      <c r="AW315" s="30">
        <v>0</v>
      </c>
      <c r="BC315" s="32">
        <v>44868</v>
      </c>
      <c r="BI315" s="30" t="b">
        <v>0</v>
      </c>
      <c r="BJ315" s="30"/>
      <c r="BK315" s="30"/>
      <c r="BL315" s="30"/>
    </row>
    <row r="316" spans="2:64" ht="27" x14ac:dyDescent="0.25">
      <c r="B316" s="30" t="s">
        <v>2298</v>
      </c>
      <c r="C316" s="30" t="s">
        <v>2299</v>
      </c>
      <c r="D316" s="30" t="s">
        <v>2359</v>
      </c>
      <c r="H316" s="30" t="s">
        <v>1925</v>
      </c>
      <c r="K316" s="30" t="s">
        <v>133</v>
      </c>
      <c r="L316" s="30">
        <v>16</v>
      </c>
      <c r="M316" s="30" t="s">
        <v>1014</v>
      </c>
      <c r="O316" s="30">
        <v>0.8</v>
      </c>
      <c r="P316" s="30">
        <v>1.4</v>
      </c>
      <c r="Q316" s="30">
        <v>28</v>
      </c>
      <c r="R316" s="30">
        <v>28.5</v>
      </c>
      <c r="W316" s="30"/>
      <c r="Y316" s="30">
        <v>2</v>
      </c>
      <c r="Z316" s="30">
        <v>30</v>
      </c>
      <c r="AA316" s="30">
        <v>10</v>
      </c>
      <c r="AC316" s="30">
        <v>51</v>
      </c>
      <c r="AE316" s="30" t="b">
        <v>1</v>
      </c>
      <c r="AI316" s="30">
        <v>750</v>
      </c>
      <c r="AJ316" s="30"/>
      <c r="AQ316" s="21">
        <f t="shared" si="20"/>
        <v>1</v>
      </c>
      <c r="AT316" s="30">
        <v>0</v>
      </c>
      <c r="AU316" s="30">
        <v>0</v>
      </c>
      <c r="AV316" s="30">
        <v>0</v>
      </c>
      <c r="AW316" s="30">
        <v>0</v>
      </c>
      <c r="BC316" s="32">
        <v>44951</v>
      </c>
      <c r="BI316" s="30" t="b">
        <v>0</v>
      </c>
      <c r="BJ316" s="30"/>
      <c r="BK316" s="30"/>
      <c r="BL316" s="30"/>
    </row>
    <row r="317" spans="2:64" ht="27" x14ac:dyDescent="0.25">
      <c r="B317" s="30" t="s">
        <v>1067</v>
      </c>
      <c r="C317" s="30" t="s">
        <v>173</v>
      </c>
      <c r="D317" s="30" t="s">
        <v>2360</v>
      </c>
      <c r="H317" s="30" t="s">
        <v>1925</v>
      </c>
      <c r="K317" s="30" t="s">
        <v>84</v>
      </c>
      <c r="L317" s="30">
        <v>32</v>
      </c>
      <c r="M317" s="30" t="s">
        <v>1014</v>
      </c>
      <c r="O317" s="30">
        <v>0.34</v>
      </c>
      <c r="P317" s="30">
        <v>1.38</v>
      </c>
      <c r="Q317" s="30">
        <v>23</v>
      </c>
      <c r="R317" s="30">
        <v>23.81</v>
      </c>
      <c r="W317" s="30" t="b">
        <v>1</v>
      </c>
      <c r="Y317" s="30">
        <v>2</v>
      </c>
      <c r="Z317" s="30">
        <v>15</v>
      </c>
      <c r="AA317" s="30">
        <v>5</v>
      </c>
      <c r="AC317" s="30">
        <v>14.4</v>
      </c>
      <c r="AE317" s="30" t="b">
        <v>1</v>
      </c>
      <c r="AI317" s="30">
        <v>300</v>
      </c>
      <c r="AJ317" s="30"/>
      <c r="AQ317" s="21">
        <f t="shared" si="20"/>
        <v>3</v>
      </c>
      <c r="AT317" s="30">
        <v>1</v>
      </c>
      <c r="AU317" s="30">
        <v>1</v>
      </c>
      <c r="AV317" s="30">
        <v>0</v>
      </c>
      <c r="AW317" s="30">
        <v>0</v>
      </c>
      <c r="BC317" s="32">
        <v>45271</v>
      </c>
      <c r="BI317" s="30" t="b">
        <v>0</v>
      </c>
      <c r="BJ317" s="30"/>
      <c r="BK317" s="30" t="b">
        <v>0</v>
      </c>
      <c r="BL317" s="30"/>
    </row>
    <row r="318" spans="2:64" ht="27" x14ac:dyDescent="0.25">
      <c r="B318" s="30" t="s">
        <v>291</v>
      </c>
      <c r="C318" s="30" t="s">
        <v>292</v>
      </c>
      <c r="D318" s="30" t="s">
        <v>2361</v>
      </c>
      <c r="H318" s="30" t="s">
        <v>1925</v>
      </c>
      <c r="K318" s="30" t="s">
        <v>84</v>
      </c>
      <c r="L318" s="30">
        <v>64</v>
      </c>
      <c r="M318" s="30" t="s">
        <v>89</v>
      </c>
      <c r="O318" s="30">
        <v>0.31</v>
      </c>
      <c r="P318" s="30">
        <v>1.89</v>
      </c>
      <c r="Q318" s="30">
        <v>1.89</v>
      </c>
      <c r="R318" s="30">
        <v>32.79</v>
      </c>
      <c r="W318" s="30" t="b">
        <v>1</v>
      </c>
      <c r="Y318" s="30">
        <v>2</v>
      </c>
      <c r="Z318" s="30">
        <v>10</v>
      </c>
      <c r="AA318" s="30">
        <v>10</v>
      </c>
      <c r="AC318" s="30">
        <v>448</v>
      </c>
      <c r="AE318" s="30" t="b">
        <v>1</v>
      </c>
      <c r="AI318" s="30">
        <v>800</v>
      </c>
      <c r="AJ318" s="30"/>
      <c r="AQ318" s="21">
        <f t="shared" si="20"/>
        <v>3</v>
      </c>
      <c r="AT318" s="30">
        <v>0</v>
      </c>
      <c r="AU318" s="30">
        <v>0</v>
      </c>
      <c r="AV318" s="30">
        <v>2</v>
      </c>
      <c r="AW318" s="30">
        <v>0</v>
      </c>
      <c r="BC318" s="32">
        <v>44574</v>
      </c>
      <c r="BI318" s="30" t="b">
        <v>0</v>
      </c>
      <c r="BJ318" s="30"/>
      <c r="BK318" s="30"/>
      <c r="BL318" s="30"/>
    </row>
    <row r="319" spans="2:64" ht="27" x14ac:dyDescent="0.25">
      <c r="B319" s="30" t="s">
        <v>2362</v>
      </c>
      <c r="C319" s="30" t="s">
        <v>2363</v>
      </c>
      <c r="D319" s="30" t="s">
        <v>2364</v>
      </c>
      <c r="H319" s="30" t="s">
        <v>1925</v>
      </c>
      <c r="K319" s="30" t="s">
        <v>84</v>
      </c>
      <c r="L319" s="30">
        <v>32</v>
      </c>
      <c r="M319" s="30" t="s">
        <v>1014</v>
      </c>
      <c r="O319" s="30">
        <v>0.97</v>
      </c>
      <c r="P319" s="30">
        <v>2.2999999999999998</v>
      </c>
      <c r="Q319" s="30">
        <v>9.77</v>
      </c>
      <c r="R319" s="30">
        <v>28.47</v>
      </c>
      <c r="W319" s="30" t="b">
        <v>1</v>
      </c>
      <c r="Y319" s="30">
        <v>2</v>
      </c>
      <c r="Z319" s="30">
        <v>15</v>
      </c>
      <c r="AA319" s="30">
        <v>15</v>
      </c>
      <c r="AC319" s="30">
        <v>448</v>
      </c>
      <c r="AE319" s="30" t="b">
        <v>1</v>
      </c>
      <c r="AI319" s="30">
        <v>650</v>
      </c>
      <c r="AJ319" s="30"/>
      <c r="AQ319" s="21">
        <f t="shared" si="20"/>
        <v>2</v>
      </c>
      <c r="AT319" s="30">
        <v>0</v>
      </c>
      <c r="AU319" s="30">
        <v>0</v>
      </c>
      <c r="AV319" s="30">
        <v>1</v>
      </c>
      <c r="AW319" s="30">
        <v>0</v>
      </c>
      <c r="BC319" s="32">
        <v>45219</v>
      </c>
      <c r="BI319" s="30" t="b">
        <v>0</v>
      </c>
      <c r="BJ319" s="30"/>
      <c r="BK319" s="30" t="b">
        <v>0</v>
      </c>
      <c r="BL319" s="30"/>
    </row>
    <row r="320" spans="2:64" ht="27" x14ac:dyDescent="0.25">
      <c r="B320" s="30" t="s">
        <v>291</v>
      </c>
      <c r="C320" s="30" t="s">
        <v>292</v>
      </c>
      <c r="D320" s="30" t="s">
        <v>2365</v>
      </c>
      <c r="H320" s="30" t="s">
        <v>1925</v>
      </c>
      <c r="K320" s="30" t="s">
        <v>532</v>
      </c>
      <c r="L320" s="30">
        <v>64</v>
      </c>
      <c r="M320" s="30" t="s">
        <v>1014</v>
      </c>
      <c r="O320" s="30">
        <v>0.73</v>
      </c>
      <c r="P320" s="30">
        <v>1.46</v>
      </c>
      <c r="Q320" s="30">
        <v>22.54</v>
      </c>
      <c r="R320" s="30">
        <v>23.36</v>
      </c>
      <c r="W320" s="30" t="b">
        <v>1</v>
      </c>
      <c r="Y320" s="30">
        <v>2</v>
      </c>
      <c r="Z320" s="30">
        <v>30</v>
      </c>
      <c r="AA320" s="30">
        <v>10</v>
      </c>
      <c r="AC320" s="30">
        <v>96</v>
      </c>
      <c r="AE320" s="30" t="b">
        <v>1</v>
      </c>
      <c r="AI320" s="30">
        <v>180</v>
      </c>
      <c r="AJ320" s="30"/>
      <c r="AQ320" s="21">
        <f t="shared" si="20"/>
        <v>2</v>
      </c>
      <c r="AT320" s="30">
        <v>0</v>
      </c>
      <c r="AU320" s="30">
        <v>0</v>
      </c>
      <c r="AV320" s="30">
        <v>1</v>
      </c>
      <c r="AW320" s="30">
        <v>0</v>
      </c>
      <c r="BC320" s="32">
        <v>44628</v>
      </c>
      <c r="BI320" s="30" t="b">
        <v>0</v>
      </c>
      <c r="BJ320" s="30"/>
      <c r="BK320" s="30" t="b">
        <v>0</v>
      </c>
      <c r="BL320" s="30"/>
    </row>
    <row r="321" spans="2:64" ht="27" x14ac:dyDescent="0.25">
      <c r="B321" s="30" t="s">
        <v>291</v>
      </c>
      <c r="C321" s="30" t="s">
        <v>292</v>
      </c>
      <c r="D321" s="30" t="s">
        <v>2366</v>
      </c>
      <c r="H321" s="30" t="s">
        <v>1925</v>
      </c>
      <c r="K321" s="30" t="s">
        <v>532</v>
      </c>
      <c r="L321" s="30">
        <v>64</v>
      </c>
      <c r="M321" s="30" t="s">
        <v>1014</v>
      </c>
      <c r="O321" s="30">
        <v>0.73</v>
      </c>
      <c r="P321" s="30">
        <v>1.46</v>
      </c>
      <c r="Q321" s="30">
        <v>22.54</v>
      </c>
      <c r="R321" s="30">
        <v>23.36</v>
      </c>
      <c r="W321" s="30" t="b">
        <v>1</v>
      </c>
      <c r="Y321" s="30">
        <v>2</v>
      </c>
      <c r="Z321" s="30">
        <v>30</v>
      </c>
      <c r="AA321" s="30">
        <v>10</v>
      </c>
      <c r="AC321" s="30">
        <v>96</v>
      </c>
      <c r="AE321" s="30" t="b">
        <v>1</v>
      </c>
      <c r="AI321" s="30">
        <v>180</v>
      </c>
      <c r="AJ321" s="30"/>
      <c r="AQ321" s="21">
        <f t="shared" si="20"/>
        <v>2</v>
      </c>
      <c r="AT321" s="30">
        <v>0</v>
      </c>
      <c r="AU321" s="30">
        <v>0</v>
      </c>
      <c r="AV321" s="30">
        <v>1</v>
      </c>
      <c r="AW321" s="30">
        <v>0</v>
      </c>
      <c r="BC321" s="32">
        <v>44967</v>
      </c>
      <c r="BI321" s="30" t="b">
        <v>0</v>
      </c>
      <c r="BJ321" s="30"/>
      <c r="BK321" s="30" t="b">
        <v>0</v>
      </c>
      <c r="BL321" s="30"/>
    </row>
    <row r="322" spans="2:64" ht="27" x14ac:dyDescent="0.25">
      <c r="B322" s="30" t="s">
        <v>291</v>
      </c>
      <c r="C322" s="30" t="s">
        <v>292</v>
      </c>
      <c r="D322" s="30" t="s">
        <v>2367</v>
      </c>
      <c r="H322" s="30" t="s">
        <v>1925</v>
      </c>
      <c r="K322" s="30" t="s">
        <v>84</v>
      </c>
      <c r="L322" s="30">
        <v>32</v>
      </c>
      <c r="M322" s="30" t="s">
        <v>1014</v>
      </c>
      <c r="O322" s="30">
        <v>0.31</v>
      </c>
      <c r="P322" s="30">
        <v>1.52</v>
      </c>
      <c r="Q322" s="30">
        <v>22.45</v>
      </c>
      <c r="R322" s="30">
        <v>23.82</v>
      </c>
      <c r="W322" s="30"/>
      <c r="Y322" s="30">
        <v>2</v>
      </c>
      <c r="Z322" s="30">
        <v>20</v>
      </c>
      <c r="AA322" s="30">
        <v>5</v>
      </c>
      <c r="AC322" s="30">
        <v>336</v>
      </c>
      <c r="AE322" s="30" t="b">
        <v>1</v>
      </c>
      <c r="AI322" s="30">
        <v>400</v>
      </c>
      <c r="AJ322" s="30"/>
      <c r="AQ322" s="21">
        <f t="shared" si="20"/>
        <v>1</v>
      </c>
      <c r="AT322" s="30">
        <v>0</v>
      </c>
      <c r="AU322" s="30">
        <v>0</v>
      </c>
      <c r="AV322" s="30">
        <v>0</v>
      </c>
      <c r="AW322" s="30">
        <v>0</v>
      </c>
      <c r="BC322" s="32">
        <v>44869</v>
      </c>
      <c r="BI322" s="30" t="b">
        <v>0</v>
      </c>
      <c r="BJ322" s="30"/>
      <c r="BK322" s="30"/>
      <c r="BL322" s="30"/>
    </row>
    <row r="323" spans="2:64" ht="27" x14ac:dyDescent="0.25">
      <c r="B323" s="30" t="s">
        <v>1008</v>
      </c>
      <c r="C323" s="30" t="s">
        <v>78</v>
      </c>
      <c r="D323" s="30" t="s">
        <v>2111</v>
      </c>
      <c r="H323" s="30" t="s">
        <v>1925</v>
      </c>
      <c r="K323" s="30" t="s">
        <v>84</v>
      </c>
      <c r="L323" s="30">
        <v>128</v>
      </c>
      <c r="M323" s="30" t="s">
        <v>1014</v>
      </c>
      <c r="O323" s="30">
        <v>0.39</v>
      </c>
      <c r="P323" s="30">
        <v>1.88</v>
      </c>
      <c r="Q323" s="30">
        <v>21.46</v>
      </c>
      <c r="R323" s="30">
        <v>24</v>
      </c>
      <c r="W323" s="30"/>
      <c r="Y323" s="30">
        <v>4</v>
      </c>
      <c r="Z323" s="30">
        <v>20</v>
      </c>
      <c r="AA323" s="30">
        <v>10</v>
      </c>
      <c r="AC323" s="30">
        <v>40</v>
      </c>
      <c r="AE323" s="30" t="b">
        <v>1</v>
      </c>
      <c r="AI323" s="30">
        <v>300</v>
      </c>
      <c r="AJ323" s="30"/>
      <c r="AQ323" s="21">
        <f t="shared" si="20"/>
        <v>2</v>
      </c>
      <c r="AT323" s="30">
        <v>1</v>
      </c>
      <c r="AU323" s="30">
        <v>0</v>
      </c>
      <c r="AV323" s="30">
        <v>0</v>
      </c>
      <c r="AW323" s="30">
        <v>0</v>
      </c>
      <c r="BC323" s="32">
        <v>44585</v>
      </c>
      <c r="BI323" s="30" t="b">
        <v>0</v>
      </c>
      <c r="BJ323" s="30"/>
      <c r="BK323" s="30"/>
      <c r="BL323" s="30"/>
    </row>
    <row r="324" spans="2:64" ht="40.5" x14ac:dyDescent="0.25">
      <c r="B324" s="30" t="s">
        <v>2269</v>
      </c>
      <c r="C324" s="30" t="s">
        <v>2269</v>
      </c>
      <c r="D324" s="30" t="s">
        <v>2368</v>
      </c>
      <c r="H324" s="30" t="s">
        <v>1925</v>
      </c>
      <c r="K324" s="30" t="s">
        <v>2271</v>
      </c>
      <c r="L324" s="30">
        <v>16</v>
      </c>
      <c r="M324" s="30" t="s">
        <v>1014</v>
      </c>
      <c r="O324" s="30">
        <v>0.8</v>
      </c>
      <c r="P324" s="30">
        <v>0.89</v>
      </c>
      <c r="Q324" s="30">
        <v>22.38</v>
      </c>
      <c r="R324" s="30">
        <v>23.02</v>
      </c>
      <c r="W324" s="30"/>
      <c r="Y324" s="30">
        <v>2</v>
      </c>
      <c r="Z324" s="30">
        <v>30</v>
      </c>
      <c r="AA324" s="30">
        <v>10</v>
      </c>
      <c r="AC324" s="30">
        <v>360</v>
      </c>
      <c r="AE324" s="30" t="b">
        <v>1</v>
      </c>
      <c r="AI324" s="30">
        <v>650</v>
      </c>
      <c r="AJ324" s="30"/>
      <c r="AQ324" s="21">
        <f t="shared" si="20"/>
        <v>2</v>
      </c>
      <c r="AT324" s="30">
        <v>0</v>
      </c>
      <c r="AU324" s="30">
        <v>0</v>
      </c>
      <c r="AV324" s="30">
        <v>1</v>
      </c>
      <c r="AW324" s="30">
        <v>0</v>
      </c>
      <c r="BC324" s="32">
        <v>44427</v>
      </c>
      <c r="BI324" s="30" t="b">
        <v>0</v>
      </c>
      <c r="BJ324" s="30"/>
      <c r="BK324" s="30" t="b">
        <v>1</v>
      </c>
      <c r="BL324" s="30">
        <v>2.5</v>
      </c>
    </row>
    <row r="325" spans="2:64" ht="40.5" x14ac:dyDescent="0.25">
      <c r="B325" s="30" t="s">
        <v>1090</v>
      </c>
      <c r="C325" s="30" t="s">
        <v>117</v>
      </c>
      <c r="D325" s="30" t="s">
        <v>2369</v>
      </c>
      <c r="H325" s="30" t="s">
        <v>1925</v>
      </c>
      <c r="K325" s="30" t="s">
        <v>2370</v>
      </c>
      <c r="L325" s="30">
        <v>32</v>
      </c>
      <c r="M325" s="30" t="s">
        <v>1014</v>
      </c>
      <c r="O325" s="30">
        <v>0.38</v>
      </c>
      <c r="P325" s="30">
        <v>2.13</v>
      </c>
      <c r="Q325" s="30">
        <v>11.48</v>
      </c>
      <c r="R325" s="30">
        <v>27.7</v>
      </c>
      <c r="W325" s="30" t="b">
        <v>1</v>
      </c>
      <c r="Y325" s="30">
        <v>2</v>
      </c>
      <c r="Z325" s="30">
        <v>30</v>
      </c>
      <c r="AA325" s="30">
        <v>10</v>
      </c>
      <c r="AC325" s="30">
        <v>360</v>
      </c>
      <c r="AE325" s="30" t="b">
        <v>1</v>
      </c>
      <c r="AI325" s="30"/>
      <c r="AJ325" s="30"/>
      <c r="AQ325" s="21">
        <f t="shared" si="20"/>
        <v>2</v>
      </c>
      <c r="AT325" s="30">
        <v>0</v>
      </c>
      <c r="AU325" s="30">
        <v>0</v>
      </c>
      <c r="AV325" s="30">
        <v>1</v>
      </c>
      <c r="AW325" s="30">
        <v>0</v>
      </c>
      <c r="BC325" s="32">
        <v>44410</v>
      </c>
      <c r="BI325" s="30" t="b">
        <v>0</v>
      </c>
      <c r="BJ325" s="30"/>
      <c r="BK325" s="30"/>
      <c r="BL325" s="30"/>
    </row>
    <row r="326" spans="2:64" ht="27" x14ac:dyDescent="0.25">
      <c r="B326" s="30" t="s">
        <v>2362</v>
      </c>
      <c r="C326" s="30" t="s">
        <v>2363</v>
      </c>
      <c r="D326" s="30" t="s">
        <v>2371</v>
      </c>
      <c r="H326" s="30" t="s">
        <v>1925</v>
      </c>
      <c r="K326" s="30" t="s">
        <v>84</v>
      </c>
      <c r="L326" s="30">
        <v>24</v>
      </c>
      <c r="M326" s="30" t="s">
        <v>1014</v>
      </c>
      <c r="O326" s="30">
        <v>1.1100000000000001</v>
      </c>
      <c r="P326" s="30">
        <v>2.56</v>
      </c>
      <c r="Q326" s="30">
        <v>11.49</v>
      </c>
      <c r="R326" s="30">
        <v>26.59</v>
      </c>
      <c r="W326" s="30" t="b">
        <v>1</v>
      </c>
      <c r="Y326" s="30">
        <v>2</v>
      </c>
      <c r="Z326" s="30">
        <v>15</v>
      </c>
      <c r="AA326" s="30">
        <v>15</v>
      </c>
      <c r="AC326" s="30">
        <v>448</v>
      </c>
      <c r="AE326" s="30" t="b">
        <v>1</v>
      </c>
      <c r="AI326" s="30">
        <v>650</v>
      </c>
      <c r="AJ326" s="30"/>
      <c r="AQ326" s="21">
        <f t="shared" si="20"/>
        <v>2</v>
      </c>
      <c r="AT326" s="30">
        <v>0</v>
      </c>
      <c r="AU326" s="30">
        <v>0</v>
      </c>
      <c r="AV326" s="30">
        <v>1</v>
      </c>
      <c r="AW326" s="30">
        <v>0</v>
      </c>
      <c r="BC326" s="32">
        <v>45219</v>
      </c>
      <c r="BI326" s="30" t="b">
        <v>0</v>
      </c>
      <c r="BJ326" s="30"/>
      <c r="BK326" s="30" t="b">
        <v>0</v>
      </c>
      <c r="BL326" s="30"/>
    </row>
    <row r="327" spans="2:64" ht="40.5" x14ac:dyDescent="0.25">
      <c r="B327" s="30" t="s">
        <v>1090</v>
      </c>
      <c r="C327" s="30" t="s">
        <v>117</v>
      </c>
      <c r="D327" s="30" t="s">
        <v>2060</v>
      </c>
      <c r="H327" s="30" t="s">
        <v>1925</v>
      </c>
      <c r="K327" s="30" t="s">
        <v>133</v>
      </c>
      <c r="L327" s="30">
        <v>64</v>
      </c>
      <c r="M327" s="30" t="s">
        <v>1014</v>
      </c>
      <c r="O327" s="30">
        <v>0.3</v>
      </c>
      <c r="P327" s="30">
        <v>2.2200000000000002</v>
      </c>
      <c r="Q327" s="30">
        <v>15.01</v>
      </c>
      <c r="R327" s="30">
        <v>26.11</v>
      </c>
      <c r="W327" s="30" t="b">
        <v>1</v>
      </c>
      <c r="Y327" s="30">
        <v>2</v>
      </c>
      <c r="Z327" s="30">
        <v>30</v>
      </c>
      <c r="AA327" s="30">
        <v>10</v>
      </c>
      <c r="AC327" s="30">
        <v>360</v>
      </c>
      <c r="AE327" s="30" t="b">
        <v>1</v>
      </c>
      <c r="AI327" s="30"/>
      <c r="AJ327" s="30"/>
      <c r="AQ327" s="21">
        <f t="shared" si="20"/>
        <v>2</v>
      </c>
      <c r="AT327" s="30">
        <v>0</v>
      </c>
      <c r="AU327" s="30">
        <v>0</v>
      </c>
      <c r="AV327" s="30">
        <v>1</v>
      </c>
      <c r="AW327" s="30">
        <v>0</v>
      </c>
      <c r="BC327" s="32">
        <v>44791</v>
      </c>
      <c r="BI327" s="30" t="b">
        <v>0</v>
      </c>
      <c r="BJ327" s="30"/>
      <c r="BK327" s="30"/>
      <c r="BL327" s="30"/>
    </row>
    <row r="328" spans="2:64" ht="27" x14ac:dyDescent="0.25">
      <c r="B328" s="30" t="s">
        <v>291</v>
      </c>
      <c r="C328" s="30" t="s">
        <v>292</v>
      </c>
      <c r="D328" s="30" t="s">
        <v>2372</v>
      </c>
      <c r="H328" s="30" t="s">
        <v>1925</v>
      </c>
      <c r="K328" s="30" t="s">
        <v>532</v>
      </c>
      <c r="L328" s="30">
        <v>128</v>
      </c>
      <c r="M328" s="30" t="s">
        <v>1014</v>
      </c>
      <c r="O328" s="30">
        <v>0.89</v>
      </c>
      <c r="P328" s="30">
        <v>2.14</v>
      </c>
      <c r="Q328" s="30">
        <v>20.56</v>
      </c>
      <c r="R328" s="30">
        <v>22.77</v>
      </c>
      <c r="W328" s="30" t="b">
        <v>1</v>
      </c>
      <c r="Y328" s="30">
        <v>2</v>
      </c>
      <c r="Z328" s="30">
        <v>20</v>
      </c>
      <c r="AA328" s="30">
        <v>10</v>
      </c>
      <c r="AC328" s="30">
        <v>288</v>
      </c>
      <c r="AE328" s="30" t="b">
        <v>1</v>
      </c>
      <c r="AI328" s="30">
        <v>450</v>
      </c>
      <c r="AJ328" s="30"/>
      <c r="AQ328" s="21">
        <f t="shared" si="20"/>
        <v>1</v>
      </c>
      <c r="AT328" s="30">
        <v>0</v>
      </c>
      <c r="AU328" s="30">
        <v>0</v>
      </c>
      <c r="AV328" s="30">
        <v>0</v>
      </c>
      <c r="AW328" s="30">
        <v>0</v>
      </c>
      <c r="BC328" s="32">
        <v>44636</v>
      </c>
      <c r="BI328" s="30" t="b">
        <v>0</v>
      </c>
      <c r="BJ328" s="30"/>
      <c r="BK328" s="30"/>
      <c r="BL328" s="30"/>
    </row>
    <row r="329" spans="2:64" x14ac:dyDescent="0.25">
      <c r="B329" s="30" t="s">
        <v>2332</v>
      </c>
      <c r="C329" s="30" t="s">
        <v>2332</v>
      </c>
      <c r="D329" s="30" t="s">
        <v>2373</v>
      </c>
      <c r="H329" s="30" t="s">
        <v>1925</v>
      </c>
      <c r="K329" s="30" t="s">
        <v>1853</v>
      </c>
      <c r="L329" s="30">
        <v>16</v>
      </c>
      <c r="M329" s="30" t="s">
        <v>1014</v>
      </c>
      <c r="O329" s="30">
        <v>1</v>
      </c>
      <c r="P329" s="30">
        <v>2</v>
      </c>
      <c r="Q329" s="30">
        <v>37</v>
      </c>
      <c r="R329" s="30">
        <v>38</v>
      </c>
      <c r="W329" s="30" t="b">
        <v>1</v>
      </c>
      <c r="Y329" s="30">
        <v>1</v>
      </c>
      <c r="Z329" s="30">
        <v>15</v>
      </c>
      <c r="AA329" s="30">
        <v>10</v>
      </c>
      <c r="AC329" s="30">
        <v>336</v>
      </c>
      <c r="AE329" s="30" t="b">
        <v>1</v>
      </c>
      <c r="AI329" s="30">
        <v>520</v>
      </c>
      <c r="AJ329" s="30"/>
      <c r="AQ329" s="21">
        <f t="shared" si="20"/>
        <v>1</v>
      </c>
      <c r="AT329" s="30">
        <v>0</v>
      </c>
      <c r="AU329" s="30">
        <v>0</v>
      </c>
      <c r="AV329" s="30">
        <v>0</v>
      </c>
      <c r="AW329" s="30">
        <v>0</v>
      </c>
      <c r="BC329" s="32">
        <v>44986</v>
      </c>
      <c r="BI329" s="30" t="b">
        <v>0</v>
      </c>
      <c r="BJ329" s="30"/>
      <c r="BK329" s="30"/>
      <c r="BL329" s="30"/>
    </row>
    <row r="330" spans="2:64" ht="27" x14ac:dyDescent="0.25">
      <c r="B330" s="30" t="s">
        <v>2351</v>
      </c>
      <c r="C330" s="30" t="s">
        <v>2352</v>
      </c>
      <c r="D330" s="30" t="s">
        <v>2374</v>
      </c>
      <c r="H330" s="30" t="s">
        <v>1925</v>
      </c>
      <c r="K330" s="30" t="s">
        <v>84</v>
      </c>
      <c r="L330" s="30">
        <v>16</v>
      </c>
      <c r="M330" s="30" t="s">
        <v>1014</v>
      </c>
      <c r="O330" s="30">
        <v>0.55000000000000004</v>
      </c>
      <c r="P330" s="30">
        <v>1.5</v>
      </c>
      <c r="Q330" s="30">
        <v>30</v>
      </c>
      <c r="R330" s="30">
        <v>32</v>
      </c>
      <c r="W330" s="30" t="b">
        <v>1</v>
      </c>
      <c r="Y330" s="30">
        <v>1</v>
      </c>
      <c r="Z330" s="30">
        <v>10</v>
      </c>
      <c r="AA330" s="30">
        <v>5</v>
      </c>
      <c r="AC330" s="30">
        <v>224</v>
      </c>
      <c r="AE330" s="30" t="b">
        <v>1</v>
      </c>
      <c r="AI330" s="30">
        <v>550</v>
      </c>
      <c r="AJ330" s="30"/>
      <c r="AQ330" s="21">
        <f t="shared" si="20"/>
        <v>1</v>
      </c>
      <c r="AT330" s="30">
        <v>0</v>
      </c>
      <c r="AU330" s="30">
        <v>0</v>
      </c>
      <c r="AV330" s="30">
        <v>0</v>
      </c>
      <c r="AW330" s="30">
        <v>0</v>
      </c>
      <c r="BC330" s="32">
        <v>45155</v>
      </c>
      <c r="BI330" s="30" t="b">
        <v>0</v>
      </c>
      <c r="BJ330" s="30"/>
      <c r="BK330" s="30"/>
      <c r="BL330" s="30"/>
    </row>
    <row r="331" spans="2:64" ht="27" x14ac:dyDescent="0.25">
      <c r="B331" s="30" t="s">
        <v>2362</v>
      </c>
      <c r="C331" s="30" t="s">
        <v>2363</v>
      </c>
      <c r="D331" s="30" t="s">
        <v>2375</v>
      </c>
      <c r="H331" s="30" t="s">
        <v>1925</v>
      </c>
      <c r="K331" s="30" t="s">
        <v>532</v>
      </c>
      <c r="L331" s="30">
        <v>16</v>
      </c>
      <c r="M331" s="30" t="s">
        <v>1014</v>
      </c>
      <c r="O331" s="30">
        <v>0.85</v>
      </c>
      <c r="P331" s="30">
        <v>4.3600000000000003</v>
      </c>
      <c r="Q331" s="30">
        <v>15.43</v>
      </c>
      <c r="R331" s="30">
        <v>24.53</v>
      </c>
      <c r="W331" s="30" t="b">
        <v>1</v>
      </c>
      <c r="Y331" s="30">
        <v>2</v>
      </c>
      <c r="Z331" s="30">
        <v>15</v>
      </c>
      <c r="AA331" s="30">
        <v>15</v>
      </c>
      <c r="AC331" s="30">
        <v>448</v>
      </c>
      <c r="AE331" s="30" t="b">
        <v>1</v>
      </c>
      <c r="AI331" s="30">
        <v>500</v>
      </c>
      <c r="AJ331" s="30"/>
      <c r="AQ331" s="21">
        <f t="shared" si="20"/>
        <v>2</v>
      </c>
      <c r="AT331" s="30">
        <v>0</v>
      </c>
      <c r="AU331" s="30">
        <v>0</v>
      </c>
      <c r="AV331" s="30">
        <v>1</v>
      </c>
      <c r="AW331" s="30">
        <v>0</v>
      </c>
      <c r="BC331" s="32">
        <v>45222</v>
      </c>
      <c r="BI331" s="30" t="b">
        <v>0</v>
      </c>
      <c r="BJ331" s="30"/>
      <c r="BK331" s="30" t="b">
        <v>0</v>
      </c>
      <c r="BL331" s="30"/>
    </row>
    <row r="332" spans="2:64" ht="27" x14ac:dyDescent="0.25">
      <c r="B332" s="30" t="s">
        <v>291</v>
      </c>
      <c r="C332" s="30" t="s">
        <v>292</v>
      </c>
      <c r="D332" s="30" t="s">
        <v>2376</v>
      </c>
      <c r="H332" s="30" t="s">
        <v>1925</v>
      </c>
      <c r="K332" s="30" t="s">
        <v>532</v>
      </c>
      <c r="L332" s="30">
        <v>128</v>
      </c>
      <c r="M332" s="30" t="s">
        <v>1014</v>
      </c>
      <c r="O332" s="30">
        <v>0.82</v>
      </c>
      <c r="P332" s="30">
        <v>1.68</v>
      </c>
      <c r="Q332" s="30">
        <v>21.27</v>
      </c>
      <c r="R332" s="30">
        <v>22.1</v>
      </c>
      <c r="W332" s="30" t="b">
        <v>1</v>
      </c>
      <c r="Y332" s="30">
        <v>4</v>
      </c>
      <c r="Z332" s="30">
        <v>20</v>
      </c>
      <c r="AA332" s="30">
        <v>10</v>
      </c>
      <c r="AC332" s="30">
        <v>35.200000000000003</v>
      </c>
      <c r="AE332" s="30" t="b">
        <v>1</v>
      </c>
      <c r="AI332" s="30">
        <v>180</v>
      </c>
      <c r="AJ332" s="30"/>
      <c r="AQ332" s="21">
        <f t="shared" si="20"/>
        <v>2</v>
      </c>
      <c r="AT332" s="30">
        <v>0</v>
      </c>
      <c r="AU332" s="30">
        <v>0</v>
      </c>
      <c r="AV332" s="30">
        <v>1</v>
      </c>
      <c r="AW332" s="30">
        <v>0</v>
      </c>
      <c r="BC332" s="32">
        <v>44630</v>
      </c>
      <c r="BI332" s="30" t="b">
        <v>0</v>
      </c>
      <c r="BJ332" s="30"/>
      <c r="BK332" s="30" t="b">
        <v>0</v>
      </c>
      <c r="BL332" s="30"/>
    </row>
    <row r="333" spans="2:64" ht="27" x14ac:dyDescent="0.25">
      <c r="B333" s="30" t="s">
        <v>2298</v>
      </c>
      <c r="C333" s="30" t="s">
        <v>2299</v>
      </c>
      <c r="D333" s="30" t="s">
        <v>2377</v>
      </c>
      <c r="H333" s="30" t="s">
        <v>1925</v>
      </c>
      <c r="K333" s="30" t="s">
        <v>572</v>
      </c>
      <c r="L333" s="30">
        <v>16</v>
      </c>
      <c r="M333" s="30" t="s">
        <v>1014</v>
      </c>
      <c r="O333" s="30">
        <v>1.2</v>
      </c>
      <c r="P333" s="30">
        <v>2</v>
      </c>
      <c r="Q333" s="30">
        <v>25.3</v>
      </c>
      <c r="R333" s="30">
        <v>25.8</v>
      </c>
      <c r="W333" s="30" t="b">
        <v>1</v>
      </c>
      <c r="Y333" s="30">
        <v>2</v>
      </c>
      <c r="Z333" s="30">
        <v>30</v>
      </c>
      <c r="AA333" s="30">
        <v>10</v>
      </c>
      <c r="AC333" s="30">
        <v>42.7</v>
      </c>
      <c r="AE333" s="30" t="b">
        <v>1</v>
      </c>
      <c r="AI333" s="30">
        <v>650</v>
      </c>
      <c r="AJ333" s="30"/>
      <c r="AQ333" s="21">
        <f t="shared" si="20"/>
        <v>1</v>
      </c>
      <c r="AT333" s="30">
        <v>0</v>
      </c>
      <c r="AU333" s="30">
        <v>0</v>
      </c>
      <c r="AV333" s="30">
        <v>0</v>
      </c>
      <c r="AW333" s="30">
        <v>0</v>
      </c>
      <c r="BC333" s="32">
        <v>44468</v>
      </c>
      <c r="BI333" s="30" t="b">
        <v>0</v>
      </c>
      <c r="BJ333" s="30"/>
      <c r="BK333" s="30"/>
      <c r="BL333" s="30"/>
    </row>
    <row r="334" spans="2:64" ht="40.5" x14ac:dyDescent="0.25">
      <c r="B334" s="30" t="s">
        <v>1219</v>
      </c>
      <c r="C334" s="30" t="s">
        <v>2378</v>
      </c>
      <c r="D334" s="30" t="s">
        <v>2379</v>
      </c>
      <c r="H334" s="30" t="s">
        <v>1925</v>
      </c>
      <c r="K334" s="30" t="s">
        <v>2380</v>
      </c>
      <c r="L334" s="30">
        <v>32</v>
      </c>
      <c r="O334" s="30">
        <v>0.25</v>
      </c>
      <c r="P334" s="30">
        <v>3.07</v>
      </c>
      <c r="Q334" s="30">
        <v>87.98</v>
      </c>
      <c r="R334" s="30">
        <v>55.85</v>
      </c>
      <c r="W334" s="30" t="b">
        <v>1</v>
      </c>
      <c r="Y334" s="30">
        <v>2</v>
      </c>
      <c r="Z334" s="30"/>
      <c r="AA334" s="30"/>
      <c r="AC334" s="30">
        <v>760</v>
      </c>
      <c r="AE334" s="30" t="b">
        <v>1</v>
      </c>
      <c r="AI334" s="30">
        <v>750</v>
      </c>
      <c r="AJ334" s="30"/>
      <c r="AQ334" s="21">
        <f t="shared" si="20"/>
        <v>2</v>
      </c>
      <c r="AT334" s="30">
        <v>0</v>
      </c>
      <c r="AU334" s="30">
        <v>0</v>
      </c>
      <c r="AV334" s="30">
        <v>1</v>
      </c>
      <c r="AW334" s="30">
        <v>0</v>
      </c>
      <c r="BC334" s="32">
        <v>44447</v>
      </c>
      <c r="BI334" s="30" t="b">
        <v>0</v>
      </c>
      <c r="BJ334" s="30"/>
      <c r="BK334" s="30"/>
      <c r="BL334" s="30"/>
    </row>
    <row r="335" spans="2:64" ht="54" x14ac:dyDescent="0.25">
      <c r="B335" s="30" t="s">
        <v>2339</v>
      </c>
      <c r="C335" s="30" t="s">
        <v>2340</v>
      </c>
      <c r="D335" s="30" t="s">
        <v>2381</v>
      </c>
      <c r="H335" s="30" t="s">
        <v>1925</v>
      </c>
      <c r="K335" s="30" t="s">
        <v>2342</v>
      </c>
      <c r="L335" s="30">
        <v>64</v>
      </c>
      <c r="O335" s="30">
        <v>0.14000000000000001</v>
      </c>
      <c r="P335" s="30">
        <v>1.38</v>
      </c>
      <c r="Q335" s="30">
        <v>21.41</v>
      </c>
      <c r="R335" s="30">
        <v>22.68</v>
      </c>
      <c r="W335" s="30" t="b">
        <v>1</v>
      </c>
      <c r="Y335" s="30">
        <v>2</v>
      </c>
      <c r="Z335" s="30">
        <v>30</v>
      </c>
      <c r="AA335" s="30">
        <v>10</v>
      </c>
      <c r="AC335" s="30">
        <v>80</v>
      </c>
      <c r="AE335" s="30" t="b">
        <v>1</v>
      </c>
      <c r="AI335" s="30">
        <v>300</v>
      </c>
      <c r="AJ335" s="30"/>
      <c r="AQ335" s="21">
        <f t="shared" si="20"/>
        <v>1</v>
      </c>
      <c r="AT335" s="30">
        <v>0</v>
      </c>
      <c r="AU335" s="30">
        <v>0</v>
      </c>
      <c r="AV335" s="30">
        <v>0</v>
      </c>
      <c r="AW335" s="30">
        <v>0</v>
      </c>
      <c r="BC335" s="32">
        <v>44529</v>
      </c>
      <c r="BI335" s="30" t="b">
        <v>0</v>
      </c>
      <c r="BJ335" s="30"/>
      <c r="BK335" s="30"/>
      <c r="BL335" s="30"/>
    </row>
    <row r="336" spans="2:64" ht="27" x14ac:dyDescent="0.25">
      <c r="B336" s="30" t="s">
        <v>1060</v>
      </c>
      <c r="C336" s="30" t="s">
        <v>129</v>
      </c>
      <c r="D336" s="30" t="s">
        <v>2024</v>
      </c>
      <c r="H336" s="30" t="s">
        <v>1925</v>
      </c>
      <c r="K336" s="30" t="s">
        <v>84</v>
      </c>
      <c r="L336" s="30">
        <v>8</v>
      </c>
      <c r="O336" s="30">
        <v>0.19</v>
      </c>
      <c r="P336" s="30">
        <v>1.01</v>
      </c>
      <c r="Q336" s="30">
        <v>20.9</v>
      </c>
      <c r="R336" s="30">
        <v>21.97</v>
      </c>
      <c r="W336" s="30" t="b">
        <v>1</v>
      </c>
      <c r="Y336" s="30">
        <v>1</v>
      </c>
      <c r="Z336" s="30">
        <v>30</v>
      </c>
      <c r="AA336" s="30">
        <v>10</v>
      </c>
      <c r="AC336" s="30">
        <v>224</v>
      </c>
      <c r="AE336" s="30" t="b">
        <v>1</v>
      </c>
      <c r="AI336" s="30">
        <v>500</v>
      </c>
      <c r="AJ336" s="30"/>
      <c r="AQ336" s="21">
        <f t="shared" si="20"/>
        <v>1</v>
      </c>
      <c r="AT336" s="30">
        <v>0</v>
      </c>
      <c r="AU336" s="30">
        <v>0</v>
      </c>
      <c r="AV336" s="30">
        <v>0</v>
      </c>
      <c r="AW336" s="30">
        <v>0</v>
      </c>
      <c r="BC336" s="32">
        <v>45092</v>
      </c>
      <c r="BI336" s="30" t="b">
        <v>0</v>
      </c>
      <c r="BJ336" s="30"/>
      <c r="BK336" s="30"/>
      <c r="BL336" s="30"/>
    </row>
    <row r="337" spans="2:64" ht="27" x14ac:dyDescent="0.25">
      <c r="B337" s="30" t="s">
        <v>2298</v>
      </c>
      <c r="C337" s="30" t="s">
        <v>2299</v>
      </c>
      <c r="D337" s="30" t="s">
        <v>2382</v>
      </c>
      <c r="H337" s="30" t="s">
        <v>1925</v>
      </c>
      <c r="K337" s="30" t="s">
        <v>572</v>
      </c>
      <c r="L337" s="30">
        <v>16</v>
      </c>
      <c r="O337" s="36">
        <v>0.2</v>
      </c>
      <c r="P337" s="30">
        <v>0.3</v>
      </c>
      <c r="Q337" s="30">
        <v>26.9</v>
      </c>
      <c r="R337" s="30">
        <v>27.1</v>
      </c>
      <c r="W337" s="30" t="b">
        <v>1</v>
      </c>
      <c r="Y337" s="30">
        <v>2</v>
      </c>
      <c r="Z337" s="30">
        <v>30</v>
      </c>
      <c r="AA337" s="30">
        <v>10</v>
      </c>
      <c r="AC337" s="30">
        <v>42.66</v>
      </c>
      <c r="AE337" s="30" t="b">
        <v>1</v>
      </c>
      <c r="AI337" s="30">
        <v>400</v>
      </c>
      <c r="AJ337" s="30"/>
      <c r="AQ337" s="21">
        <f t="shared" si="20"/>
        <v>1</v>
      </c>
      <c r="AT337" s="30">
        <v>0</v>
      </c>
      <c r="AU337" s="30">
        <v>0</v>
      </c>
      <c r="AV337" s="30">
        <v>0</v>
      </c>
      <c r="AW337" s="30">
        <v>0</v>
      </c>
      <c r="BC337" s="32">
        <v>44480</v>
      </c>
      <c r="BI337" s="30" t="b">
        <v>0</v>
      </c>
      <c r="BJ337" s="30"/>
      <c r="BK337" s="30"/>
      <c r="BL337" s="30"/>
    </row>
    <row r="338" spans="2:64" ht="27" x14ac:dyDescent="0.25">
      <c r="B338" s="30" t="s">
        <v>2383</v>
      </c>
      <c r="C338" s="30" t="s">
        <v>2384</v>
      </c>
      <c r="D338" s="30" t="s">
        <v>2385</v>
      </c>
      <c r="H338" s="30" t="s">
        <v>1925</v>
      </c>
      <c r="K338" s="30" t="s">
        <v>2386</v>
      </c>
      <c r="L338" s="30">
        <v>32</v>
      </c>
      <c r="O338" s="30">
        <v>0.17</v>
      </c>
      <c r="P338" s="30">
        <v>1.6</v>
      </c>
      <c r="Q338" s="30">
        <v>20.66</v>
      </c>
      <c r="R338" s="30">
        <v>21.95</v>
      </c>
      <c r="W338" s="30" t="b">
        <v>1</v>
      </c>
      <c r="Y338" s="30">
        <v>4</v>
      </c>
      <c r="Z338" s="30">
        <v>30</v>
      </c>
      <c r="AA338" s="30">
        <v>10</v>
      </c>
      <c r="AC338" s="30"/>
      <c r="AE338" s="30" t="b">
        <v>1</v>
      </c>
      <c r="AI338" s="30">
        <v>500</v>
      </c>
      <c r="AJ338" s="30"/>
      <c r="AQ338" s="21">
        <f t="shared" si="20"/>
        <v>2</v>
      </c>
      <c r="AT338" s="30">
        <v>1</v>
      </c>
      <c r="AU338" s="30">
        <v>0</v>
      </c>
      <c r="AV338" s="30">
        <v>0</v>
      </c>
      <c r="AW338" s="30">
        <v>0</v>
      </c>
      <c r="BC338" s="32">
        <v>44502</v>
      </c>
      <c r="BI338" s="30" t="b">
        <v>0</v>
      </c>
      <c r="BJ338" s="30"/>
      <c r="BK338" s="30"/>
      <c r="BL338" s="30"/>
    </row>
    <row r="339" spans="2:64" ht="27" x14ac:dyDescent="0.25">
      <c r="B339" s="30" t="s">
        <v>291</v>
      </c>
      <c r="C339" s="30" t="s">
        <v>292</v>
      </c>
      <c r="D339" s="30" t="s">
        <v>2387</v>
      </c>
      <c r="H339" s="30" t="s">
        <v>1925</v>
      </c>
      <c r="K339" s="30" t="s">
        <v>532</v>
      </c>
      <c r="L339" s="30">
        <v>64</v>
      </c>
      <c r="O339" s="30">
        <v>0.81</v>
      </c>
      <c r="P339" s="30">
        <v>1.27</v>
      </c>
      <c r="Q339" s="30">
        <v>19.989999999999998</v>
      </c>
      <c r="R339" s="30">
        <v>21.17</v>
      </c>
      <c r="W339" s="30" t="b">
        <v>1</v>
      </c>
      <c r="Y339" s="30">
        <v>2</v>
      </c>
      <c r="Z339" s="30">
        <v>20</v>
      </c>
      <c r="AA339" s="30">
        <v>10</v>
      </c>
      <c r="AC339" s="30">
        <v>35.200000000000003</v>
      </c>
      <c r="AE339" s="30" t="b">
        <v>1</v>
      </c>
      <c r="AI339" s="30">
        <v>180</v>
      </c>
      <c r="AJ339" s="30"/>
      <c r="AQ339" s="21">
        <f t="shared" si="20"/>
        <v>2</v>
      </c>
      <c r="AT339" s="30">
        <v>0</v>
      </c>
      <c r="AU339" s="30">
        <v>1</v>
      </c>
      <c r="AV339" s="30">
        <v>0</v>
      </c>
      <c r="AW339" s="30">
        <v>0</v>
      </c>
      <c r="BC339" s="32">
        <v>44630</v>
      </c>
      <c r="BI339" s="30" t="b">
        <v>0</v>
      </c>
      <c r="BJ339" s="30"/>
      <c r="BK339" s="30" t="b">
        <v>0</v>
      </c>
      <c r="BL339" s="30"/>
    </row>
    <row r="340" spans="2:64" ht="27" x14ac:dyDescent="0.25">
      <c r="B340" s="30" t="s">
        <v>1008</v>
      </c>
      <c r="C340" s="30" t="s">
        <v>78</v>
      </c>
      <c r="D340" s="30" t="s">
        <v>2388</v>
      </c>
      <c r="H340" s="30" t="s">
        <v>1925</v>
      </c>
      <c r="K340" s="30" t="s">
        <v>2389</v>
      </c>
      <c r="L340" s="30">
        <v>64</v>
      </c>
      <c r="O340" s="30">
        <v>0.4</v>
      </c>
      <c r="P340" s="30">
        <v>1.4</v>
      </c>
      <c r="Q340" s="30">
        <v>20.8</v>
      </c>
      <c r="R340" s="30">
        <v>21.2</v>
      </c>
      <c r="W340" s="30"/>
      <c r="Y340" s="30">
        <v>2</v>
      </c>
      <c r="Z340" s="30">
        <v>30</v>
      </c>
      <c r="AA340" s="30">
        <v>10</v>
      </c>
      <c r="AC340" s="30">
        <v>112</v>
      </c>
      <c r="AE340" s="30" t="b">
        <v>1</v>
      </c>
      <c r="AI340" s="30">
        <v>200</v>
      </c>
      <c r="AJ340" s="30"/>
      <c r="AQ340" s="21">
        <f t="shared" si="20"/>
        <v>1</v>
      </c>
      <c r="AT340" s="30">
        <v>0</v>
      </c>
      <c r="AU340" s="30">
        <v>0</v>
      </c>
      <c r="AV340" s="30">
        <v>0</v>
      </c>
      <c r="AW340" s="30">
        <v>0</v>
      </c>
      <c r="BC340" s="32">
        <v>44463</v>
      </c>
      <c r="BI340" s="30" t="b">
        <v>0</v>
      </c>
      <c r="BJ340" s="30"/>
      <c r="BK340" s="30"/>
      <c r="BL340" s="30"/>
    </row>
    <row r="341" spans="2:64" ht="27" x14ac:dyDescent="0.25">
      <c r="B341" s="30" t="s">
        <v>1008</v>
      </c>
      <c r="C341" s="30" t="s">
        <v>78</v>
      </c>
      <c r="D341" s="30" t="s">
        <v>2390</v>
      </c>
      <c r="H341" s="30" t="s">
        <v>1925</v>
      </c>
      <c r="K341" s="30" t="s">
        <v>84</v>
      </c>
      <c r="L341" s="30">
        <v>64</v>
      </c>
      <c r="O341" s="30">
        <v>0.31</v>
      </c>
      <c r="P341" s="30">
        <v>1.18</v>
      </c>
      <c r="Q341" s="30">
        <v>18.62</v>
      </c>
      <c r="R341" s="30">
        <v>22.06</v>
      </c>
      <c r="W341" s="30" t="b">
        <v>1</v>
      </c>
      <c r="Y341" s="30">
        <v>2</v>
      </c>
      <c r="Z341" s="30">
        <v>5</v>
      </c>
      <c r="AA341" s="30">
        <v>5</v>
      </c>
      <c r="AC341" s="30">
        <v>272</v>
      </c>
      <c r="AE341" s="30" t="b">
        <v>1</v>
      </c>
      <c r="AI341" s="30">
        <v>460</v>
      </c>
      <c r="AJ341" s="30"/>
      <c r="AQ341" s="21">
        <f t="shared" si="20"/>
        <v>2</v>
      </c>
      <c r="AT341" s="30">
        <v>1</v>
      </c>
      <c r="AU341" s="30">
        <v>0</v>
      </c>
      <c r="AV341" s="30">
        <v>0</v>
      </c>
      <c r="AW341" s="30">
        <v>0</v>
      </c>
      <c r="BC341" s="32">
        <v>45259</v>
      </c>
      <c r="BI341" s="30" t="b">
        <v>0</v>
      </c>
      <c r="BJ341" s="30"/>
      <c r="BK341" s="30"/>
      <c r="BL341" s="30"/>
    </row>
    <row r="342" spans="2:64" ht="27" x14ac:dyDescent="0.25">
      <c r="B342" s="30" t="s">
        <v>291</v>
      </c>
      <c r="C342" s="30" t="s">
        <v>292</v>
      </c>
      <c r="D342" s="30" t="s">
        <v>2391</v>
      </c>
      <c r="H342" s="30" t="s">
        <v>1925</v>
      </c>
      <c r="K342" s="30" t="s">
        <v>84</v>
      </c>
      <c r="L342" s="30">
        <v>32</v>
      </c>
      <c r="O342" s="30">
        <v>0.26</v>
      </c>
      <c r="P342" s="30">
        <v>1.42</v>
      </c>
      <c r="Q342" s="30">
        <v>20.07</v>
      </c>
      <c r="R342" s="30">
        <v>21.26</v>
      </c>
      <c r="W342" s="30"/>
      <c r="Y342" s="30">
        <v>2</v>
      </c>
      <c r="Z342" s="30">
        <v>20</v>
      </c>
      <c r="AA342" s="30">
        <v>10</v>
      </c>
      <c r="AC342" s="30">
        <v>112</v>
      </c>
      <c r="AE342" s="30" t="b">
        <v>1</v>
      </c>
      <c r="AI342" s="30">
        <v>400</v>
      </c>
      <c r="AJ342" s="30"/>
      <c r="AQ342" s="21">
        <f t="shared" si="20"/>
        <v>1</v>
      </c>
      <c r="AT342" s="30">
        <v>0</v>
      </c>
      <c r="AU342" s="30">
        <v>0</v>
      </c>
      <c r="AV342" s="30">
        <v>0</v>
      </c>
      <c r="AW342" s="30">
        <v>0</v>
      </c>
      <c r="BC342" s="32">
        <v>44715</v>
      </c>
      <c r="BI342" s="30" t="b">
        <v>0</v>
      </c>
      <c r="BJ342" s="30"/>
      <c r="BK342" s="30"/>
      <c r="BL342" s="30"/>
    </row>
    <row r="343" spans="2:64" ht="40.5" x14ac:dyDescent="0.25">
      <c r="B343" s="30" t="s">
        <v>1090</v>
      </c>
      <c r="C343" s="30" t="s">
        <v>117</v>
      </c>
      <c r="D343" s="30" t="s">
        <v>2392</v>
      </c>
      <c r="H343" s="30" t="s">
        <v>1925</v>
      </c>
      <c r="K343" s="30" t="s">
        <v>2370</v>
      </c>
      <c r="L343" s="30">
        <v>32</v>
      </c>
      <c r="O343" s="30">
        <v>0.36</v>
      </c>
      <c r="P343" s="30">
        <v>1.7</v>
      </c>
      <c r="Q343" s="30">
        <v>7.47</v>
      </c>
      <c r="R343" s="30">
        <v>26.4</v>
      </c>
      <c r="W343" s="30" t="b">
        <v>1</v>
      </c>
      <c r="Y343" s="30">
        <v>2</v>
      </c>
      <c r="Z343" s="30">
        <v>30</v>
      </c>
      <c r="AA343" s="30">
        <v>10</v>
      </c>
      <c r="AC343" s="30">
        <v>360</v>
      </c>
      <c r="AE343" s="30" t="b">
        <v>1</v>
      </c>
      <c r="AI343" s="30"/>
      <c r="AJ343" s="30"/>
      <c r="AQ343" s="21">
        <f t="shared" si="20"/>
        <v>2</v>
      </c>
      <c r="AT343" s="30">
        <v>0</v>
      </c>
      <c r="AU343" s="30">
        <v>0</v>
      </c>
      <c r="AV343" s="30">
        <v>1</v>
      </c>
      <c r="AW343" s="30">
        <v>0</v>
      </c>
      <c r="BC343" s="32">
        <v>44396</v>
      </c>
      <c r="BI343" s="30" t="b">
        <v>0</v>
      </c>
      <c r="BJ343" s="30"/>
      <c r="BK343" s="30"/>
      <c r="BL343" s="30"/>
    </row>
    <row r="344" spans="2:64" ht="27" x14ac:dyDescent="0.25">
      <c r="B344" s="30" t="s">
        <v>104</v>
      </c>
      <c r="C344" s="30" t="s">
        <v>104</v>
      </c>
      <c r="D344" s="30" t="s">
        <v>2393</v>
      </c>
      <c r="H344" s="30" t="s">
        <v>1925</v>
      </c>
      <c r="K344" s="30" t="s">
        <v>84</v>
      </c>
      <c r="L344" s="30">
        <v>32</v>
      </c>
      <c r="O344" s="30">
        <v>1</v>
      </c>
      <c r="P344" s="30">
        <v>1.07</v>
      </c>
      <c r="Q344" s="30">
        <v>17.04</v>
      </c>
      <c r="R344" s="30">
        <v>21.5</v>
      </c>
      <c r="W344" s="30" t="b">
        <v>1</v>
      </c>
      <c r="Y344" s="30">
        <v>2</v>
      </c>
      <c r="Z344" s="30">
        <v>25</v>
      </c>
      <c r="AA344" s="30">
        <v>10</v>
      </c>
      <c r="AC344" s="30">
        <v>224</v>
      </c>
      <c r="AE344" s="30" t="b">
        <v>1</v>
      </c>
      <c r="AI344" s="30">
        <v>380</v>
      </c>
      <c r="AJ344" s="30"/>
      <c r="AQ344" s="21">
        <f t="shared" si="20"/>
        <v>2</v>
      </c>
      <c r="AT344" s="30">
        <v>0</v>
      </c>
      <c r="AU344" s="30">
        <v>0</v>
      </c>
      <c r="AV344" s="30">
        <v>1</v>
      </c>
      <c r="AW344" s="30">
        <v>0</v>
      </c>
      <c r="BC344" s="32">
        <v>44844</v>
      </c>
      <c r="BI344" s="30" t="b">
        <v>0</v>
      </c>
      <c r="BJ344" s="30"/>
      <c r="BK344" s="30"/>
      <c r="BL344" s="30"/>
    </row>
    <row r="345" spans="2:64" ht="27" x14ac:dyDescent="0.25">
      <c r="B345" s="30" t="s">
        <v>1067</v>
      </c>
      <c r="C345" s="30" t="s">
        <v>173</v>
      </c>
      <c r="D345" s="30" t="s">
        <v>2394</v>
      </c>
      <c r="H345" s="30" t="s">
        <v>1925</v>
      </c>
      <c r="K345" s="30" t="s">
        <v>84</v>
      </c>
      <c r="L345" s="30">
        <v>32</v>
      </c>
      <c r="O345" s="30">
        <v>0.31</v>
      </c>
      <c r="P345" s="30">
        <v>1.18</v>
      </c>
      <c r="Q345" s="30">
        <v>19.72</v>
      </c>
      <c r="R345" s="30">
        <v>21.19</v>
      </c>
      <c r="W345" s="30" t="b">
        <v>1</v>
      </c>
      <c r="Y345" s="30">
        <v>2</v>
      </c>
      <c r="Z345" s="30">
        <v>15</v>
      </c>
      <c r="AA345" s="30">
        <v>10</v>
      </c>
      <c r="AC345" s="30">
        <v>336</v>
      </c>
      <c r="AE345" s="30" t="b">
        <v>1</v>
      </c>
      <c r="AI345" s="30">
        <v>500</v>
      </c>
      <c r="AJ345" s="30"/>
      <c r="AQ345" s="21">
        <f t="shared" si="20"/>
        <v>2</v>
      </c>
      <c r="AT345" s="30">
        <v>1</v>
      </c>
      <c r="AU345" s="30">
        <v>0</v>
      </c>
      <c r="AV345" s="30">
        <v>0</v>
      </c>
      <c r="AW345" s="30">
        <v>0</v>
      </c>
      <c r="BC345" s="32">
        <v>44483</v>
      </c>
      <c r="BI345" s="30" t="b">
        <v>0</v>
      </c>
      <c r="BJ345" s="30"/>
      <c r="BK345" s="30"/>
      <c r="BL345" s="30"/>
    </row>
    <row r="346" spans="2:64" ht="27" x14ac:dyDescent="0.25">
      <c r="B346" s="30" t="s">
        <v>1067</v>
      </c>
      <c r="C346" s="30" t="s">
        <v>173</v>
      </c>
      <c r="D346" s="30" t="s">
        <v>2395</v>
      </c>
      <c r="H346" s="30" t="s">
        <v>1925</v>
      </c>
      <c r="K346" s="30" t="s">
        <v>84</v>
      </c>
      <c r="L346" s="30">
        <v>32</v>
      </c>
      <c r="O346" s="30">
        <v>0.31</v>
      </c>
      <c r="P346" s="30">
        <v>1.18</v>
      </c>
      <c r="Q346" s="30">
        <v>19.72</v>
      </c>
      <c r="R346" s="30">
        <v>21.19</v>
      </c>
      <c r="W346" s="30" t="b">
        <v>1</v>
      </c>
      <c r="Y346" s="30">
        <v>2</v>
      </c>
      <c r="Z346" s="30">
        <v>15</v>
      </c>
      <c r="AA346" s="30">
        <v>10</v>
      </c>
      <c r="AC346" s="30">
        <v>336</v>
      </c>
      <c r="AE346" s="30" t="b">
        <v>1</v>
      </c>
      <c r="AI346" s="30">
        <v>500</v>
      </c>
      <c r="AJ346" s="30"/>
      <c r="AQ346" s="21">
        <f t="shared" si="20"/>
        <v>2</v>
      </c>
      <c r="AT346" s="30">
        <v>1</v>
      </c>
      <c r="AU346" s="30">
        <v>0</v>
      </c>
      <c r="AV346" s="30">
        <v>0</v>
      </c>
      <c r="AW346" s="30">
        <v>0</v>
      </c>
      <c r="BC346" s="32">
        <v>44839</v>
      </c>
      <c r="BI346" s="30" t="b">
        <v>0</v>
      </c>
      <c r="BJ346" s="30"/>
      <c r="BK346" s="30"/>
      <c r="BL346" s="30"/>
    </row>
    <row r="347" spans="2:64" ht="27" x14ac:dyDescent="0.25">
      <c r="B347" s="30" t="s">
        <v>1067</v>
      </c>
      <c r="C347" s="30" t="s">
        <v>173</v>
      </c>
      <c r="D347" s="30" t="s">
        <v>2396</v>
      </c>
      <c r="H347" s="30" t="s">
        <v>1925</v>
      </c>
      <c r="K347" s="30" t="s">
        <v>84</v>
      </c>
      <c r="L347" s="30">
        <v>32</v>
      </c>
      <c r="O347" s="30">
        <v>0.31</v>
      </c>
      <c r="P347" s="30">
        <v>1.18</v>
      </c>
      <c r="Q347" s="30">
        <v>19.72</v>
      </c>
      <c r="R347" s="30">
        <v>21.19</v>
      </c>
      <c r="W347" s="30" t="b">
        <v>1</v>
      </c>
      <c r="Y347" s="30">
        <v>2</v>
      </c>
      <c r="Z347" s="30">
        <v>15</v>
      </c>
      <c r="AA347" s="30">
        <v>10</v>
      </c>
      <c r="AC347" s="30">
        <v>336</v>
      </c>
      <c r="AE347" s="30" t="b">
        <v>1</v>
      </c>
      <c r="AI347" s="30">
        <v>500</v>
      </c>
      <c r="AJ347" s="30"/>
      <c r="AQ347" s="21">
        <f t="shared" si="20"/>
        <v>2</v>
      </c>
      <c r="AT347" s="30">
        <v>1</v>
      </c>
      <c r="AU347" s="30">
        <v>0</v>
      </c>
      <c r="AV347" s="30">
        <v>0</v>
      </c>
      <c r="AW347" s="30">
        <v>0</v>
      </c>
      <c r="BC347" s="32">
        <v>45219</v>
      </c>
      <c r="BI347" s="30" t="b">
        <v>0</v>
      </c>
      <c r="BJ347" s="30"/>
      <c r="BK347" s="30"/>
      <c r="BL347" s="30"/>
    </row>
    <row r="348" spans="2:64" ht="27" x14ac:dyDescent="0.25">
      <c r="B348" s="30" t="s">
        <v>2298</v>
      </c>
      <c r="C348" s="30" t="s">
        <v>2299</v>
      </c>
      <c r="D348" s="30" t="s">
        <v>2397</v>
      </c>
      <c r="H348" s="30" t="s">
        <v>1925</v>
      </c>
      <c r="K348" s="30" t="s">
        <v>572</v>
      </c>
      <c r="L348" s="30">
        <v>16</v>
      </c>
      <c r="O348" s="30">
        <v>0.5</v>
      </c>
      <c r="P348" s="30">
        <v>0.9</v>
      </c>
      <c r="Q348" s="30">
        <v>24.5</v>
      </c>
      <c r="R348" s="30">
        <v>25.3</v>
      </c>
      <c r="W348" s="30" t="b">
        <v>1</v>
      </c>
      <c r="Y348" s="30">
        <v>2</v>
      </c>
      <c r="Z348" s="30">
        <v>30</v>
      </c>
      <c r="AA348" s="30">
        <v>10</v>
      </c>
      <c r="AC348" s="30">
        <v>42.66</v>
      </c>
      <c r="AE348" s="30" t="b">
        <v>1</v>
      </c>
      <c r="AI348" s="30">
        <v>500</v>
      </c>
      <c r="AJ348" s="30"/>
      <c r="AQ348" s="21">
        <f t="shared" si="20"/>
        <v>1</v>
      </c>
      <c r="AT348" s="30">
        <v>0</v>
      </c>
      <c r="AU348" s="30">
        <v>0</v>
      </c>
      <c r="AV348" s="30">
        <v>0</v>
      </c>
      <c r="AW348" s="30">
        <v>0</v>
      </c>
      <c r="BC348" s="32">
        <v>44487</v>
      </c>
      <c r="BI348" s="30" t="b">
        <v>0</v>
      </c>
      <c r="BJ348" s="30"/>
      <c r="BK348" s="30"/>
      <c r="BL348" s="30"/>
    </row>
    <row r="349" spans="2:64" ht="27" x14ac:dyDescent="0.25">
      <c r="B349" s="30" t="s">
        <v>1067</v>
      </c>
      <c r="C349" s="30" t="s">
        <v>173</v>
      </c>
      <c r="D349" s="30" t="s">
        <v>2398</v>
      </c>
      <c r="H349" s="30" t="s">
        <v>1925</v>
      </c>
      <c r="K349" s="30" t="s">
        <v>84</v>
      </c>
      <c r="L349" s="30">
        <v>32</v>
      </c>
      <c r="O349" s="30">
        <v>0.34</v>
      </c>
      <c r="P349" s="30">
        <v>1.1299999999999999</v>
      </c>
      <c r="Q349" s="30">
        <v>19.399999999999999</v>
      </c>
      <c r="R349" s="30">
        <v>20.8</v>
      </c>
      <c r="W349" s="30" t="b">
        <v>1</v>
      </c>
      <c r="Y349" s="30">
        <v>2</v>
      </c>
      <c r="Z349" s="30">
        <v>15</v>
      </c>
      <c r="AA349" s="30">
        <v>10</v>
      </c>
      <c r="AC349" s="30">
        <v>160</v>
      </c>
      <c r="AE349" s="30" t="b">
        <v>1</v>
      </c>
      <c r="AI349" s="30"/>
      <c r="AJ349" s="30"/>
      <c r="AQ349" s="21">
        <f t="shared" si="20"/>
        <v>3</v>
      </c>
      <c r="AT349" s="30">
        <v>0</v>
      </c>
      <c r="AU349" s="30">
        <v>2</v>
      </c>
      <c r="AV349" s="30">
        <v>0</v>
      </c>
      <c r="AW349" s="30">
        <v>0</v>
      </c>
      <c r="BC349" s="32">
        <v>45125</v>
      </c>
      <c r="BI349" s="30" t="b">
        <v>0</v>
      </c>
      <c r="BJ349" s="30"/>
      <c r="BK349" s="30" t="b">
        <v>0</v>
      </c>
      <c r="BL349" s="30"/>
    </row>
    <row r="350" spans="2:64" ht="27" x14ac:dyDescent="0.25">
      <c r="B350" s="30" t="s">
        <v>2298</v>
      </c>
      <c r="C350" s="30" t="s">
        <v>2299</v>
      </c>
      <c r="D350" s="30" t="s">
        <v>2399</v>
      </c>
      <c r="H350" s="30" t="s">
        <v>1925</v>
      </c>
      <c r="K350" s="30" t="s">
        <v>133</v>
      </c>
      <c r="L350" s="30">
        <v>16</v>
      </c>
      <c r="O350" s="36">
        <v>0.2</v>
      </c>
      <c r="P350" s="30">
        <v>0.3</v>
      </c>
      <c r="Q350" s="30">
        <v>25.6</v>
      </c>
      <c r="R350" s="30">
        <v>25.5</v>
      </c>
      <c r="W350" s="30" t="b">
        <v>1</v>
      </c>
      <c r="Y350" s="30">
        <v>2</v>
      </c>
      <c r="Z350" s="30">
        <v>30</v>
      </c>
      <c r="AA350" s="30">
        <v>10</v>
      </c>
      <c r="AC350" s="30">
        <v>42.66</v>
      </c>
      <c r="AE350" s="30" t="b">
        <v>1</v>
      </c>
      <c r="AI350" s="30">
        <v>500</v>
      </c>
      <c r="AJ350" s="30"/>
      <c r="AQ350" s="21">
        <f t="shared" si="20"/>
        <v>1</v>
      </c>
      <c r="AT350" s="30">
        <v>0</v>
      </c>
      <c r="AU350" s="30">
        <v>0</v>
      </c>
      <c r="AV350" s="30">
        <v>0</v>
      </c>
      <c r="AW350" s="30">
        <v>0</v>
      </c>
      <c r="BC350" s="32">
        <v>44952</v>
      </c>
      <c r="BI350" s="30" t="b">
        <v>0</v>
      </c>
      <c r="BJ350" s="30"/>
      <c r="BK350" s="30"/>
      <c r="BL350" s="30"/>
    </row>
    <row r="351" spans="2:64" ht="27" x14ac:dyDescent="0.25">
      <c r="B351" s="30" t="s">
        <v>1060</v>
      </c>
      <c r="C351" s="30" t="s">
        <v>129</v>
      </c>
      <c r="D351" s="30" t="s">
        <v>2400</v>
      </c>
      <c r="H351" s="30" t="s">
        <v>1925</v>
      </c>
      <c r="K351" s="30" t="s">
        <v>532</v>
      </c>
      <c r="L351" s="30">
        <v>32</v>
      </c>
      <c r="O351" s="30">
        <v>0.31</v>
      </c>
      <c r="P351" s="30">
        <v>0.8</v>
      </c>
      <c r="Q351" s="30">
        <v>17.940000000000001</v>
      </c>
      <c r="R351" s="30">
        <v>21.17</v>
      </c>
      <c r="W351" s="30" t="b">
        <v>1</v>
      </c>
      <c r="Y351" s="30">
        <v>2</v>
      </c>
      <c r="Z351" s="30">
        <v>30</v>
      </c>
      <c r="AA351" s="30">
        <v>10</v>
      </c>
      <c r="AC351" s="30">
        <v>336</v>
      </c>
      <c r="AE351" s="30" t="b">
        <v>1</v>
      </c>
      <c r="AI351" s="30">
        <v>500</v>
      </c>
      <c r="AJ351" s="30"/>
      <c r="AQ351" s="21">
        <f t="shared" si="20"/>
        <v>1</v>
      </c>
      <c r="AT351" s="30">
        <v>0</v>
      </c>
      <c r="AU351" s="30">
        <v>0</v>
      </c>
      <c r="AV351" s="30">
        <v>0</v>
      </c>
      <c r="AW351" s="30">
        <v>0</v>
      </c>
      <c r="BC351" s="32">
        <v>45223</v>
      </c>
      <c r="BI351" s="30" t="b">
        <v>0</v>
      </c>
      <c r="BJ351" s="30"/>
      <c r="BK351" s="30" t="b">
        <v>0</v>
      </c>
      <c r="BL351" s="30"/>
    </row>
    <row r="352" spans="2:64" ht="27" x14ac:dyDescent="0.25">
      <c r="B352" s="30" t="s">
        <v>1008</v>
      </c>
      <c r="C352" s="30" t="s">
        <v>78</v>
      </c>
      <c r="D352" s="30" t="s">
        <v>2401</v>
      </c>
      <c r="H352" s="30" t="s">
        <v>1925</v>
      </c>
      <c r="K352" s="30" t="s">
        <v>84</v>
      </c>
      <c r="L352" s="30">
        <v>64</v>
      </c>
      <c r="O352" s="30">
        <v>0.4</v>
      </c>
      <c r="P352" s="30">
        <v>1.4</v>
      </c>
      <c r="Q352" s="30">
        <v>19</v>
      </c>
      <c r="R352" s="30">
        <v>20.51</v>
      </c>
      <c r="W352" s="30" t="b">
        <v>1</v>
      </c>
      <c r="Y352" s="30">
        <v>2</v>
      </c>
      <c r="Z352" s="30">
        <v>10</v>
      </c>
      <c r="AA352" s="30">
        <v>10</v>
      </c>
      <c r="AC352" s="30">
        <v>360</v>
      </c>
      <c r="AE352" s="30" t="b">
        <v>1</v>
      </c>
      <c r="AI352" s="30">
        <v>460</v>
      </c>
      <c r="AJ352" s="30"/>
      <c r="AQ352" s="21">
        <f t="shared" si="20"/>
        <v>3</v>
      </c>
      <c r="AT352" s="30">
        <v>1</v>
      </c>
      <c r="AU352" s="30">
        <v>1</v>
      </c>
      <c r="AV352" s="30">
        <v>0</v>
      </c>
      <c r="AW352" s="30">
        <v>0</v>
      </c>
      <c r="BC352" s="32">
        <v>44908</v>
      </c>
      <c r="BI352" s="30" t="b">
        <v>0</v>
      </c>
      <c r="BJ352" s="30"/>
      <c r="BK352" s="30"/>
      <c r="BL352" s="30"/>
    </row>
    <row r="353" spans="2:64" ht="27" x14ac:dyDescent="0.25">
      <c r="B353" s="30" t="s">
        <v>2362</v>
      </c>
      <c r="C353" s="30" t="s">
        <v>2363</v>
      </c>
      <c r="D353" s="30" t="s">
        <v>2402</v>
      </c>
      <c r="H353" s="30" t="s">
        <v>1925</v>
      </c>
      <c r="K353" s="30" t="s">
        <v>532</v>
      </c>
      <c r="L353" s="30">
        <v>32</v>
      </c>
      <c r="O353" s="30">
        <v>0.87</v>
      </c>
      <c r="P353" s="30">
        <v>2.16</v>
      </c>
      <c r="Q353" s="30">
        <v>12.76</v>
      </c>
      <c r="R353" s="30">
        <v>21.71</v>
      </c>
      <c r="W353" s="30" t="b">
        <v>1</v>
      </c>
      <c r="Y353" s="30">
        <v>2</v>
      </c>
      <c r="Z353" s="30">
        <v>15</v>
      </c>
      <c r="AA353" s="30">
        <v>15</v>
      </c>
      <c r="AC353" s="30">
        <v>448</v>
      </c>
      <c r="AE353" s="30" t="b">
        <v>1</v>
      </c>
      <c r="AI353" s="30">
        <v>500</v>
      </c>
      <c r="AJ353" s="30"/>
      <c r="AQ353" s="21">
        <f t="shared" si="20"/>
        <v>2</v>
      </c>
      <c r="AT353" s="30">
        <v>0</v>
      </c>
      <c r="AU353" s="30">
        <v>0</v>
      </c>
      <c r="AV353" s="30">
        <v>1</v>
      </c>
      <c r="AW353" s="30">
        <v>0</v>
      </c>
      <c r="BC353" s="32">
        <v>45222</v>
      </c>
      <c r="BI353" s="30" t="b">
        <v>0</v>
      </c>
      <c r="BJ353" s="30"/>
      <c r="BK353" s="30" t="b">
        <v>0</v>
      </c>
      <c r="BL353" s="30"/>
    </row>
    <row r="354" spans="2:64" ht="27" x14ac:dyDescent="0.25">
      <c r="B354" s="30" t="s">
        <v>291</v>
      </c>
      <c r="C354" s="30" t="s">
        <v>292</v>
      </c>
      <c r="D354" s="30" t="s">
        <v>2403</v>
      </c>
      <c r="H354" s="30" t="s">
        <v>1925</v>
      </c>
      <c r="K354" s="30" t="s">
        <v>532</v>
      </c>
      <c r="L354" s="30">
        <v>64</v>
      </c>
      <c r="O354" s="30">
        <v>0.82</v>
      </c>
      <c r="P354" s="30">
        <v>1.77</v>
      </c>
      <c r="Q354" s="30">
        <v>18.28</v>
      </c>
      <c r="R354" s="30">
        <v>19.82</v>
      </c>
      <c r="W354" s="30" t="b">
        <v>1</v>
      </c>
      <c r="Y354" s="30">
        <v>2</v>
      </c>
      <c r="Z354" s="30">
        <v>20</v>
      </c>
      <c r="AA354" s="30">
        <v>10</v>
      </c>
      <c r="AC354" s="30">
        <v>288</v>
      </c>
      <c r="AE354" s="30" t="b">
        <v>1</v>
      </c>
      <c r="AI354" s="30"/>
      <c r="AJ354" s="30">
        <v>180</v>
      </c>
      <c r="AQ354" s="21">
        <f t="shared" si="20"/>
        <v>2</v>
      </c>
      <c r="AT354" s="30">
        <v>0</v>
      </c>
      <c r="AU354" s="30">
        <v>0</v>
      </c>
      <c r="AV354" s="30">
        <v>1</v>
      </c>
      <c r="AW354" s="30">
        <v>0</v>
      </c>
      <c r="BC354" s="32">
        <v>44627</v>
      </c>
      <c r="BI354" s="30" t="b">
        <v>0</v>
      </c>
      <c r="BJ354" s="30"/>
      <c r="BK354" s="30"/>
      <c r="BL354" s="30"/>
    </row>
    <row r="355" spans="2:64" ht="27" x14ac:dyDescent="0.25">
      <c r="B355" s="30" t="s">
        <v>1060</v>
      </c>
      <c r="C355" s="30" t="s">
        <v>129</v>
      </c>
      <c r="D355" s="30" t="s">
        <v>2404</v>
      </c>
      <c r="H355" s="30" t="s">
        <v>1925</v>
      </c>
      <c r="K355" s="30" t="s">
        <v>1378</v>
      </c>
      <c r="L355" s="30">
        <v>8</v>
      </c>
      <c r="O355" s="30">
        <v>0.35</v>
      </c>
      <c r="P355" s="30">
        <v>0.88</v>
      </c>
      <c r="Q355" s="30">
        <v>18.2</v>
      </c>
      <c r="R355" s="30">
        <v>20.5</v>
      </c>
      <c r="W355" s="30" t="b">
        <v>1</v>
      </c>
      <c r="Y355" s="30">
        <v>1</v>
      </c>
      <c r="Z355" s="30">
        <v>30</v>
      </c>
      <c r="AA355" s="30">
        <v>10</v>
      </c>
      <c r="AC355" s="30">
        <v>48</v>
      </c>
      <c r="AE355" s="30" t="b">
        <v>1</v>
      </c>
      <c r="AI355" s="30">
        <v>300</v>
      </c>
      <c r="AJ355" s="30"/>
      <c r="AQ355" s="21">
        <f t="shared" si="20"/>
        <v>1</v>
      </c>
      <c r="AT355" s="30">
        <v>0</v>
      </c>
      <c r="AU355" s="30">
        <v>0</v>
      </c>
      <c r="AV355" s="30">
        <v>0</v>
      </c>
      <c r="AW355" s="30">
        <v>0</v>
      </c>
      <c r="BC355" s="32">
        <v>44476</v>
      </c>
      <c r="BI355" s="30" t="b">
        <v>0</v>
      </c>
      <c r="BJ355" s="30"/>
      <c r="BK355" s="30"/>
      <c r="BL355" s="30"/>
    </row>
    <row r="356" spans="2:64" ht="27" x14ac:dyDescent="0.25">
      <c r="B356" s="30" t="s">
        <v>291</v>
      </c>
      <c r="C356" s="30" t="s">
        <v>292</v>
      </c>
      <c r="D356" s="30" t="s">
        <v>2405</v>
      </c>
      <c r="H356" s="30" t="s">
        <v>1925</v>
      </c>
      <c r="K356" s="30" t="s">
        <v>84</v>
      </c>
      <c r="L356" s="30">
        <v>64</v>
      </c>
      <c r="O356" s="30">
        <v>0.35</v>
      </c>
      <c r="P356" s="30">
        <v>1.28</v>
      </c>
      <c r="Q356" s="30">
        <v>19.2</v>
      </c>
      <c r="R356" s="30">
        <v>19.760000000000002</v>
      </c>
      <c r="W356" s="30"/>
      <c r="Y356" s="30">
        <v>2</v>
      </c>
      <c r="Z356" s="30">
        <v>20</v>
      </c>
      <c r="AA356" s="30">
        <v>10</v>
      </c>
      <c r="AC356" s="30">
        <v>35.200000000000003</v>
      </c>
      <c r="AE356" s="30" t="b">
        <v>1</v>
      </c>
      <c r="AI356" s="30">
        <v>180</v>
      </c>
      <c r="AJ356" s="30"/>
      <c r="AQ356" s="21">
        <f t="shared" si="20"/>
        <v>2</v>
      </c>
      <c r="AT356" s="30">
        <v>0</v>
      </c>
      <c r="AU356" s="30">
        <v>0</v>
      </c>
      <c r="AV356" s="30">
        <v>1</v>
      </c>
      <c r="AW356" s="30">
        <v>0</v>
      </c>
      <c r="BC356" s="32">
        <v>44615</v>
      </c>
      <c r="BI356" s="30" t="b">
        <v>0</v>
      </c>
      <c r="BJ356" s="30"/>
      <c r="BK356" s="30"/>
      <c r="BL356" s="30"/>
    </row>
    <row r="357" spans="2:64" ht="27" x14ac:dyDescent="0.25">
      <c r="B357" s="30" t="s">
        <v>291</v>
      </c>
      <c r="C357" s="30" t="s">
        <v>292</v>
      </c>
      <c r="D357" s="30" t="s">
        <v>2406</v>
      </c>
      <c r="H357" s="30" t="s">
        <v>1925</v>
      </c>
      <c r="K357" s="30" t="s">
        <v>532</v>
      </c>
      <c r="L357" s="30">
        <v>64</v>
      </c>
      <c r="O357" s="30">
        <v>0.83</v>
      </c>
      <c r="P357" s="30">
        <v>1.47</v>
      </c>
      <c r="Q357" s="30">
        <v>15.57</v>
      </c>
      <c r="R357" s="30">
        <v>20.27</v>
      </c>
      <c r="W357" s="30" t="b">
        <v>1</v>
      </c>
      <c r="Y357" s="30">
        <v>2</v>
      </c>
      <c r="Z357" s="30">
        <v>20</v>
      </c>
      <c r="AA357" s="30">
        <v>10</v>
      </c>
      <c r="AC357" s="30">
        <v>96</v>
      </c>
      <c r="AE357" s="30" t="b">
        <v>1</v>
      </c>
      <c r="AI357" s="30">
        <v>180</v>
      </c>
      <c r="AJ357" s="30"/>
      <c r="AQ357" s="21">
        <f t="shared" si="20"/>
        <v>2</v>
      </c>
      <c r="AT357" s="30">
        <v>0</v>
      </c>
      <c r="AU357" s="30">
        <v>1</v>
      </c>
      <c r="AV357" s="30">
        <v>0</v>
      </c>
      <c r="AW357" s="30">
        <v>0</v>
      </c>
      <c r="BC357" s="32">
        <v>44630</v>
      </c>
      <c r="BI357" s="30" t="b">
        <v>0</v>
      </c>
      <c r="BJ357" s="30"/>
      <c r="BK357" s="30" t="b">
        <v>0</v>
      </c>
      <c r="BL357" s="30"/>
    </row>
    <row r="358" spans="2:64" ht="27" x14ac:dyDescent="0.25">
      <c r="B358" s="30" t="s">
        <v>2407</v>
      </c>
      <c r="C358" s="30" t="s">
        <v>2408</v>
      </c>
      <c r="D358" s="30" t="s">
        <v>2409</v>
      </c>
      <c r="H358" s="30" t="s">
        <v>1925</v>
      </c>
      <c r="K358" s="30" t="s">
        <v>2410</v>
      </c>
      <c r="L358" s="30">
        <v>64</v>
      </c>
      <c r="O358" s="30">
        <v>0.15</v>
      </c>
      <c r="P358" s="30">
        <v>0.26</v>
      </c>
      <c r="Q358" s="30">
        <v>19.8</v>
      </c>
      <c r="R358" s="30">
        <v>25.4</v>
      </c>
      <c r="W358" s="30" t="b">
        <v>1</v>
      </c>
      <c r="Y358" s="30">
        <v>2</v>
      </c>
      <c r="Z358" s="30">
        <v>15</v>
      </c>
      <c r="AA358" s="30">
        <v>10</v>
      </c>
      <c r="AC358" s="30">
        <v>72</v>
      </c>
      <c r="AE358" s="30" t="b">
        <v>1</v>
      </c>
      <c r="AI358" s="30"/>
      <c r="AJ358" s="30">
        <v>150</v>
      </c>
      <c r="AQ358" s="21">
        <f t="shared" si="20"/>
        <v>1</v>
      </c>
      <c r="AT358" s="30">
        <v>0</v>
      </c>
      <c r="AU358" s="30">
        <v>0</v>
      </c>
      <c r="AV358" s="30">
        <v>0</v>
      </c>
      <c r="AW358" s="30">
        <v>0</v>
      </c>
      <c r="BC358" s="32">
        <v>45050</v>
      </c>
      <c r="BI358" s="30" t="b">
        <v>0</v>
      </c>
      <c r="BJ358" s="30"/>
      <c r="BK358" s="30"/>
      <c r="BL358" s="30"/>
    </row>
    <row r="359" spans="2:64" ht="27" x14ac:dyDescent="0.25">
      <c r="B359" s="30" t="s">
        <v>1008</v>
      </c>
      <c r="C359" s="30" t="s">
        <v>78</v>
      </c>
      <c r="D359" s="30" t="s">
        <v>2411</v>
      </c>
      <c r="H359" s="30" t="s">
        <v>1925</v>
      </c>
      <c r="K359" s="30" t="s">
        <v>84</v>
      </c>
      <c r="L359" s="30">
        <v>128</v>
      </c>
      <c r="O359" s="30">
        <v>0.39</v>
      </c>
      <c r="P359" s="30">
        <v>2.62</v>
      </c>
      <c r="Q359" s="30">
        <v>2.62</v>
      </c>
      <c r="R359" s="30">
        <v>25.88</v>
      </c>
      <c r="W359" s="30"/>
      <c r="Y359" s="30">
        <v>4</v>
      </c>
      <c r="Z359" s="30">
        <v>10</v>
      </c>
      <c r="AA359" s="30">
        <v>10</v>
      </c>
      <c r="AC359" s="30">
        <v>96</v>
      </c>
      <c r="AE359" s="30" t="b">
        <v>1</v>
      </c>
      <c r="AI359" s="30">
        <v>300</v>
      </c>
      <c r="AJ359" s="30"/>
      <c r="AQ359" s="21">
        <f t="shared" si="20"/>
        <v>1</v>
      </c>
      <c r="AT359" s="30">
        <v>0</v>
      </c>
      <c r="AU359" s="30">
        <v>0</v>
      </c>
      <c r="AV359" s="30">
        <v>0</v>
      </c>
      <c r="AW359" s="30">
        <v>0</v>
      </c>
      <c r="BC359" s="32">
        <v>44585</v>
      </c>
      <c r="BI359" s="30" t="b">
        <v>0</v>
      </c>
      <c r="BJ359" s="30"/>
      <c r="BK359" s="30"/>
      <c r="BL359" s="30"/>
    </row>
    <row r="360" spans="2:64" ht="40.5" x14ac:dyDescent="0.25">
      <c r="B360" s="30" t="s">
        <v>2298</v>
      </c>
      <c r="C360" s="30" t="s">
        <v>2299</v>
      </c>
      <c r="D360" s="30" t="s">
        <v>2412</v>
      </c>
      <c r="H360" s="30" t="s">
        <v>1925</v>
      </c>
      <c r="K360" s="30" t="s">
        <v>2413</v>
      </c>
      <c r="L360" s="30">
        <v>16</v>
      </c>
      <c r="O360" s="30">
        <v>0.8</v>
      </c>
      <c r="P360" s="30">
        <v>1.2</v>
      </c>
      <c r="Q360" s="30">
        <v>23.4</v>
      </c>
      <c r="R360" s="30">
        <v>22.5</v>
      </c>
      <c r="W360" s="30" t="b">
        <v>1</v>
      </c>
      <c r="Y360" s="30">
        <v>2</v>
      </c>
      <c r="Z360" s="30">
        <v>15</v>
      </c>
      <c r="AA360" s="30">
        <v>5</v>
      </c>
      <c r="AC360" s="30">
        <v>42.66</v>
      </c>
      <c r="AE360" s="30" t="b">
        <v>1</v>
      </c>
      <c r="AI360" s="30">
        <v>500</v>
      </c>
      <c r="AJ360" s="30"/>
      <c r="AQ360" s="21">
        <f t="shared" si="20"/>
        <v>1</v>
      </c>
      <c r="AT360" s="30">
        <v>0</v>
      </c>
      <c r="AU360" s="30">
        <v>0</v>
      </c>
      <c r="AV360" s="30">
        <v>0</v>
      </c>
      <c r="AW360" s="30">
        <v>0</v>
      </c>
      <c r="BC360" s="32">
        <v>44994</v>
      </c>
      <c r="BI360" s="30" t="b">
        <v>0</v>
      </c>
      <c r="BJ360" s="30"/>
      <c r="BK360" s="30"/>
      <c r="BL360" s="30"/>
    </row>
    <row r="361" spans="2:64" ht="54" x14ac:dyDescent="0.25">
      <c r="B361" s="30" t="s">
        <v>2339</v>
      </c>
      <c r="C361" s="30" t="s">
        <v>2340</v>
      </c>
      <c r="D361" s="30" t="s">
        <v>2414</v>
      </c>
      <c r="H361" s="30" t="s">
        <v>1925</v>
      </c>
      <c r="K361" s="30" t="s">
        <v>2415</v>
      </c>
      <c r="L361" s="30">
        <v>128</v>
      </c>
      <c r="O361" s="30">
        <v>0.16</v>
      </c>
      <c r="P361" s="30">
        <v>2.0699999999999998</v>
      </c>
      <c r="Q361" s="30">
        <v>18.37</v>
      </c>
      <c r="R361" s="30">
        <v>19.3</v>
      </c>
      <c r="W361" s="30" t="b">
        <v>1</v>
      </c>
      <c r="Y361" s="30">
        <v>2</v>
      </c>
      <c r="Z361" s="30">
        <v>30</v>
      </c>
      <c r="AA361" s="30">
        <v>10</v>
      </c>
      <c r="AC361" s="30">
        <v>160</v>
      </c>
      <c r="AE361" s="30" t="b">
        <v>1</v>
      </c>
      <c r="AI361" s="30">
        <v>300</v>
      </c>
      <c r="AJ361" s="30"/>
      <c r="AQ361" s="21">
        <f t="shared" si="20"/>
        <v>1</v>
      </c>
      <c r="AT361" s="30">
        <v>0</v>
      </c>
      <c r="AU361" s="30">
        <v>0</v>
      </c>
      <c r="AV361" s="30">
        <v>0</v>
      </c>
      <c r="AW361" s="30">
        <v>0</v>
      </c>
      <c r="BC361" s="32">
        <v>44818</v>
      </c>
      <c r="BI361" s="30" t="b">
        <v>0</v>
      </c>
      <c r="BJ361" s="30"/>
      <c r="BK361" s="30"/>
      <c r="BL361" s="30"/>
    </row>
    <row r="362" spans="2:64" ht="27" x14ac:dyDescent="0.25">
      <c r="B362" s="30" t="s">
        <v>1060</v>
      </c>
      <c r="C362" s="30" t="s">
        <v>129</v>
      </c>
      <c r="D362" s="30" t="s">
        <v>2416</v>
      </c>
      <c r="H362" s="30" t="s">
        <v>1925</v>
      </c>
      <c r="K362" s="30" t="s">
        <v>84</v>
      </c>
      <c r="L362" s="30">
        <v>16</v>
      </c>
      <c r="O362" s="30">
        <v>0.36</v>
      </c>
      <c r="P362" s="30">
        <v>0.93</v>
      </c>
      <c r="Q362" s="30">
        <v>17.420000000000002</v>
      </c>
      <c r="R362" s="30">
        <v>19.36</v>
      </c>
      <c r="W362" s="30" t="b">
        <v>1</v>
      </c>
      <c r="Y362" s="30">
        <v>1</v>
      </c>
      <c r="Z362" s="30">
        <v>30</v>
      </c>
      <c r="AA362" s="30">
        <v>10</v>
      </c>
      <c r="AC362" s="30">
        <v>48</v>
      </c>
      <c r="AE362" s="30" t="b">
        <v>1</v>
      </c>
      <c r="AI362" s="30">
        <v>300</v>
      </c>
      <c r="AJ362" s="30"/>
      <c r="AQ362" s="21">
        <f t="shared" si="20"/>
        <v>1</v>
      </c>
      <c r="AT362" s="30">
        <v>0</v>
      </c>
      <c r="AU362" s="30">
        <v>0</v>
      </c>
      <c r="AV362" s="30">
        <v>0</v>
      </c>
      <c r="AW362" s="30">
        <v>0</v>
      </c>
      <c r="BC362" s="32">
        <v>45077</v>
      </c>
      <c r="BI362" s="30" t="b">
        <v>0</v>
      </c>
      <c r="BJ362" s="30"/>
      <c r="BK362" s="30"/>
      <c r="BL362" s="30"/>
    </row>
    <row r="363" spans="2:64" ht="27" x14ac:dyDescent="0.25">
      <c r="B363" s="30" t="s">
        <v>1008</v>
      </c>
      <c r="C363" s="30" t="s">
        <v>78</v>
      </c>
      <c r="D363" s="30" t="s">
        <v>2106</v>
      </c>
      <c r="H363" s="30" t="s">
        <v>1925</v>
      </c>
      <c r="K363" s="30" t="s">
        <v>84</v>
      </c>
      <c r="L363" s="30">
        <v>128</v>
      </c>
      <c r="O363" s="30">
        <v>0.42</v>
      </c>
      <c r="P363" s="30">
        <v>1.6</v>
      </c>
      <c r="Q363" s="30">
        <v>26.45</v>
      </c>
      <c r="R363" s="30">
        <v>27.62</v>
      </c>
      <c r="W363" s="30" t="b">
        <v>1</v>
      </c>
      <c r="Y363" s="30">
        <v>4</v>
      </c>
      <c r="Z363" s="30">
        <v>10</v>
      </c>
      <c r="AA363" s="30">
        <v>10</v>
      </c>
      <c r="AC363" s="30">
        <v>336</v>
      </c>
      <c r="AE363" s="30" t="b">
        <v>1</v>
      </c>
      <c r="AI363" s="30">
        <v>400</v>
      </c>
      <c r="AJ363" s="30"/>
      <c r="AQ363" s="21">
        <f t="shared" si="20"/>
        <v>5</v>
      </c>
      <c r="AT363" s="30">
        <v>1</v>
      </c>
      <c r="AU363" s="30">
        <v>2</v>
      </c>
      <c r="AV363" s="30">
        <v>1</v>
      </c>
      <c r="AW363" s="30">
        <v>0</v>
      </c>
      <c r="BC363" s="32">
        <v>44497</v>
      </c>
      <c r="BI363" s="30" t="b">
        <v>0</v>
      </c>
      <c r="BJ363" s="30"/>
      <c r="BK363" s="30"/>
      <c r="BL363" s="30"/>
    </row>
    <row r="364" spans="2:64" ht="27" x14ac:dyDescent="0.25">
      <c r="B364" s="30" t="s">
        <v>1008</v>
      </c>
      <c r="C364" s="30" t="s">
        <v>78</v>
      </c>
      <c r="D364" s="30" t="s">
        <v>2152</v>
      </c>
      <c r="H364" s="30" t="s">
        <v>1925</v>
      </c>
      <c r="K364" s="30" t="s">
        <v>84</v>
      </c>
      <c r="L364" s="30">
        <v>64</v>
      </c>
      <c r="O364" s="30">
        <v>0.35</v>
      </c>
      <c r="P364" s="30">
        <v>1.1299999999999999</v>
      </c>
      <c r="Q364" s="30">
        <v>17.95</v>
      </c>
      <c r="R364" s="30">
        <v>18.96</v>
      </c>
      <c r="W364" s="30" t="b">
        <v>1</v>
      </c>
      <c r="Y364" s="30">
        <v>2</v>
      </c>
      <c r="Z364" s="30">
        <v>10</v>
      </c>
      <c r="AA364" s="30">
        <v>10</v>
      </c>
      <c r="AC364" s="30">
        <v>336</v>
      </c>
      <c r="AE364" s="30" t="b">
        <v>1</v>
      </c>
      <c r="AI364" s="30">
        <v>300</v>
      </c>
      <c r="AJ364" s="30"/>
      <c r="AQ364" s="21">
        <f t="shared" si="20"/>
        <v>4</v>
      </c>
      <c r="AT364" s="30">
        <v>1</v>
      </c>
      <c r="AU364" s="30">
        <v>1</v>
      </c>
      <c r="AV364" s="30">
        <v>1</v>
      </c>
      <c r="AW364" s="30">
        <v>0</v>
      </c>
      <c r="BC364" s="32">
        <v>44502</v>
      </c>
      <c r="BI364" s="30" t="b">
        <v>0</v>
      </c>
      <c r="BJ364" s="30"/>
      <c r="BK364" s="30"/>
      <c r="BL364" s="30"/>
    </row>
    <row r="365" spans="2:64" ht="27" x14ac:dyDescent="0.25">
      <c r="B365" s="30" t="s">
        <v>291</v>
      </c>
      <c r="C365" s="30" t="s">
        <v>292</v>
      </c>
      <c r="D365" s="30" t="s">
        <v>2417</v>
      </c>
      <c r="H365" s="30" t="s">
        <v>1925</v>
      </c>
      <c r="K365" s="30" t="s">
        <v>532</v>
      </c>
      <c r="L365" s="30">
        <v>64</v>
      </c>
      <c r="O365" s="30">
        <v>0.27</v>
      </c>
      <c r="P365" s="30">
        <v>1.37</v>
      </c>
      <c r="Q365" s="30">
        <v>16.98</v>
      </c>
      <c r="R365" s="30">
        <v>19.22</v>
      </c>
      <c r="W365" s="30"/>
      <c r="Y365" s="30">
        <v>2</v>
      </c>
      <c r="Z365" s="30">
        <v>20</v>
      </c>
      <c r="AA365" s="30">
        <v>10</v>
      </c>
      <c r="AC365" s="30">
        <v>40.1</v>
      </c>
      <c r="AE365" s="30" t="b">
        <v>1</v>
      </c>
      <c r="AI365" s="30">
        <v>180</v>
      </c>
      <c r="AJ365" s="30"/>
      <c r="AQ365" s="21">
        <f t="shared" si="20"/>
        <v>1</v>
      </c>
      <c r="AT365" s="30">
        <v>0</v>
      </c>
      <c r="AU365" s="30">
        <v>0</v>
      </c>
      <c r="AV365" s="30">
        <v>0</v>
      </c>
      <c r="AW365" s="30">
        <v>0</v>
      </c>
      <c r="BC365" s="32">
        <v>44666</v>
      </c>
      <c r="BI365" s="30" t="b">
        <v>0</v>
      </c>
      <c r="BJ365" s="30"/>
      <c r="BK365" s="30"/>
      <c r="BL365" s="30"/>
    </row>
    <row r="366" spans="2:64" ht="54" x14ac:dyDescent="0.25">
      <c r="B366" s="30" t="s">
        <v>2339</v>
      </c>
      <c r="C366" s="30" t="s">
        <v>2340</v>
      </c>
      <c r="D366" s="30" t="s">
        <v>2418</v>
      </c>
      <c r="H366" s="30" t="s">
        <v>1925</v>
      </c>
      <c r="K366" s="30" t="s">
        <v>2415</v>
      </c>
      <c r="L366" s="30">
        <v>64</v>
      </c>
      <c r="O366" s="30">
        <v>0.1</v>
      </c>
      <c r="P366" s="30">
        <v>1.5</v>
      </c>
      <c r="Q366" s="30">
        <v>18.05</v>
      </c>
      <c r="R366" s="30">
        <v>18.920000000000002</v>
      </c>
      <c r="W366" s="30" t="b">
        <v>1</v>
      </c>
      <c r="Y366" s="30">
        <v>2</v>
      </c>
      <c r="Z366" s="30">
        <v>30</v>
      </c>
      <c r="AA366" s="30">
        <v>10</v>
      </c>
      <c r="AC366" s="30">
        <v>160</v>
      </c>
      <c r="AE366" s="30" t="b">
        <v>1</v>
      </c>
      <c r="AI366" s="30">
        <v>300</v>
      </c>
      <c r="AJ366" s="30"/>
      <c r="AQ366" s="21">
        <f t="shared" si="20"/>
        <v>1</v>
      </c>
      <c r="AT366" s="30">
        <v>0</v>
      </c>
      <c r="AU366" s="30">
        <v>0</v>
      </c>
      <c r="AV366" s="30">
        <v>0</v>
      </c>
      <c r="AW366" s="30">
        <v>0</v>
      </c>
      <c r="BC366" s="32">
        <v>44827</v>
      </c>
      <c r="BI366" s="30" t="b">
        <v>0</v>
      </c>
      <c r="BJ366" s="30"/>
      <c r="BK366" s="30"/>
      <c r="BL366" s="30"/>
    </row>
    <row r="367" spans="2:64" ht="27" x14ac:dyDescent="0.25">
      <c r="B367" s="30" t="s">
        <v>291</v>
      </c>
      <c r="C367" s="30" t="s">
        <v>292</v>
      </c>
      <c r="D367" s="30" t="s">
        <v>2419</v>
      </c>
      <c r="H367" s="30" t="s">
        <v>1925</v>
      </c>
      <c r="K367" s="30" t="s">
        <v>532</v>
      </c>
      <c r="L367" s="30">
        <v>128</v>
      </c>
      <c r="O367" s="30">
        <v>0.81</v>
      </c>
      <c r="P367" s="30">
        <v>1.65</v>
      </c>
      <c r="Q367" s="30">
        <v>15.67</v>
      </c>
      <c r="R367" s="30">
        <v>18.940000000000001</v>
      </c>
      <c r="W367" s="30" t="b">
        <v>1</v>
      </c>
      <c r="Y367" s="30">
        <v>4</v>
      </c>
      <c r="Z367" s="30">
        <v>20</v>
      </c>
      <c r="AA367" s="30">
        <v>10</v>
      </c>
      <c r="AC367" s="30">
        <v>96</v>
      </c>
      <c r="AE367" s="30" t="b">
        <v>1</v>
      </c>
      <c r="AI367" s="30">
        <v>180</v>
      </c>
      <c r="AJ367" s="30"/>
      <c r="AQ367" s="21">
        <f t="shared" si="20"/>
        <v>2</v>
      </c>
      <c r="AT367" s="30">
        <v>0</v>
      </c>
      <c r="AU367" s="30">
        <v>0</v>
      </c>
      <c r="AV367" s="30">
        <v>1</v>
      </c>
      <c r="AW367" s="30">
        <v>0</v>
      </c>
      <c r="BC367" s="32">
        <v>44630</v>
      </c>
      <c r="BI367" s="30" t="b">
        <v>0</v>
      </c>
      <c r="BJ367" s="30"/>
      <c r="BK367" s="30" t="b">
        <v>0</v>
      </c>
      <c r="BL367" s="30"/>
    </row>
    <row r="368" spans="2:64" ht="27" x14ac:dyDescent="0.25">
      <c r="B368" s="30" t="s">
        <v>2362</v>
      </c>
      <c r="C368" s="30" t="s">
        <v>2363</v>
      </c>
      <c r="D368" s="30" t="s">
        <v>2420</v>
      </c>
      <c r="H368" s="30" t="s">
        <v>1925</v>
      </c>
      <c r="K368" s="30" t="s">
        <v>532</v>
      </c>
      <c r="L368" s="30">
        <v>16</v>
      </c>
      <c r="O368" s="30">
        <v>1.35</v>
      </c>
      <c r="P368" s="30">
        <v>1.91</v>
      </c>
      <c r="Q368" s="30">
        <v>9.77</v>
      </c>
      <c r="R368" s="30">
        <v>20.53</v>
      </c>
      <c r="W368" s="30" t="b">
        <v>1</v>
      </c>
      <c r="Y368" s="30">
        <v>2</v>
      </c>
      <c r="Z368" s="30">
        <v>15</v>
      </c>
      <c r="AA368" s="30">
        <v>15</v>
      </c>
      <c r="AC368" s="30">
        <v>192</v>
      </c>
      <c r="AE368" s="30" t="b">
        <v>1</v>
      </c>
      <c r="AI368" s="30">
        <v>500</v>
      </c>
      <c r="AJ368" s="30"/>
      <c r="AQ368" s="21">
        <f t="shared" si="20"/>
        <v>2</v>
      </c>
      <c r="AT368" s="30">
        <v>0</v>
      </c>
      <c r="AU368" s="30">
        <v>0</v>
      </c>
      <c r="AV368" s="30">
        <v>1</v>
      </c>
      <c r="AW368" s="30">
        <v>0</v>
      </c>
      <c r="BC368" s="32">
        <v>45222</v>
      </c>
      <c r="BI368" s="30" t="b">
        <v>0</v>
      </c>
      <c r="BJ368" s="30"/>
      <c r="BK368" s="30" t="b">
        <v>0</v>
      </c>
      <c r="BL368" s="30"/>
    </row>
    <row r="369" spans="2:64" ht="27" x14ac:dyDescent="0.25">
      <c r="B369" s="30" t="s">
        <v>1067</v>
      </c>
      <c r="C369" s="30" t="s">
        <v>173</v>
      </c>
      <c r="D369" s="30" t="s">
        <v>2421</v>
      </c>
      <c r="H369" s="30" t="s">
        <v>1925</v>
      </c>
      <c r="K369" s="30" t="s">
        <v>84</v>
      </c>
      <c r="L369" s="30">
        <v>64</v>
      </c>
      <c r="O369" s="30">
        <v>0.36</v>
      </c>
      <c r="P369" s="30">
        <v>1.22</v>
      </c>
      <c r="Q369" s="30">
        <v>18.02</v>
      </c>
      <c r="R369" s="30">
        <v>18.170000000000002</v>
      </c>
      <c r="W369" s="30" t="b">
        <v>1</v>
      </c>
      <c r="Y369" s="30">
        <v>2</v>
      </c>
      <c r="Z369" s="30">
        <v>30</v>
      </c>
      <c r="AA369" s="30">
        <v>15</v>
      </c>
      <c r="AC369" s="30">
        <v>14.4</v>
      </c>
      <c r="AE369" s="30" t="b">
        <v>1</v>
      </c>
      <c r="AI369" s="30"/>
      <c r="AJ369" s="30"/>
      <c r="AQ369" s="21">
        <f t="shared" si="20"/>
        <v>3</v>
      </c>
      <c r="AT369" s="30">
        <v>0</v>
      </c>
      <c r="AU369" s="30">
        <v>2</v>
      </c>
      <c r="AV369" s="30">
        <v>0</v>
      </c>
      <c r="AW369" s="30">
        <v>0</v>
      </c>
      <c r="BC369" s="32">
        <v>44860</v>
      </c>
      <c r="BI369" s="30" t="b">
        <v>0</v>
      </c>
      <c r="BJ369" s="30"/>
      <c r="BK369" s="30" t="b">
        <v>0</v>
      </c>
      <c r="BL369" s="30"/>
    </row>
    <row r="370" spans="2:64" ht="27" x14ac:dyDescent="0.25">
      <c r="B370" s="30" t="s">
        <v>1060</v>
      </c>
      <c r="C370" s="30" t="s">
        <v>129</v>
      </c>
      <c r="D370" s="30" t="s">
        <v>2422</v>
      </c>
      <c r="H370" s="30" t="s">
        <v>1925</v>
      </c>
      <c r="K370" s="30" t="s">
        <v>84</v>
      </c>
      <c r="L370" s="30">
        <v>16</v>
      </c>
      <c r="O370" s="30">
        <v>0.38</v>
      </c>
      <c r="P370" s="30">
        <v>0.98</v>
      </c>
      <c r="Q370" s="30">
        <v>17.32</v>
      </c>
      <c r="R370" s="30">
        <v>18.45</v>
      </c>
      <c r="W370" s="30" t="b">
        <v>1</v>
      </c>
      <c r="Y370" s="30">
        <v>1</v>
      </c>
      <c r="Z370" s="30">
        <v>30</v>
      </c>
      <c r="AA370" s="30">
        <v>10</v>
      </c>
      <c r="AC370" s="30">
        <v>48</v>
      </c>
      <c r="AE370" s="30" t="b">
        <v>1</v>
      </c>
      <c r="AI370" s="30">
        <v>300</v>
      </c>
      <c r="AJ370" s="30"/>
      <c r="AQ370" s="21">
        <f t="shared" si="20"/>
        <v>1</v>
      </c>
      <c r="AT370" s="30">
        <v>0</v>
      </c>
      <c r="AU370" s="30">
        <v>0</v>
      </c>
      <c r="AV370" s="30">
        <v>0</v>
      </c>
      <c r="AW370" s="30">
        <v>0</v>
      </c>
      <c r="BC370" s="32">
        <v>45223</v>
      </c>
      <c r="BI370" s="30" t="b">
        <v>0</v>
      </c>
      <c r="BJ370" s="30"/>
      <c r="BK370" s="30" t="b">
        <v>0</v>
      </c>
      <c r="BL370" s="30"/>
    </row>
    <row r="371" spans="2:64" ht="27" x14ac:dyDescent="0.25">
      <c r="B371" s="30" t="s">
        <v>2298</v>
      </c>
      <c r="C371" s="30" t="s">
        <v>2299</v>
      </c>
      <c r="D371" s="30" t="s">
        <v>2423</v>
      </c>
      <c r="H371" s="30" t="s">
        <v>1925</v>
      </c>
      <c r="K371" s="30" t="s">
        <v>133</v>
      </c>
      <c r="L371" s="30">
        <v>16</v>
      </c>
      <c r="O371" s="30">
        <v>0.2</v>
      </c>
      <c r="P371" s="30">
        <v>1.2</v>
      </c>
      <c r="Q371" s="30">
        <v>20.9</v>
      </c>
      <c r="R371" s="30">
        <v>22</v>
      </c>
      <c r="W371" s="30" t="b">
        <v>1</v>
      </c>
      <c r="Y371" s="30">
        <v>2</v>
      </c>
      <c r="Z371" s="30">
        <v>30</v>
      </c>
      <c r="AA371" s="30">
        <v>10</v>
      </c>
      <c r="AC371" s="30">
        <v>42.66</v>
      </c>
      <c r="AE371" s="30" t="b">
        <v>1</v>
      </c>
      <c r="AI371" s="30">
        <v>500</v>
      </c>
      <c r="AJ371" s="30"/>
      <c r="AQ371" s="21">
        <f t="shared" si="20"/>
        <v>1</v>
      </c>
      <c r="AT371" s="30">
        <v>0</v>
      </c>
      <c r="AU371" s="30">
        <v>0</v>
      </c>
      <c r="AV371" s="30">
        <v>0</v>
      </c>
      <c r="AW371" s="30">
        <v>0</v>
      </c>
      <c r="BC371" s="32">
        <v>44697</v>
      </c>
      <c r="BI371" s="30" t="b">
        <v>0</v>
      </c>
      <c r="BJ371" s="30"/>
      <c r="BK371" s="30"/>
      <c r="BL371" s="30"/>
    </row>
    <row r="372" spans="2:64" ht="27" x14ac:dyDescent="0.25">
      <c r="B372" s="30" t="s">
        <v>291</v>
      </c>
      <c r="C372" s="30" t="s">
        <v>292</v>
      </c>
      <c r="D372" s="30" t="s">
        <v>2424</v>
      </c>
      <c r="H372" s="30" t="s">
        <v>1925</v>
      </c>
      <c r="K372" s="30" t="s">
        <v>1177</v>
      </c>
      <c r="L372" s="30">
        <v>64</v>
      </c>
      <c r="O372" s="30">
        <v>0.92</v>
      </c>
      <c r="P372" s="30">
        <v>2.04</v>
      </c>
      <c r="Q372" s="30">
        <v>16.61</v>
      </c>
      <c r="R372" s="30">
        <v>17.63</v>
      </c>
      <c r="W372" s="30"/>
      <c r="Y372" s="30">
        <v>4</v>
      </c>
      <c r="Z372" s="30">
        <v>20</v>
      </c>
      <c r="AA372" s="30">
        <v>10</v>
      </c>
      <c r="AC372" s="30">
        <v>70.400000000000006</v>
      </c>
      <c r="AE372" s="30" t="b">
        <v>1</v>
      </c>
      <c r="AI372" s="30">
        <v>250</v>
      </c>
      <c r="AJ372" s="30"/>
      <c r="AQ372" s="21">
        <f t="shared" si="20"/>
        <v>2</v>
      </c>
      <c r="AT372" s="30">
        <v>1</v>
      </c>
      <c r="AU372" s="30">
        <v>0</v>
      </c>
      <c r="AV372" s="30">
        <v>0</v>
      </c>
      <c r="AW372" s="30">
        <v>0</v>
      </c>
      <c r="BC372" s="32">
        <v>44623</v>
      </c>
      <c r="BI372" s="30" t="b">
        <v>0</v>
      </c>
      <c r="BJ372" s="30"/>
      <c r="BK372" s="30"/>
      <c r="BL372" s="30"/>
    </row>
    <row r="373" spans="2:64" ht="27" x14ac:dyDescent="0.25">
      <c r="B373" s="30" t="s">
        <v>291</v>
      </c>
      <c r="C373" s="30" t="s">
        <v>292</v>
      </c>
      <c r="D373" s="30" t="s">
        <v>2425</v>
      </c>
      <c r="H373" s="30" t="s">
        <v>1925</v>
      </c>
      <c r="K373" s="30" t="s">
        <v>1177</v>
      </c>
      <c r="L373" s="30">
        <v>64</v>
      </c>
      <c r="O373" s="30">
        <v>0.91</v>
      </c>
      <c r="P373" s="30">
        <v>2.0299999999999998</v>
      </c>
      <c r="Q373" s="30">
        <v>16.47</v>
      </c>
      <c r="R373" s="30">
        <v>17.41</v>
      </c>
      <c r="W373" s="30"/>
      <c r="Y373" s="30">
        <v>4</v>
      </c>
      <c r="Z373" s="30">
        <v>20</v>
      </c>
      <c r="AA373" s="30">
        <v>10</v>
      </c>
      <c r="AC373" s="30">
        <v>70.400000000000006</v>
      </c>
      <c r="AE373" s="30" t="b">
        <v>1</v>
      </c>
      <c r="AI373" s="30">
        <v>250</v>
      </c>
      <c r="AJ373" s="30"/>
      <c r="AQ373" s="21">
        <f t="shared" si="20"/>
        <v>2</v>
      </c>
      <c r="AT373" s="30">
        <v>1</v>
      </c>
      <c r="AU373" s="30">
        <v>0</v>
      </c>
      <c r="AV373" s="30">
        <v>0</v>
      </c>
      <c r="AW373" s="30">
        <v>0</v>
      </c>
      <c r="BC373" s="32">
        <v>44623</v>
      </c>
      <c r="BI373" s="30" t="b">
        <v>0</v>
      </c>
      <c r="BJ373" s="30"/>
      <c r="BK373" s="30"/>
      <c r="BL373" s="30"/>
    </row>
    <row r="374" spans="2:64" ht="27" x14ac:dyDescent="0.25">
      <c r="B374" s="30" t="s">
        <v>291</v>
      </c>
      <c r="C374" s="30" t="s">
        <v>292</v>
      </c>
      <c r="D374" s="30" t="s">
        <v>2426</v>
      </c>
      <c r="H374" s="30" t="s">
        <v>1925</v>
      </c>
      <c r="K374" s="30" t="s">
        <v>1177</v>
      </c>
      <c r="L374" s="30">
        <v>64</v>
      </c>
      <c r="O374" s="30">
        <v>0.91</v>
      </c>
      <c r="P374" s="30">
        <v>2.0299999999999998</v>
      </c>
      <c r="Q374" s="30">
        <v>16.47</v>
      </c>
      <c r="R374" s="30">
        <v>17.41</v>
      </c>
      <c r="W374" s="30"/>
      <c r="Y374" s="30">
        <v>4</v>
      </c>
      <c r="Z374" s="30">
        <v>20</v>
      </c>
      <c r="AA374" s="30">
        <v>10</v>
      </c>
      <c r="AC374" s="30">
        <v>70.400000000000006</v>
      </c>
      <c r="AE374" s="30" t="b">
        <v>1</v>
      </c>
      <c r="AI374" s="30">
        <v>250</v>
      </c>
      <c r="AJ374" s="30"/>
      <c r="AQ374" s="21">
        <f t="shared" si="20"/>
        <v>2</v>
      </c>
      <c r="AT374" s="30">
        <v>1</v>
      </c>
      <c r="AU374" s="30">
        <v>0</v>
      </c>
      <c r="AV374" s="30">
        <v>0</v>
      </c>
      <c r="AW374" s="30">
        <v>0</v>
      </c>
      <c r="BC374" s="32">
        <v>44874</v>
      </c>
      <c r="BI374" s="30" t="b">
        <v>0</v>
      </c>
      <c r="BJ374" s="30"/>
      <c r="BK374" s="30"/>
      <c r="BL374" s="30"/>
    </row>
    <row r="375" spans="2:64" ht="27" x14ac:dyDescent="0.25">
      <c r="B375" s="30" t="s">
        <v>2233</v>
      </c>
      <c r="C375" s="30" t="s">
        <v>2427</v>
      </c>
      <c r="D375" s="30" t="s">
        <v>2428</v>
      </c>
      <c r="H375" s="30" t="s">
        <v>1925</v>
      </c>
      <c r="K375" s="30" t="s">
        <v>2429</v>
      </c>
      <c r="L375" s="30">
        <v>16</v>
      </c>
      <c r="O375" s="30">
        <v>1.92</v>
      </c>
      <c r="P375" s="30">
        <v>2.4</v>
      </c>
      <c r="Q375" s="30">
        <v>13.65</v>
      </c>
      <c r="R375" s="30">
        <v>17.239999999999998</v>
      </c>
      <c r="W375" s="30" t="b">
        <v>1</v>
      </c>
      <c r="Y375" s="30">
        <v>2</v>
      </c>
      <c r="Z375" s="30">
        <v>30</v>
      </c>
      <c r="AA375" s="30">
        <v>10</v>
      </c>
      <c r="AC375" s="30"/>
      <c r="AE375" s="30" t="b">
        <v>1</v>
      </c>
      <c r="AI375" s="30">
        <v>400</v>
      </c>
      <c r="AJ375" s="30"/>
      <c r="AQ375" s="21">
        <f t="shared" si="20"/>
        <v>1</v>
      </c>
      <c r="AT375" s="30">
        <v>0</v>
      </c>
      <c r="AU375" s="30">
        <v>0</v>
      </c>
      <c r="AV375" s="30">
        <v>0</v>
      </c>
      <c r="AW375" s="30">
        <v>0</v>
      </c>
      <c r="BC375" s="32">
        <v>44692</v>
      </c>
      <c r="BI375" s="30" t="b">
        <v>0</v>
      </c>
      <c r="BJ375" s="30"/>
      <c r="BK375" s="30"/>
      <c r="BL375" s="30"/>
    </row>
    <row r="376" spans="2:64" ht="27" x14ac:dyDescent="0.25">
      <c r="B376" s="30" t="s">
        <v>2430</v>
      </c>
      <c r="C376" s="30" t="s">
        <v>2431</v>
      </c>
      <c r="D376" s="30" t="s">
        <v>2432</v>
      </c>
      <c r="H376" s="30" t="s">
        <v>1925</v>
      </c>
      <c r="K376" s="30" t="s">
        <v>532</v>
      </c>
      <c r="L376" s="30">
        <v>8</v>
      </c>
      <c r="O376" s="30">
        <v>3.61</v>
      </c>
      <c r="P376" s="30">
        <v>4.63</v>
      </c>
      <c r="Q376" s="30">
        <v>12.37</v>
      </c>
      <c r="R376" s="30">
        <v>14.83</v>
      </c>
      <c r="W376" s="30" t="b">
        <v>1</v>
      </c>
      <c r="Y376" s="30">
        <v>1</v>
      </c>
      <c r="Z376" s="30">
        <v>5</v>
      </c>
      <c r="AA376" s="30">
        <v>5</v>
      </c>
      <c r="AC376" s="30">
        <v>448</v>
      </c>
      <c r="AE376" s="30" t="b">
        <v>1</v>
      </c>
      <c r="AI376" s="30"/>
      <c r="AJ376" s="30"/>
      <c r="AQ376" s="21">
        <f t="shared" si="20"/>
        <v>2</v>
      </c>
      <c r="AT376" s="30">
        <v>0</v>
      </c>
      <c r="AU376" s="30">
        <v>0</v>
      </c>
      <c r="AV376" s="30">
        <v>0</v>
      </c>
      <c r="AW376" s="30">
        <v>1</v>
      </c>
      <c r="BC376" s="32">
        <v>44931</v>
      </c>
      <c r="BI376" s="30" t="b">
        <v>0</v>
      </c>
      <c r="BJ376" s="30"/>
      <c r="BK376" s="30" t="b">
        <v>0</v>
      </c>
      <c r="BL376" s="30"/>
    </row>
    <row r="377" spans="2:64" ht="27" x14ac:dyDescent="0.25">
      <c r="B377" s="30" t="s">
        <v>1060</v>
      </c>
      <c r="C377" s="30" t="s">
        <v>129</v>
      </c>
      <c r="D377" s="30" t="s">
        <v>2433</v>
      </c>
      <c r="H377" s="30" t="s">
        <v>1925</v>
      </c>
      <c r="K377" s="30" t="s">
        <v>84</v>
      </c>
      <c r="L377" s="30">
        <v>16</v>
      </c>
      <c r="O377" s="30">
        <v>0.3</v>
      </c>
      <c r="P377" s="30">
        <v>0.94</v>
      </c>
      <c r="Q377" s="30">
        <v>16.73</v>
      </c>
      <c r="R377" s="30">
        <v>17.59</v>
      </c>
      <c r="W377" s="30" t="b">
        <v>1</v>
      </c>
      <c r="Y377" s="30">
        <v>1</v>
      </c>
      <c r="Z377" s="30">
        <v>30</v>
      </c>
      <c r="AA377" s="30">
        <v>10</v>
      </c>
      <c r="AC377" s="30">
        <v>48</v>
      </c>
      <c r="AE377" s="30" t="b">
        <v>1</v>
      </c>
      <c r="AI377" s="30">
        <v>500</v>
      </c>
      <c r="AJ377" s="30"/>
      <c r="AQ377" s="21">
        <f t="shared" si="20"/>
        <v>1</v>
      </c>
      <c r="AT377" s="30">
        <v>0</v>
      </c>
      <c r="AU377" s="30">
        <v>0</v>
      </c>
      <c r="AV377" s="30">
        <v>0</v>
      </c>
      <c r="AW377" s="30">
        <v>0</v>
      </c>
      <c r="BC377" s="32">
        <v>45223</v>
      </c>
      <c r="BI377" s="30" t="b">
        <v>0</v>
      </c>
      <c r="BJ377" s="30"/>
      <c r="BK377" s="30" t="b">
        <v>0</v>
      </c>
      <c r="BL377" s="30"/>
    </row>
    <row r="378" spans="2:64" ht="27" x14ac:dyDescent="0.25">
      <c r="B378" s="30" t="s">
        <v>1060</v>
      </c>
      <c r="C378" s="30" t="s">
        <v>129</v>
      </c>
      <c r="D378" s="30" t="s">
        <v>2434</v>
      </c>
      <c r="H378" s="30" t="s">
        <v>1925</v>
      </c>
      <c r="K378" s="30" t="s">
        <v>84</v>
      </c>
      <c r="L378" s="30">
        <v>8</v>
      </c>
      <c r="O378" s="30">
        <v>0.25</v>
      </c>
      <c r="P378" s="30">
        <v>0.68</v>
      </c>
      <c r="Q378" s="30">
        <v>14.79</v>
      </c>
      <c r="R378" s="30">
        <v>18.329999999999998</v>
      </c>
      <c r="W378" s="30" t="b">
        <v>1</v>
      </c>
      <c r="Y378" s="30">
        <v>1</v>
      </c>
      <c r="Z378" s="30">
        <v>30</v>
      </c>
      <c r="AA378" s="30">
        <v>10</v>
      </c>
      <c r="AC378" s="30">
        <v>48</v>
      </c>
      <c r="AE378" s="30" t="b">
        <v>1</v>
      </c>
      <c r="AI378" s="30">
        <v>300</v>
      </c>
      <c r="AJ378" s="30"/>
      <c r="AQ378" s="21">
        <f t="shared" si="20"/>
        <v>1</v>
      </c>
      <c r="AT378" s="30">
        <v>0</v>
      </c>
      <c r="AU378" s="30">
        <v>0</v>
      </c>
      <c r="AV378" s="30">
        <v>0</v>
      </c>
      <c r="AW378" s="30">
        <v>0</v>
      </c>
      <c r="BC378" s="32">
        <v>45223</v>
      </c>
      <c r="BI378" s="30" t="b">
        <v>0</v>
      </c>
      <c r="BJ378" s="30"/>
      <c r="BK378" s="30" t="b">
        <v>0</v>
      </c>
      <c r="BL378" s="30"/>
    </row>
    <row r="379" spans="2:64" ht="27" x14ac:dyDescent="0.25">
      <c r="B379" s="30" t="s">
        <v>1060</v>
      </c>
      <c r="C379" s="30" t="s">
        <v>129</v>
      </c>
      <c r="D379" s="30" t="s">
        <v>2435</v>
      </c>
      <c r="H379" s="30" t="s">
        <v>1925</v>
      </c>
      <c r="K379" s="30" t="s">
        <v>84</v>
      </c>
      <c r="L379" s="30">
        <v>16</v>
      </c>
      <c r="O379" s="30">
        <v>0.28999999999999998</v>
      </c>
      <c r="P379" s="30">
        <v>0.85</v>
      </c>
      <c r="Q379" s="30">
        <v>16.239999999999998</v>
      </c>
      <c r="R379" s="30">
        <v>17.63</v>
      </c>
      <c r="W379" s="30" t="b">
        <v>1</v>
      </c>
      <c r="Y379" s="30">
        <v>1</v>
      </c>
      <c r="Z379" s="30">
        <v>30</v>
      </c>
      <c r="AA379" s="30">
        <v>10</v>
      </c>
      <c r="AC379" s="30">
        <v>160</v>
      </c>
      <c r="AE379" s="30" t="b">
        <v>1</v>
      </c>
      <c r="AI379" s="30">
        <v>300</v>
      </c>
      <c r="AJ379" s="30"/>
      <c r="AQ379" s="21">
        <f t="shared" ref="AQ379:AQ442" si="21">SUM(AT379:AW379)+1</f>
        <v>1</v>
      </c>
      <c r="AT379" s="30">
        <v>0</v>
      </c>
      <c r="AU379" s="30">
        <v>0</v>
      </c>
      <c r="AV379" s="30">
        <v>0</v>
      </c>
      <c r="AW379" s="30">
        <v>0</v>
      </c>
      <c r="BC379" s="32">
        <v>45077</v>
      </c>
      <c r="BI379" s="30" t="b">
        <v>0</v>
      </c>
      <c r="BJ379" s="30"/>
      <c r="BK379" s="30"/>
      <c r="BL379" s="30"/>
    </row>
    <row r="380" spans="2:64" ht="27" x14ac:dyDescent="0.25">
      <c r="B380" s="30" t="s">
        <v>2436</v>
      </c>
      <c r="C380" s="30" t="s">
        <v>2437</v>
      </c>
      <c r="D380" s="30" t="s">
        <v>2438</v>
      </c>
      <c r="H380" s="30" t="s">
        <v>1925</v>
      </c>
      <c r="K380" s="30" t="s">
        <v>532</v>
      </c>
      <c r="L380" s="30">
        <v>8</v>
      </c>
      <c r="O380" s="30">
        <v>2.54</v>
      </c>
      <c r="P380" s="30">
        <v>4.16</v>
      </c>
      <c r="Q380" s="30">
        <v>13.68</v>
      </c>
      <c r="R380" s="30">
        <v>15.29</v>
      </c>
      <c r="W380" s="30" t="b">
        <v>1</v>
      </c>
      <c r="Y380" s="30">
        <v>1</v>
      </c>
      <c r="Z380" s="30">
        <v>5</v>
      </c>
      <c r="AA380" s="30">
        <v>5</v>
      </c>
      <c r="AC380" s="30">
        <v>336</v>
      </c>
      <c r="AE380" s="30" t="b">
        <v>1</v>
      </c>
      <c r="AI380" s="30"/>
      <c r="AJ380" s="30"/>
      <c r="AQ380" s="21">
        <f t="shared" si="21"/>
        <v>2</v>
      </c>
      <c r="AT380" s="30">
        <v>0</v>
      </c>
      <c r="AU380" s="30">
        <v>0</v>
      </c>
      <c r="AV380" s="30">
        <v>0</v>
      </c>
      <c r="AW380" s="30">
        <v>1</v>
      </c>
      <c r="BC380" s="32">
        <v>44931</v>
      </c>
      <c r="BI380" s="30" t="b">
        <v>0</v>
      </c>
      <c r="BJ380" s="30"/>
      <c r="BK380" s="30" t="b">
        <v>0</v>
      </c>
      <c r="BL380" s="30"/>
    </row>
    <row r="381" spans="2:64" ht="40.5" x14ac:dyDescent="0.25">
      <c r="B381" s="30" t="s">
        <v>2439</v>
      </c>
      <c r="C381" s="30" t="s">
        <v>2440</v>
      </c>
      <c r="D381" s="30" t="s">
        <v>2441</v>
      </c>
      <c r="H381" s="30" t="s">
        <v>1925</v>
      </c>
      <c r="K381" s="30" t="s">
        <v>1181</v>
      </c>
      <c r="L381" s="30">
        <v>16</v>
      </c>
      <c r="O381" s="30">
        <v>0.23</v>
      </c>
      <c r="P381" s="30">
        <v>0.56000000000000005</v>
      </c>
      <c r="Q381" s="30">
        <v>22.82</v>
      </c>
      <c r="R381" s="30">
        <v>14.6</v>
      </c>
      <c r="W381" s="30" t="b">
        <v>1</v>
      </c>
      <c r="Y381" s="30">
        <v>2</v>
      </c>
      <c r="Z381" s="30">
        <v>5</v>
      </c>
      <c r="AA381" s="30">
        <v>5</v>
      </c>
      <c r="AC381" s="30"/>
      <c r="AE381" s="30" t="b">
        <v>0</v>
      </c>
      <c r="AI381" s="30"/>
      <c r="AJ381" s="30"/>
      <c r="AQ381" s="21">
        <f t="shared" si="21"/>
        <v>2</v>
      </c>
      <c r="AT381" s="30">
        <v>0</v>
      </c>
      <c r="AU381" s="30">
        <v>0</v>
      </c>
      <c r="AV381" s="30">
        <v>1</v>
      </c>
      <c r="AW381" s="30">
        <v>0</v>
      </c>
      <c r="BC381" s="32">
        <v>45071</v>
      </c>
      <c r="BI381" s="30" t="b">
        <v>0</v>
      </c>
      <c r="BJ381" s="30"/>
      <c r="BK381" s="30"/>
      <c r="BL381" s="30"/>
    </row>
    <row r="382" spans="2:64" ht="27" x14ac:dyDescent="0.25">
      <c r="B382" s="30" t="s">
        <v>2407</v>
      </c>
      <c r="C382" s="30" t="s">
        <v>2442</v>
      </c>
      <c r="D382" s="30" t="s">
        <v>2443</v>
      </c>
      <c r="H382" s="30" t="s">
        <v>1925</v>
      </c>
      <c r="K382" s="30" t="s">
        <v>2410</v>
      </c>
      <c r="L382" s="30">
        <v>64</v>
      </c>
      <c r="O382" s="30">
        <v>0.13</v>
      </c>
      <c r="P382" s="30">
        <v>1.26</v>
      </c>
      <c r="Q382" s="30">
        <v>8.1300000000000008</v>
      </c>
      <c r="R382" s="30">
        <v>23.6</v>
      </c>
      <c r="W382" s="30" t="b">
        <v>1</v>
      </c>
      <c r="Y382" s="30">
        <v>2</v>
      </c>
      <c r="Z382" s="30">
        <v>15</v>
      </c>
      <c r="AA382" s="30">
        <v>10</v>
      </c>
      <c r="AC382" s="30">
        <v>72</v>
      </c>
      <c r="AE382" s="30" t="b">
        <v>1</v>
      </c>
      <c r="AI382" s="30"/>
      <c r="AJ382" s="30">
        <v>90</v>
      </c>
      <c r="AQ382" s="21">
        <f t="shared" si="21"/>
        <v>1</v>
      </c>
      <c r="AT382" s="30">
        <v>0</v>
      </c>
      <c r="AU382" s="30">
        <v>0</v>
      </c>
      <c r="AV382" s="30">
        <v>0</v>
      </c>
      <c r="AW382" s="30">
        <v>0</v>
      </c>
      <c r="BC382" s="32">
        <v>45124</v>
      </c>
      <c r="BI382" s="30" t="b">
        <v>0</v>
      </c>
      <c r="BJ382" s="30"/>
      <c r="BK382" s="30"/>
      <c r="BL382" s="30"/>
    </row>
    <row r="383" spans="2:64" ht="27" x14ac:dyDescent="0.25">
      <c r="B383" s="30" t="s">
        <v>1060</v>
      </c>
      <c r="C383" s="30" t="s">
        <v>129</v>
      </c>
      <c r="D383" s="30" t="s">
        <v>2444</v>
      </c>
      <c r="H383" s="30" t="s">
        <v>1925</v>
      </c>
      <c r="K383" s="30" t="s">
        <v>1378</v>
      </c>
      <c r="L383" s="30">
        <v>8</v>
      </c>
      <c r="O383" s="30">
        <v>0.24</v>
      </c>
      <c r="P383" s="30">
        <v>0.75</v>
      </c>
      <c r="Q383" s="30">
        <v>16.11</v>
      </c>
      <c r="R383" s="30">
        <v>17.04</v>
      </c>
      <c r="W383" s="30" t="b">
        <v>1</v>
      </c>
      <c r="Y383" s="30">
        <v>1</v>
      </c>
      <c r="Z383" s="30">
        <v>30</v>
      </c>
      <c r="AA383" s="30">
        <v>10</v>
      </c>
      <c r="AC383" s="30">
        <v>48</v>
      </c>
      <c r="AE383" s="30" t="b">
        <v>1</v>
      </c>
      <c r="AI383" s="30">
        <v>300</v>
      </c>
      <c r="AJ383" s="30"/>
      <c r="AQ383" s="21">
        <f t="shared" si="21"/>
        <v>1</v>
      </c>
      <c r="AT383" s="30">
        <v>0</v>
      </c>
      <c r="AU383" s="30">
        <v>0</v>
      </c>
      <c r="AV383" s="30">
        <v>0</v>
      </c>
      <c r="AW383" s="30">
        <v>0</v>
      </c>
      <c r="BC383" s="32">
        <v>44426</v>
      </c>
      <c r="BI383" s="30" t="b">
        <v>0</v>
      </c>
      <c r="BJ383" s="30"/>
      <c r="BK383" s="30"/>
      <c r="BL383" s="30"/>
    </row>
    <row r="384" spans="2:64" ht="27" x14ac:dyDescent="0.25">
      <c r="B384" s="30" t="s">
        <v>2233</v>
      </c>
      <c r="C384" s="30" t="s">
        <v>2427</v>
      </c>
      <c r="D384" s="30" t="s">
        <v>2445</v>
      </c>
      <c r="H384" s="30" t="s">
        <v>1925</v>
      </c>
      <c r="K384" s="30" t="s">
        <v>2429</v>
      </c>
      <c r="L384" s="30">
        <v>16</v>
      </c>
      <c r="O384" s="30">
        <v>1.91</v>
      </c>
      <c r="P384" s="30">
        <v>15.79</v>
      </c>
      <c r="Q384" s="30">
        <v>12.89</v>
      </c>
      <c r="R384" s="30">
        <v>2.19</v>
      </c>
      <c r="W384" s="30" t="b">
        <v>1</v>
      </c>
      <c r="Y384" s="30">
        <v>2</v>
      </c>
      <c r="Z384" s="30">
        <v>30</v>
      </c>
      <c r="AA384" s="30">
        <v>10</v>
      </c>
      <c r="AC384" s="30"/>
      <c r="AE384" s="30" t="b">
        <v>1</v>
      </c>
      <c r="AI384" s="30">
        <v>400</v>
      </c>
      <c r="AJ384" s="30"/>
      <c r="AQ384" s="21">
        <f t="shared" si="21"/>
        <v>1</v>
      </c>
      <c r="AT384" s="30">
        <v>0</v>
      </c>
      <c r="AU384" s="30">
        <v>0</v>
      </c>
      <c r="AV384" s="30">
        <v>0</v>
      </c>
      <c r="AW384" s="30">
        <v>0</v>
      </c>
      <c r="BC384" s="32">
        <v>44692</v>
      </c>
      <c r="BI384" s="30" t="b">
        <v>0</v>
      </c>
      <c r="BJ384" s="30"/>
      <c r="BK384" s="30"/>
      <c r="BL384" s="30"/>
    </row>
    <row r="385" spans="2:64" ht="27" x14ac:dyDescent="0.25">
      <c r="B385" s="30" t="s">
        <v>528</v>
      </c>
      <c r="C385" s="30" t="s">
        <v>529</v>
      </c>
      <c r="D385" s="30" t="s">
        <v>2446</v>
      </c>
      <c r="H385" s="30" t="s">
        <v>1925</v>
      </c>
      <c r="K385" s="30" t="s">
        <v>532</v>
      </c>
      <c r="L385" s="30">
        <v>16</v>
      </c>
      <c r="O385" s="30">
        <v>0.71</v>
      </c>
      <c r="P385" s="30">
        <v>2.19</v>
      </c>
      <c r="Q385" s="30">
        <v>19.39</v>
      </c>
      <c r="R385" s="30">
        <v>13.68</v>
      </c>
      <c r="W385" s="30" t="b">
        <v>1</v>
      </c>
      <c r="Y385" s="30">
        <v>2</v>
      </c>
      <c r="Z385" s="30">
        <v>30</v>
      </c>
      <c r="AA385" s="30">
        <v>10</v>
      </c>
      <c r="AC385" s="30">
        <v>179.2</v>
      </c>
      <c r="AE385" s="30" t="b">
        <v>1</v>
      </c>
      <c r="AI385" s="30"/>
      <c r="AJ385" s="30"/>
      <c r="AQ385" s="21">
        <f t="shared" si="21"/>
        <v>2</v>
      </c>
      <c r="AT385" s="30">
        <v>0</v>
      </c>
      <c r="AU385" s="30">
        <v>0</v>
      </c>
      <c r="AV385" s="30">
        <v>1</v>
      </c>
      <c r="AW385" s="30">
        <v>0</v>
      </c>
      <c r="BC385" s="32">
        <v>44393</v>
      </c>
      <c r="BI385" s="30" t="b">
        <v>0</v>
      </c>
      <c r="BJ385" s="30"/>
      <c r="BK385" s="30" t="b">
        <v>0</v>
      </c>
      <c r="BL385" s="30"/>
    </row>
    <row r="386" spans="2:64" ht="27" x14ac:dyDescent="0.25">
      <c r="B386" s="30" t="s">
        <v>1060</v>
      </c>
      <c r="C386" s="30" t="s">
        <v>129</v>
      </c>
      <c r="D386" s="30" t="s">
        <v>2447</v>
      </c>
      <c r="H386" s="30" t="s">
        <v>1925</v>
      </c>
      <c r="K386" s="30" t="s">
        <v>84</v>
      </c>
      <c r="L386" s="30">
        <v>16</v>
      </c>
      <c r="O386" s="30">
        <v>0.31</v>
      </c>
      <c r="P386" s="30">
        <v>0.87</v>
      </c>
      <c r="Q386" s="30">
        <v>14.58</v>
      </c>
      <c r="R386" s="30">
        <v>16.350000000000001</v>
      </c>
      <c r="W386" s="30" t="b">
        <v>1</v>
      </c>
      <c r="Y386" s="30">
        <v>1</v>
      </c>
      <c r="Z386" s="30">
        <v>30</v>
      </c>
      <c r="AA386" s="30">
        <v>10</v>
      </c>
      <c r="AC386" s="30">
        <v>48</v>
      </c>
      <c r="AE386" s="30" t="b">
        <v>1</v>
      </c>
      <c r="AI386" s="30">
        <v>500</v>
      </c>
      <c r="AJ386" s="30"/>
      <c r="AQ386" s="21">
        <f t="shared" si="21"/>
        <v>1</v>
      </c>
      <c r="AT386" s="30">
        <v>0</v>
      </c>
      <c r="AU386" s="30">
        <v>0</v>
      </c>
      <c r="AV386" s="30">
        <v>0</v>
      </c>
      <c r="AW386" s="30">
        <v>0</v>
      </c>
      <c r="BC386" s="32">
        <v>45223</v>
      </c>
      <c r="BI386" s="30" t="b">
        <v>0</v>
      </c>
      <c r="BJ386" s="30"/>
      <c r="BK386" s="30" t="b">
        <v>0</v>
      </c>
      <c r="BL386" s="30"/>
    </row>
    <row r="387" spans="2:64" ht="27" x14ac:dyDescent="0.25">
      <c r="B387" s="30" t="s">
        <v>2448</v>
      </c>
      <c r="C387" s="30" t="s">
        <v>292</v>
      </c>
      <c r="D387" s="30" t="s">
        <v>2449</v>
      </c>
      <c r="H387" s="30" t="s">
        <v>1925</v>
      </c>
      <c r="K387" s="30" t="s">
        <v>532</v>
      </c>
      <c r="L387" s="30">
        <v>64</v>
      </c>
      <c r="O387" s="30">
        <v>0.97</v>
      </c>
      <c r="P387" s="30">
        <v>1.52</v>
      </c>
      <c r="Q387" s="30">
        <v>11.3</v>
      </c>
      <c r="R387" s="30">
        <v>16.34</v>
      </c>
      <c r="W387" s="30" t="b">
        <v>1</v>
      </c>
      <c r="Y387" s="30">
        <v>2</v>
      </c>
      <c r="Z387" s="30">
        <v>20</v>
      </c>
      <c r="AA387" s="30">
        <v>10</v>
      </c>
      <c r="AC387" s="30">
        <v>288</v>
      </c>
      <c r="AE387" s="30" t="b">
        <v>1</v>
      </c>
      <c r="AI387" s="30"/>
      <c r="AJ387" s="30"/>
      <c r="AQ387" s="21">
        <f t="shared" si="21"/>
        <v>3</v>
      </c>
      <c r="AT387" s="30">
        <v>0</v>
      </c>
      <c r="AU387" s="30">
        <v>0</v>
      </c>
      <c r="AV387" s="30">
        <v>2</v>
      </c>
      <c r="AW387" s="30">
        <v>0</v>
      </c>
      <c r="BC387" s="32">
        <v>45096</v>
      </c>
      <c r="BI387" s="30" t="b">
        <v>0</v>
      </c>
      <c r="BJ387" s="30"/>
      <c r="BK387" s="30"/>
      <c r="BL387" s="30"/>
    </row>
    <row r="388" spans="2:64" ht="27" x14ac:dyDescent="0.25">
      <c r="B388" s="30" t="s">
        <v>2430</v>
      </c>
      <c r="C388" s="30" t="s">
        <v>2431</v>
      </c>
      <c r="D388" s="30" t="s">
        <v>2450</v>
      </c>
      <c r="H388" s="30" t="s">
        <v>1925</v>
      </c>
      <c r="K388" s="30" t="s">
        <v>532</v>
      </c>
      <c r="L388" s="30">
        <v>8</v>
      </c>
      <c r="O388" s="30">
        <v>1.1499999999999999</v>
      </c>
      <c r="P388" s="30">
        <v>1.43</v>
      </c>
      <c r="Q388" s="30">
        <v>12.83</v>
      </c>
      <c r="R388" s="30">
        <v>15.26</v>
      </c>
      <c r="W388" s="30" t="b">
        <v>1</v>
      </c>
      <c r="Y388" s="30">
        <v>1</v>
      </c>
      <c r="Z388" s="30">
        <v>5</v>
      </c>
      <c r="AA388" s="30">
        <v>5</v>
      </c>
      <c r="AC388" s="30">
        <v>128</v>
      </c>
      <c r="AE388" s="30" t="b">
        <v>1</v>
      </c>
      <c r="AI388" s="30"/>
      <c r="AJ388" s="30"/>
      <c r="AQ388" s="21">
        <f t="shared" si="21"/>
        <v>2</v>
      </c>
      <c r="AT388" s="30">
        <v>0</v>
      </c>
      <c r="AU388" s="30">
        <v>0</v>
      </c>
      <c r="AV388" s="30">
        <v>1</v>
      </c>
      <c r="AW388" s="30">
        <v>0</v>
      </c>
      <c r="BC388" s="32">
        <v>44931</v>
      </c>
      <c r="BI388" s="30" t="b">
        <v>0</v>
      </c>
      <c r="BJ388" s="30"/>
      <c r="BK388" s="30" t="b">
        <v>0</v>
      </c>
      <c r="BL388" s="30"/>
    </row>
    <row r="389" spans="2:64" ht="27" x14ac:dyDescent="0.25">
      <c r="B389" s="30" t="s">
        <v>291</v>
      </c>
      <c r="C389" s="30" t="s">
        <v>292</v>
      </c>
      <c r="D389" s="30" t="s">
        <v>2451</v>
      </c>
      <c r="H389" s="30" t="s">
        <v>1925</v>
      </c>
      <c r="K389" s="30" t="s">
        <v>532</v>
      </c>
      <c r="L389" s="30">
        <v>64</v>
      </c>
      <c r="O389" s="30">
        <v>0.96</v>
      </c>
      <c r="P389" s="30">
        <v>1.81</v>
      </c>
      <c r="Q389" s="30">
        <v>11.93</v>
      </c>
      <c r="R389" s="30">
        <v>15.77</v>
      </c>
      <c r="W389" s="30" t="b">
        <v>1</v>
      </c>
      <c r="Y389" s="30">
        <v>2</v>
      </c>
      <c r="Z389" s="30">
        <v>20</v>
      </c>
      <c r="AA389" s="30">
        <v>10</v>
      </c>
      <c r="AC389" s="30">
        <v>144</v>
      </c>
      <c r="AE389" s="30" t="b">
        <v>1</v>
      </c>
      <c r="AI389" s="30"/>
      <c r="AJ389" s="30">
        <v>150</v>
      </c>
      <c r="AQ389" s="21">
        <f t="shared" si="21"/>
        <v>2</v>
      </c>
      <c r="AT389" s="30">
        <v>0</v>
      </c>
      <c r="AU389" s="30">
        <v>0</v>
      </c>
      <c r="AV389" s="30">
        <v>1</v>
      </c>
      <c r="AW389" s="30">
        <v>0</v>
      </c>
      <c r="BC389" s="32">
        <v>44628</v>
      </c>
      <c r="BI389" s="30" t="b">
        <v>0</v>
      </c>
      <c r="BJ389" s="30"/>
      <c r="BK389" s="30"/>
      <c r="BL389" s="30"/>
    </row>
    <row r="390" spans="2:64" ht="27" x14ac:dyDescent="0.25">
      <c r="B390" s="30" t="s">
        <v>291</v>
      </c>
      <c r="C390" s="30" t="s">
        <v>292</v>
      </c>
      <c r="D390" s="30" t="s">
        <v>2452</v>
      </c>
      <c r="H390" s="30" t="s">
        <v>1925</v>
      </c>
      <c r="K390" s="30" t="s">
        <v>532</v>
      </c>
      <c r="L390" s="30">
        <v>64</v>
      </c>
      <c r="O390" s="30">
        <v>0.9</v>
      </c>
      <c r="P390" s="30">
        <v>1.72</v>
      </c>
      <c r="Q390" s="30">
        <v>13.89</v>
      </c>
      <c r="R390" s="30">
        <v>14.67</v>
      </c>
      <c r="W390" s="30" t="b">
        <v>1</v>
      </c>
      <c r="Y390" s="30">
        <v>2</v>
      </c>
      <c r="Z390" s="30">
        <v>20</v>
      </c>
      <c r="AA390" s="30">
        <v>10</v>
      </c>
      <c r="AC390" s="30">
        <v>288</v>
      </c>
      <c r="AE390" s="30" t="b">
        <v>1</v>
      </c>
      <c r="AI390" s="30"/>
      <c r="AJ390" s="30">
        <v>150</v>
      </c>
      <c r="AQ390" s="21">
        <f t="shared" si="21"/>
        <v>2</v>
      </c>
      <c r="AT390" s="30">
        <v>0</v>
      </c>
      <c r="AU390" s="30">
        <v>0</v>
      </c>
      <c r="AV390" s="30">
        <v>1</v>
      </c>
      <c r="AW390" s="30">
        <v>0</v>
      </c>
      <c r="BC390" s="32">
        <v>44628</v>
      </c>
      <c r="BI390" s="30" t="b">
        <v>0</v>
      </c>
      <c r="BJ390" s="30"/>
      <c r="BK390" s="30"/>
      <c r="BL390" s="30"/>
    </row>
    <row r="391" spans="2:64" ht="27" x14ac:dyDescent="0.25">
      <c r="B391" s="30" t="s">
        <v>291</v>
      </c>
      <c r="C391" s="30" t="s">
        <v>292</v>
      </c>
      <c r="D391" s="30" t="s">
        <v>2453</v>
      </c>
      <c r="H391" s="30" t="s">
        <v>1925</v>
      </c>
      <c r="K391" s="30" t="s">
        <v>84</v>
      </c>
      <c r="L391" s="30">
        <v>64</v>
      </c>
      <c r="O391" s="30">
        <v>0.94</v>
      </c>
      <c r="P391" s="30">
        <v>2.64</v>
      </c>
      <c r="Q391" s="30">
        <v>2.64</v>
      </c>
      <c r="R391" s="30">
        <v>19.07</v>
      </c>
      <c r="W391" s="30" t="b">
        <v>1</v>
      </c>
      <c r="Y391" s="30">
        <v>2</v>
      </c>
      <c r="Z391" s="30">
        <v>10</v>
      </c>
      <c r="AA391" s="30">
        <v>10</v>
      </c>
      <c r="AC391" s="30">
        <v>192</v>
      </c>
      <c r="AE391" s="30" t="b">
        <v>1</v>
      </c>
      <c r="AI391" s="30"/>
      <c r="AJ391" s="30">
        <v>200</v>
      </c>
      <c r="AQ391" s="21">
        <f t="shared" si="21"/>
        <v>2</v>
      </c>
      <c r="AT391" s="30">
        <v>0</v>
      </c>
      <c r="AU391" s="30">
        <v>0</v>
      </c>
      <c r="AV391" s="30">
        <v>1</v>
      </c>
      <c r="AW391" s="30">
        <v>0</v>
      </c>
      <c r="BC391" s="32">
        <v>44715</v>
      </c>
      <c r="BI391" s="30" t="b">
        <v>0</v>
      </c>
      <c r="BJ391" s="30"/>
      <c r="BK391" s="30"/>
      <c r="BL391" s="30"/>
    </row>
    <row r="392" spans="2:64" ht="27" x14ac:dyDescent="0.25">
      <c r="B392" s="30" t="s">
        <v>291</v>
      </c>
      <c r="C392" s="30" t="s">
        <v>292</v>
      </c>
      <c r="D392" s="30" t="s">
        <v>2454</v>
      </c>
      <c r="H392" s="30" t="s">
        <v>1925</v>
      </c>
      <c r="K392" s="30" t="s">
        <v>84</v>
      </c>
      <c r="L392" s="30">
        <v>64</v>
      </c>
      <c r="O392" s="30">
        <v>0.94</v>
      </c>
      <c r="P392" s="30">
        <v>2.56</v>
      </c>
      <c r="Q392" s="30">
        <v>2.61</v>
      </c>
      <c r="R392" s="30">
        <v>18.940000000000001</v>
      </c>
      <c r="W392" s="30" t="b">
        <v>1</v>
      </c>
      <c r="Y392" s="30">
        <v>2</v>
      </c>
      <c r="Z392" s="30">
        <v>10</v>
      </c>
      <c r="AA392" s="30">
        <v>10</v>
      </c>
      <c r="AC392" s="30">
        <v>192</v>
      </c>
      <c r="AE392" s="30" t="b">
        <v>1</v>
      </c>
      <c r="AI392" s="30"/>
      <c r="AJ392" s="30">
        <v>200</v>
      </c>
      <c r="AQ392" s="21">
        <f t="shared" si="21"/>
        <v>2</v>
      </c>
      <c r="AT392" s="30">
        <v>0</v>
      </c>
      <c r="AU392" s="30">
        <v>0</v>
      </c>
      <c r="AV392" s="30">
        <v>1</v>
      </c>
      <c r="AW392" s="30">
        <v>0</v>
      </c>
      <c r="BC392" s="32">
        <v>44715</v>
      </c>
      <c r="BI392" s="30" t="b">
        <v>0</v>
      </c>
      <c r="BJ392" s="30"/>
      <c r="BK392" s="30"/>
      <c r="BL392" s="30"/>
    </row>
    <row r="393" spans="2:64" ht="54" x14ac:dyDescent="0.25">
      <c r="B393" s="30" t="s">
        <v>2339</v>
      </c>
      <c r="C393" s="30" t="s">
        <v>2340</v>
      </c>
      <c r="D393" s="30" t="s">
        <v>2455</v>
      </c>
      <c r="H393" s="30" t="s">
        <v>1925</v>
      </c>
      <c r="K393" s="30" t="s">
        <v>2456</v>
      </c>
      <c r="L393" s="30">
        <v>64</v>
      </c>
      <c r="O393" s="30">
        <v>0.63</v>
      </c>
      <c r="P393" s="30">
        <v>1.17</v>
      </c>
      <c r="Q393" s="30">
        <v>14.29</v>
      </c>
      <c r="R393" s="30">
        <v>14.43</v>
      </c>
      <c r="W393" s="30" t="b">
        <v>1</v>
      </c>
      <c r="Y393" s="30">
        <v>2</v>
      </c>
      <c r="Z393" s="30">
        <v>15</v>
      </c>
      <c r="AA393" s="30">
        <v>5</v>
      </c>
      <c r="AC393" s="30"/>
      <c r="AE393" s="30" t="b">
        <v>1</v>
      </c>
      <c r="AI393" s="30"/>
      <c r="AJ393" s="30">
        <v>120</v>
      </c>
      <c r="AQ393" s="21">
        <f t="shared" si="21"/>
        <v>1</v>
      </c>
      <c r="AT393" s="30">
        <v>0</v>
      </c>
      <c r="AU393" s="30">
        <v>0</v>
      </c>
      <c r="AV393" s="30">
        <v>0</v>
      </c>
      <c r="AW393" s="30">
        <v>0</v>
      </c>
      <c r="BC393" s="32">
        <v>45132</v>
      </c>
      <c r="BI393" s="30" t="b">
        <v>0</v>
      </c>
      <c r="BJ393" s="30"/>
      <c r="BK393" s="30"/>
      <c r="BL393" s="30"/>
    </row>
    <row r="394" spans="2:64" ht="27" x14ac:dyDescent="0.25">
      <c r="B394" s="30" t="s">
        <v>291</v>
      </c>
      <c r="C394" s="30" t="s">
        <v>292</v>
      </c>
      <c r="D394" s="30" t="s">
        <v>2457</v>
      </c>
      <c r="H394" s="30" t="s">
        <v>1925</v>
      </c>
      <c r="K394" s="30" t="s">
        <v>84</v>
      </c>
      <c r="L394" s="30">
        <v>64</v>
      </c>
      <c r="O394" s="30">
        <v>0.87</v>
      </c>
      <c r="P394" s="30">
        <v>2.42</v>
      </c>
      <c r="Q394" s="30">
        <v>2.46</v>
      </c>
      <c r="R394" s="30">
        <v>18.89</v>
      </c>
      <c r="W394" s="30" t="b">
        <v>1</v>
      </c>
      <c r="Y394" s="30">
        <v>2</v>
      </c>
      <c r="Z394" s="30">
        <v>10</v>
      </c>
      <c r="AA394" s="30">
        <v>10</v>
      </c>
      <c r="AC394" s="30">
        <v>192</v>
      </c>
      <c r="AE394" s="30" t="b">
        <v>1</v>
      </c>
      <c r="AI394" s="30"/>
      <c r="AJ394" s="30">
        <v>180</v>
      </c>
      <c r="AQ394" s="21">
        <f t="shared" si="21"/>
        <v>3</v>
      </c>
      <c r="AT394" s="30">
        <v>0</v>
      </c>
      <c r="AU394" s="30">
        <v>0</v>
      </c>
      <c r="AV394" s="30">
        <v>2</v>
      </c>
      <c r="AW394" s="30">
        <v>0</v>
      </c>
      <c r="BC394" s="32">
        <v>44887</v>
      </c>
      <c r="BI394" s="30" t="b">
        <v>0</v>
      </c>
      <c r="BJ394" s="30"/>
      <c r="BK394" s="30"/>
      <c r="BL394" s="30"/>
    </row>
    <row r="395" spans="2:64" ht="27" x14ac:dyDescent="0.25">
      <c r="B395" s="30" t="s">
        <v>1060</v>
      </c>
      <c r="C395" s="30" t="s">
        <v>129</v>
      </c>
      <c r="D395" s="30" t="s">
        <v>2458</v>
      </c>
      <c r="H395" s="30" t="s">
        <v>1925</v>
      </c>
      <c r="K395" s="30" t="s">
        <v>532</v>
      </c>
      <c r="L395" s="30">
        <v>8</v>
      </c>
      <c r="O395" s="30">
        <v>0.1</v>
      </c>
      <c r="P395" s="30">
        <v>0.73</v>
      </c>
      <c r="Q395" s="30">
        <v>14.34</v>
      </c>
      <c r="R395" s="30">
        <v>14.81</v>
      </c>
      <c r="W395" s="30" t="b">
        <v>1</v>
      </c>
      <c r="Y395" s="30">
        <v>1</v>
      </c>
      <c r="Z395" s="30">
        <v>30</v>
      </c>
      <c r="AA395" s="30">
        <v>10</v>
      </c>
      <c r="AC395" s="30"/>
      <c r="AE395" s="30" t="b">
        <v>1</v>
      </c>
      <c r="AI395" s="30">
        <v>200</v>
      </c>
      <c r="AJ395" s="30"/>
      <c r="AQ395" s="21">
        <f t="shared" si="21"/>
        <v>1</v>
      </c>
      <c r="AT395" s="30">
        <v>0</v>
      </c>
      <c r="AU395" s="30">
        <v>0</v>
      </c>
      <c r="AV395" s="30">
        <v>0</v>
      </c>
      <c r="AW395" s="30">
        <v>0</v>
      </c>
      <c r="BC395" s="32">
        <v>45092</v>
      </c>
      <c r="BI395" s="30" t="b">
        <v>0</v>
      </c>
      <c r="BJ395" s="30"/>
      <c r="BK395" s="30" t="b">
        <v>0</v>
      </c>
      <c r="BL395" s="30"/>
    </row>
    <row r="396" spans="2:64" ht="27" x14ac:dyDescent="0.25">
      <c r="B396" s="30" t="s">
        <v>2459</v>
      </c>
      <c r="C396" s="30" t="s">
        <v>2460</v>
      </c>
      <c r="D396" s="30" t="s">
        <v>2461</v>
      </c>
      <c r="H396" s="30" t="s">
        <v>1925</v>
      </c>
      <c r="K396" s="30" t="s">
        <v>532</v>
      </c>
      <c r="L396" s="30">
        <v>256</v>
      </c>
      <c r="O396" s="30">
        <v>0.37</v>
      </c>
      <c r="P396" s="30">
        <v>2.09</v>
      </c>
      <c r="Q396" s="30">
        <v>14.04</v>
      </c>
      <c r="R396" s="30">
        <v>14.19</v>
      </c>
      <c r="W396" s="30"/>
      <c r="Y396" s="30">
        <v>4</v>
      </c>
      <c r="Z396" s="30">
        <v>30</v>
      </c>
      <c r="AA396" s="30">
        <v>10</v>
      </c>
      <c r="AC396" s="30"/>
      <c r="AE396" s="30" t="b">
        <v>0</v>
      </c>
      <c r="AI396" s="30"/>
      <c r="AJ396" s="30"/>
      <c r="AQ396" s="21">
        <f t="shared" si="21"/>
        <v>2</v>
      </c>
      <c r="AT396" s="30">
        <v>0</v>
      </c>
      <c r="AU396" s="30">
        <v>0</v>
      </c>
      <c r="AV396" s="30">
        <v>1</v>
      </c>
      <c r="AW396" s="30">
        <v>0</v>
      </c>
      <c r="BC396" s="32">
        <v>44705</v>
      </c>
      <c r="BI396" s="30" t="b">
        <v>0</v>
      </c>
      <c r="BJ396" s="30"/>
      <c r="BK396" s="30"/>
      <c r="BL396" s="30"/>
    </row>
    <row r="397" spans="2:64" ht="27" x14ac:dyDescent="0.25">
      <c r="B397" s="30" t="s">
        <v>1042</v>
      </c>
      <c r="C397" s="30" t="s">
        <v>104</v>
      </c>
      <c r="D397" s="30" t="s">
        <v>2462</v>
      </c>
      <c r="H397" s="30" t="s">
        <v>1925</v>
      </c>
      <c r="K397" s="30" t="s">
        <v>84</v>
      </c>
      <c r="L397" s="30">
        <v>32</v>
      </c>
      <c r="O397" s="30">
        <v>0.8</v>
      </c>
      <c r="P397" s="30">
        <v>1.87</v>
      </c>
      <c r="Q397" s="30">
        <v>12.86</v>
      </c>
      <c r="R397" s="30">
        <v>13.75</v>
      </c>
      <c r="W397" s="30"/>
      <c r="Y397" s="30">
        <v>2</v>
      </c>
      <c r="Z397" s="30">
        <v>25</v>
      </c>
      <c r="AA397" s="30">
        <v>10</v>
      </c>
      <c r="AC397" s="30"/>
      <c r="AE397" s="30" t="b">
        <v>1</v>
      </c>
      <c r="AI397" s="30">
        <v>180</v>
      </c>
      <c r="AJ397" s="30"/>
      <c r="AQ397" s="21">
        <f t="shared" si="21"/>
        <v>2</v>
      </c>
      <c r="AT397" s="30">
        <v>1</v>
      </c>
      <c r="AU397" s="30">
        <v>0</v>
      </c>
      <c r="AV397" s="30">
        <v>0</v>
      </c>
      <c r="AW397" s="30">
        <v>0</v>
      </c>
      <c r="BC397" s="32">
        <v>44663</v>
      </c>
      <c r="BI397" s="30" t="b">
        <v>0</v>
      </c>
      <c r="BJ397" s="30"/>
      <c r="BK397" s="30"/>
      <c r="BL397" s="30"/>
    </row>
    <row r="398" spans="2:64" ht="27" x14ac:dyDescent="0.25">
      <c r="B398" s="30" t="s">
        <v>1067</v>
      </c>
      <c r="C398" s="30" t="s">
        <v>173</v>
      </c>
      <c r="D398" s="30" t="s">
        <v>2463</v>
      </c>
      <c r="H398" s="30" t="s">
        <v>1925</v>
      </c>
      <c r="K398" s="30" t="s">
        <v>532</v>
      </c>
      <c r="L398" s="30">
        <v>16</v>
      </c>
      <c r="O398" s="30">
        <v>0.42</v>
      </c>
      <c r="P398" s="30">
        <v>0.78</v>
      </c>
      <c r="Q398" s="30">
        <v>15.61</v>
      </c>
      <c r="R398" s="30">
        <v>17.16</v>
      </c>
      <c r="W398" s="30" t="b">
        <v>1</v>
      </c>
      <c r="Y398" s="30">
        <v>2</v>
      </c>
      <c r="Z398" s="30">
        <v>30</v>
      </c>
      <c r="AA398" s="30">
        <v>15</v>
      </c>
      <c r="AC398" s="30">
        <v>14</v>
      </c>
      <c r="AE398" s="30" t="b">
        <v>1</v>
      </c>
      <c r="AI398" s="30"/>
      <c r="AJ398" s="30"/>
      <c r="AQ398" s="21">
        <f t="shared" si="21"/>
        <v>3</v>
      </c>
      <c r="AT398" s="30">
        <v>0</v>
      </c>
      <c r="AU398" s="30">
        <v>1</v>
      </c>
      <c r="AV398" s="30">
        <v>1</v>
      </c>
      <c r="AW398" s="30">
        <v>0</v>
      </c>
      <c r="BC398" s="32">
        <v>44417</v>
      </c>
      <c r="BI398" s="30" t="b">
        <v>0</v>
      </c>
      <c r="BJ398" s="30"/>
      <c r="BK398" s="30"/>
      <c r="BL398" s="30"/>
    </row>
    <row r="399" spans="2:64" ht="27" x14ac:dyDescent="0.25">
      <c r="B399" s="30" t="s">
        <v>291</v>
      </c>
      <c r="C399" s="30" t="s">
        <v>292</v>
      </c>
      <c r="D399" s="30" t="s">
        <v>2464</v>
      </c>
      <c r="H399" s="30" t="s">
        <v>1925</v>
      </c>
      <c r="K399" s="30" t="s">
        <v>532</v>
      </c>
      <c r="L399" s="30">
        <v>8</v>
      </c>
      <c r="O399" s="30">
        <v>0.19</v>
      </c>
      <c r="P399" s="30">
        <v>1.05</v>
      </c>
      <c r="Q399" s="30">
        <v>12.77</v>
      </c>
      <c r="R399" s="30">
        <v>14.33</v>
      </c>
      <c r="W399" s="30"/>
      <c r="Y399" s="30">
        <v>1</v>
      </c>
      <c r="Z399" s="30">
        <v>20</v>
      </c>
      <c r="AA399" s="30">
        <v>10</v>
      </c>
      <c r="AC399" s="30"/>
      <c r="AE399" s="30" t="b">
        <v>1</v>
      </c>
      <c r="AI399" s="30"/>
      <c r="AJ399" s="30">
        <v>65</v>
      </c>
      <c r="AQ399" s="21">
        <f t="shared" si="21"/>
        <v>2</v>
      </c>
      <c r="AT399" s="30">
        <v>1</v>
      </c>
      <c r="AU399" s="30">
        <v>0</v>
      </c>
      <c r="AV399" s="30">
        <v>0</v>
      </c>
      <c r="AW399" s="30">
        <v>0</v>
      </c>
      <c r="BC399" s="32">
        <v>44615</v>
      </c>
      <c r="BI399" s="30" t="b">
        <v>0</v>
      </c>
      <c r="BJ399" s="30"/>
      <c r="BK399" s="30"/>
      <c r="BL399" s="30"/>
    </row>
    <row r="400" spans="2:64" ht="27" x14ac:dyDescent="0.25">
      <c r="B400" s="30" t="s">
        <v>2383</v>
      </c>
      <c r="C400" s="30" t="s">
        <v>2384</v>
      </c>
      <c r="D400" s="30" t="s">
        <v>2465</v>
      </c>
      <c r="H400" s="30" t="s">
        <v>1925</v>
      </c>
      <c r="K400" s="30" t="s">
        <v>2386</v>
      </c>
      <c r="L400" s="30">
        <v>16</v>
      </c>
      <c r="O400" s="30">
        <v>0.16</v>
      </c>
      <c r="P400" s="30">
        <v>0.56000000000000005</v>
      </c>
      <c r="Q400" s="30">
        <v>12.97</v>
      </c>
      <c r="R400" s="30">
        <v>14.1</v>
      </c>
      <c r="W400" s="30" t="b">
        <v>1</v>
      </c>
      <c r="Y400" s="30">
        <v>1</v>
      </c>
      <c r="Z400" s="30">
        <v>30</v>
      </c>
      <c r="AA400" s="30">
        <v>10</v>
      </c>
      <c r="AC400" s="30"/>
      <c r="AE400" s="30" t="b">
        <v>1</v>
      </c>
      <c r="AI400" s="30"/>
      <c r="AJ400" s="30"/>
      <c r="AQ400" s="21">
        <f t="shared" si="21"/>
        <v>1</v>
      </c>
      <c r="AT400" s="30">
        <v>0</v>
      </c>
      <c r="AU400" s="30">
        <v>0</v>
      </c>
      <c r="AV400" s="30">
        <v>0</v>
      </c>
      <c r="AW400" s="30">
        <v>0</v>
      </c>
      <c r="BC400" s="32">
        <v>44467</v>
      </c>
      <c r="BI400" s="30" t="b">
        <v>0</v>
      </c>
      <c r="BJ400" s="30"/>
      <c r="BK400" s="30"/>
      <c r="BL400" s="30"/>
    </row>
    <row r="401" spans="2:64" ht="27" x14ac:dyDescent="0.25">
      <c r="B401" s="30" t="s">
        <v>291</v>
      </c>
      <c r="C401" s="30" t="s">
        <v>292</v>
      </c>
      <c r="D401" s="30" t="s">
        <v>2466</v>
      </c>
      <c r="H401" s="30" t="s">
        <v>1925</v>
      </c>
      <c r="K401" s="30" t="s">
        <v>1100</v>
      </c>
      <c r="L401" s="30">
        <v>8</v>
      </c>
      <c r="O401" s="30">
        <v>1.01</v>
      </c>
      <c r="P401" s="30">
        <v>2.3199999999999998</v>
      </c>
      <c r="Q401" s="30">
        <v>11.17</v>
      </c>
      <c r="R401" s="30">
        <v>13.5</v>
      </c>
      <c r="W401" s="30"/>
      <c r="Y401" s="30">
        <v>2</v>
      </c>
      <c r="Z401" s="30">
        <v>20</v>
      </c>
      <c r="AA401" s="30">
        <v>10</v>
      </c>
      <c r="AC401" s="30"/>
      <c r="AE401" s="30" t="b">
        <v>0</v>
      </c>
      <c r="AI401" s="30"/>
      <c r="AJ401" s="30">
        <v>90</v>
      </c>
      <c r="AQ401" s="21">
        <f t="shared" si="21"/>
        <v>1</v>
      </c>
      <c r="AT401" s="30">
        <v>0</v>
      </c>
      <c r="AU401" s="30">
        <v>0</v>
      </c>
      <c r="AV401" s="30">
        <v>0</v>
      </c>
      <c r="AW401" s="30">
        <v>0</v>
      </c>
      <c r="BC401" s="32">
        <v>44638</v>
      </c>
      <c r="BI401" s="30" t="b">
        <v>0</v>
      </c>
      <c r="BJ401" s="30"/>
      <c r="BK401" s="30"/>
      <c r="BL401" s="30"/>
    </row>
    <row r="402" spans="2:64" ht="27" x14ac:dyDescent="0.25">
      <c r="B402" s="30" t="s">
        <v>104</v>
      </c>
      <c r="C402" s="30" t="s">
        <v>104</v>
      </c>
      <c r="D402" s="30" t="s">
        <v>2195</v>
      </c>
      <c r="H402" s="30" t="s">
        <v>1925</v>
      </c>
      <c r="K402" s="30" t="s">
        <v>84</v>
      </c>
      <c r="L402" s="30">
        <v>128</v>
      </c>
      <c r="O402" s="30">
        <v>0.89</v>
      </c>
      <c r="P402" s="30">
        <v>1.88</v>
      </c>
      <c r="Q402" s="30">
        <v>12.25</v>
      </c>
      <c r="R402" s="30">
        <v>12.83</v>
      </c>
      <c r="W402" s="30" t="b">
        <v>1</v>
      </c>
      <c r="Y402" s="30">
        <v>2</v>
      </c>
      <c r="Z402" s="30">
        <v>25</v>
      </c>
      <c r="AA402" s="30">
        <v>10</v>
      </c>
      <c r="AC402" s="30"/>
      <c r="AE402" s="30" t="b">
        <v>1</v>
      </c>
      <c r="AI402" s="30">
        <v>180</v>
      </c>
      <c r="AJ402" s="30"/>
      <c r="AQ402" s="21">
        <f t="shared" si="21"/>
        <v>3</v>
      </c>
      <c r="AT402" s="30">
        <v>0</v>
      </c>
      <c r="AU402" s="30">
        <v>1</v>
      </c>
      <c r="AV402" s="30">
        <v>1</v>
      </c>
      <c r="AW402" s="30">
        <v>0</v>
      </c>
      <c r="BC402" s="32">
        <v>44510</v>
      </c>
      <c r="BI402" s="30" t="b">
        <v>0</v>
      </c>
      <c r="BJ402" s="30"/>
      <c r="BK402" s="30"/>
      <c r="BL402" s="30"/>
    </row>
    <row r="403" spans="2:64" ht="27" x14ac:dyDescent="0.25">
      <c r="B403" s="30" t="s">
        <v>1060</v>
      </c>
      <c r="C403" s="30" t="s">
        <v>129</v>
      </c>
      <c r="D403" s="30" t="s">
        <v>2467</v>
      </c>
      <c r="H403" s="30" t="s">
        <v>1925</v>
      </c>
      <c r="K403" s="30" t="s">
        <v>532</v>
      </c>
      <c r="L403" s="30">
        <v>8</v>
      </c>
      <c r="O403" s="30">
        <v>0.25</v>
      </c>
      <c r="P403" s="30">
        <v>0.73</v>
      </c>
      <c r="Q403" s="30">
        <v>12.31</v>
      </c>
      <c r="R403" s="30">
        <v>13.75</v>
      </c>
      <c r="W403" s="30" t="b">
        <v>1</v>
      </c>
      <c r="Y403" s="30">
        <v>1</v>
      </c>
      <c r="Z403" s="30">
        <v>30</v>
      </c>
      <c r="AA403" s="30">
        <v>10</v>
      </c>
      <c r="AC403" s="30">
        <v>48</v>
      </c>
      <c r="AE403" s="30" t="b">
        <v>1</v>
      </c>
      <c r="AI403" s="30">
        <v>300</v>
      </c>
      <c r="AJ403" s="30"/>
      <c r="AQ403" s="21">
        <f t="shared" si="21"/>
        <v>1</v>
      </c>
      <c r="AT403" s="30">
        <v>0</v>
      </c>
      <c r="AU403" s="30">
        <v>0</v>
      </c>
      <c r="AV403" s="30">
        <v>0</v>
      </c>
      <c r="AW403" s="30">
        <v>0</v>
      </c>
      <c r="BC403" s="32">
        <v>45223</v>
      </c>
      <c r="BI403" s="30" t="b">
        <v>0</v>
      </c>
      <c r="BJ403" s="30"/>
      <c r="BK403" s="30" t="b">
        <v>0</v>
      </c>
      <c r="BL403" s="30"/>
    </row>
    <row r="404" spans="2:64" ht="27" x14ac:dyDescent="0.25">
      <c r="B404" s="30" t="s">
        <v>528</v>
      </c>
      <c r="C404" s="30" t="s">
        <v>529</v>
      </c>
      <c r="D404" s="30" t="s">
        <v>2468</v>
      </c>
      <c r="H404" s="30" t="s">
        <v>1925</v>
      </c>
      <c r="K404" s="30" t="s">
        <v>532</v>
      </c>
      <c r="L404" s="30">
        <v>32</v>
      </c>
      <c r="O404" s="30">
        <v>0.84</v>
      </c>
      <c r="P404" s="30">
        <v>1.74</v>
      </c>
      <c r="Q404" s="30">
        <v>11.94</v>
      </c>
      <c r="R404" s="30">
        <v>12.6</v>
      </c>
      <c r="W404" s="30" t="b">
        <v>1</v>
      </c>
      <c r="Y404" s="30">
        <v>2</v>
      </c>
      <c r="Z404" s="30">
        <v>30</v>
      </c>
      <c r="AA404" s="30">
        <v>10</v>
      </c>
      <c r="AC404" s="30"/>
      <c r="AE404" s="30" t="b">
        <v>1</v>
      </c>
      <c r="AI404" s="30"/>
      <c r="AJ404" s="30"/>
      <c r="AQ404" s="21">
        <f t="shared" si="21"/>
        <v>3</v>
      </c>
      <c r="AT404" s="30">
        <v>0</v>
      </c>
      <c r="AU404" s="30">
        <v>0</v>
      </c>
      <c r="AV404" s="30">
        <v>2</v>
      </c>
      <c r="AW404" s="30">
        <v>0</v>
      </c>
      <c r="BC404" s="32">
        <v>44393</v>
      </c>
      <c r="BI404" s="30" t="b">
        <v>0</v>
      </c>
      <c r="BJ404" s="30"/>
      <c r="BK404" s="30" t="b">
        <v>0</v>
      </c>
      <c r="BL404" s="30"/>
    </row>
    <row r="405" spans="2:64" ht="27" x14ac:dyDescent="0.25">
      <c r="B405" s="30" t="s">
        <v>1042</v>
      </c>
      <c r="C405" s="30" t="s">
        <v>104</v>
      </c>
      <c r="D405" s="30" t="s">
        <v>2469</v>
      </c>
      <c r="H405" s="30" t="s">
        <v>1925</v>
      </c>
      <c r="K405" s="30" t="s">
        <v>84</v>
      </c>
      <c r="L405" s="30">
        <v>64</v>
      </c>
      <c r="O405" s="30">
        <v>0.82</v>
      </c>
      <c r="P405" s="30">
        <v>2.1</v>
      </c>
      <c r="Q405" s="30">
        <v>11.62</v>
      </c>
      <c r="R405" s="30">
        <v>12.61</v>
      </c>
      <c r="W405" s="30"/>
      <c r="Y405" s="30">
        <v>2</v>
      </c>
      <c r="Z405" s="30">
        <v>25</v>
      </c>
      <c r="AA405" s="30">
        <v>10</v>
      </c>
      <c r="AC405" s="30"/>
      <c r="AE405" s="30"/>
      <c r="AI405" s="30">
        <v>180</v>
      </c>
      <c r="AJ405" s="30"/>
      <c r="AQ405" s="21">
        <f t="shared" si="21"/>
        <v>2</v>
      </c>
      <c r="AT405" s="30">
        <v>1</v>
      </c>
      <c r="AU405" s="30">
        <v>0</v>
      </c>
      <c r="AV405" s="30">
        <v>0</v>
      </c>
      <c r="AW405" s="30">
        <v>0</v>
      </c>
      <c r="BC405" s="32">
        <v>44481</v>
      </c>
      <c r="BI405" s="30" t="b">
        <v>0</v>
      </c>
      <c r="BJ405" s="30"/>
      <c r="BK405" s="30"/>
      <c r="BL405" s="30"/>
    </row>
    <row r="406" spans="2:64" ht="27" x14ac:dyDescent="0.25">
      <c r="B406" s="30" t="s">
        <v>2383</v>
      </c>
      <c r="C406" s="30" t="s">
        <v>2384</v>
      </c>
      <c r="D406" s="30" t="s">
        <v>2470</v>
      </c>
      <c r="H406" s="30" t="s">
        <v>1925</v>
      </c>
      <c r="K406" s="30" t="s">
        <v>1866</v>
      </c>
      <c r="L406" s="30">
        <v>8</v>
      </c>
      <c r="O406" s="30">
        <v>0.39</v>
      </c>
      <c r="P406" s="30">
        <v>1.07</v>
      </c>
      <c r="Q406" s="30">
        <v>10.8</v>
      </c>
      <c r="R406" s="30">
        <v>13.36</v>
      </c>
      <c r="W406" s="30" t="b">
        <v>1</v>
      </c>
      <c r="Y406" s="30">
        <v>1</v>
      </c>
      <c r="Z406" s="30">
        <v>30</v>
      </c>
      <c r="AA406" s="30">
        <v>10</v>
      </c>
      <c r="AC406" s="30"/>
      <c r="AE406" s="30" t="b">
        <v>1</v>
      </c>
      <c r="AI406" s="30"/>
      <c r="AJ406" s="30"/>
      <c r="AQ406" s="21">
        <f t="shared" si="21"/>
        <v>1</v>
      </c>
      <c r="AT406" s="30">
        <v>0</v>
      </c>
      <c r="AU406" s="30">
        <v>0</v>
      </c>
      <c r="AV406" s="30">
        <v>0</v>
      </c>
      <c r="AW406" s="30">
        <v>0</v>
      </c>
      <c r="BC406" s="32">
        <v>44627</v>
      </c>
      <c r="BI406" s="30" t="b">
        <v>0</v>
      </c>
      <c r="BJ406" s="30"/>
      <c r="BK406" s="30"/>
      <c r="BL406" s="30"/>
    </row>
    <row r="407" spans="2:64" ht="27" x14ac:dyDescent="0.25">
      <c r="B407" s="30" t="s">
        <v>1060</v>
      </c>
      <c r="C407" s="30" t="s">
        <v>129</v>
      </c>
      <c r="D407" s="30" t="s">
        <v>2471</v>
      </c>
      <c r="H407" s="30" t="s">
        <v>1925</v>
      </c>
      <c r="K407" s="30" t="s">
        <v>532</v>
      </c>
      <c r="L407" s="30">
        <v>16</v>
      </c>
      <c r="O407" s="30">
        <v>0.11</v>
      </c>
      <c r="P407" s="30">
        <v>1.03</v>
      </c>
      <c r="Q407" s="30">
        <v>11.03</v>
      </c>
      <c r="R407" s="30">
        <v>12.85</v>
      </c>
      <c r="W407" s="30" t="b">
        <v>1</v>
      </c>
      <c r="Y407" s="30">
        <v>1</v>
      </c>
      <c r="Z407" s="30">
        <v>30</v>
      </c>
      <c r="AA407" s="30">
        <v>10</v>
      </c>
      <c r="AC407" s="30"/>
      <c r="AE407" s="30" t="b">
        <v>1</v>
      </c>
      <c r="AI407" s="30">
        <v>300</v>
      </c>
      <c r="AJ407" s="30"/>
      <c r="AQ407" s="21">
        <f t="shared" si="21"/>
        <v>1</v>
      </c>
      <c r="AT407" s="30">
        <v>0</v>
      </c>
      <c r="AU407" s="30">
        <v>0</v>
      </c>
      <c r="AV407" s="30">
        <v>0</v>
      </c>
      <c r="AW407" s="30">
        <v>0</v>
      </c>
      <c r="BC407" s="32">
        <v>44510</v>
      </c>
      <c r="BI407" s="30" t="b">
        <v>0</v>
      </c>
      <c r="BJ407" s="30"/>
      <c r="BK407" s="30"/>
      <c r="BL407" s="30"/>
    </row>
    <row r="408" spans="2:64" ht="27" x14ac:dyDescent="0.25">
      <c r="B408" s="30" t="s">
        <v>1060</v>
      </c>
      <c r="C408" s="30" t="s">
        <v>129</v>
      </c>
      <c r="D408" s="30" t="s">
        <v>2472</v>
      </c>
      <c r="H408" s="30" t="s">
        <v>1925</v>
      </c>
      <c r="K408" s="30" t="s">
        <v>532</v>
      </c>
      <c r="L408" s="30">
        <v>16</v>
      </c>
      <c r="O408" s="30">
        <v>0.11</v>
      </c>
      <c r="P408" s="30">
        <v>1.02</v>
      </c>
      <c r="Q408" s="30">
        <v>11</v>
      </c>
      <c r="R408" s="30">
        <v>12.85</v>
      </c>
      <c r="W408" s="30" t="b">
        <v>1</v>
      </c>
      <c r="Y408" s="30">
        <v>1</v>
      </c>
      <c r="Z408" s="30">
        <v>30</v>
      </c>
      <c r="AA408" s="30">
        <v>10</v>
      </c>
      <c r="AC408" s="30"/>
      <c r="AE408" s="30" t="b">
        <v>1</v>
      </c>
      <c r="AI408" s="30">
        <v>300</v>
      </c>
      <c r="AJ408" s="30"/>
      <c r="AQ408" s="21">
        <f t="shared" si="21"/>
        <v>1</v>
      </c>
      <c r="AT408" s="30">
        <v>0</v>
      </c>
      <c r="AU408" s="30">
        <v>0</v>
      </c>
      <c r="AV408" s="30">
        <v>0</v>
      </c>
      <c r="AW408" s="30">
        <v>0</v>
      </c>
      <c r="BC408" s="32">
        <v>44510</v>
      </c>
      <c r="BI408" s="30" t="b">
        <v>0</v>
      </c>
      <c r="BJ408" s="30"/>
      <c r="BK408" s="30"/>
      <c r="BL408" s="30"/>
    </row>
    <row r="409" spans="2:64" ht="27" x14ac:dyDescent="0.25">
      <c r="B409" s="30" t="s">
        <v>2383</v>
      </c>
      <c r="C409" s="30" t="s">
        <v>2384</v>
      </c>
      <c r="D409" s="30" t="s">
        <v>2473</v>
      </c>
      <c r="H409" s="30" t="s">
        <v>1925</v>
      </c>
      <c r="K409" s="30" t="s">
        <v>84</v>
      </c>
      <c r="L409" s="30">
        <v>16</v>
      </c>
      <c r="O409" s="30">
        <v>0.1</v>
      </c>
      <c r="P409" s="30">
        <v>0.86</v>
      </c>
      <c r="Q409" s="30">
        <v>11.66</v>
      </c>
      <c r="R409" s="30">
        <v>12.49</v>
      </c>
      <c r="W409" s="30" t="b">
        <v>1</v>
      </c>
      <c r="Y409" s="30">
        <v>2</v>
      </c>
      <c r="Z409" s="30">
        <v>30</v>
      </c>
      <c r="AA409" s="30">
        <v>10</v>
      </c>
      <c r="AC409" s="30"/>
      <c r="AE409" s="30" t="b">
        <v>1</v>
      </c>
      <c r="AI409" s="30">
        <v>300</v>
      </c>
      <c r="AJ409" s="30"/>
      <c r="AQ409" s="21">
        <f t="shared" si="21"/>
        <v>2</v>
      </c>
      <c r="AT409" s="30">
        <v>0</v>
      </c>
      <c r="AU409" s="30">
        <v>0</v>
      </c>
      <c r="AV409" s="30">
        <v>1</v>
      </c>
      <c r="AW409" s="30">
        <v>0</v>
      </c>
      <c r="BC409" s="32">
        <v>44854</v>
      </c>
      <c r="BI409" s="30" t="b">
        <v>1</v>
      </c>
      <c r="BJ409" s="30">
        <v>1</v>
      </c>
      <c r="BK409" s="30"/>
      <c r="BL409" s="30"/>
    </row>
    <row r="410" spans="2:64" ht="54" x14ac:dyDescent="0.25">
      <c r="B410" s="30" t="s">
        <v>2383</v>
      </c>
      <c r="C410" s="30" t="s">
        <v>2384</v>
      </c>
      <c r="D410" s="30" t="s">
        <v>2474</v>
      </c>
      <c r="H410" s="30" t="s">
        <v>1925</v>
      </c>
      <c r="K410" s="30" t="s">
        <v>2475</v>
      </c>
      <c r="L410" s="30">
        <v>16</v>
      </c>
      <c r="O410" s="30">
        <v>0.01</v>
      </c>
      <c r="P410" s="30">
        <v>1.61</v>
      </c>
      <c r="Q410" s="30">
        <v>6.86</v>
      </c>
      <c r="R410" s="30">
        <v>14.45</v>
      </c>
      <c r="W410" s="30" t="b">
        <v>1</v>
      </c>
      <c r="Y410" s="30">
        <v>1</v>
      </c>
      <c r="Z410" s="30">
        <v>30</v>
      </c>
      <c r="AA410" s="30">
        <v>10</v>
      </c>
      <c r="AC410" s="30"/>
      <c r="AE410" s="30" t="b">
        <v>1</v>
      </c>
      <c r="AI410" s="30"/>
      <c r="AJ410" s="30">
        <v>180</v>
      </c>
      <c r="AQ410" s="21">
        <f t="shared" si="21"/>
        <v>2</v>
      </c>
      <c r="AT410" s="30">
        <v>0</v>
      </c>
      <c r="AU410" s="30">
        <v>1</v>
      </c>
      <c r="AV410" s="30">
        <v>0</v>
      </c>
      <c r="AW410" s="30">
        <v>0</v>
      </c>
      <c r="BC410" s="32">
        <v>45245</v>
      </c>
      <c r="BI410" s="30" t="b">
        <v>1</v>
      </c>
      <c r="BJ410" s="30">
        <v>1</v>
      </c>
      <c r="BK410" s="30"/>
      <c r="BL410" s="30"/>
    </row>
    <row r="411" spans="2:64" ht="40.5" x14ac:dyDescent="0.25">
      <c r="B411" s="30" t="s">
        <v>2476</v>
      </c>
      <c r="C411" s="30" t="s">
        <v>2477</v>
      </c>
      <c r="D411" s="30" t="s">
        <v>2478</v>
      </c>
      <c r="H411" s="30" t="s">
        <v>1925</v>
      </c>
      <c r="K411" s="30" t="s">
        <v>84</v>
      </c>
      <c r="L411" s="30">
        <v>8</v>
      </c>
      <c r="O411" s="30">
        <v>0.67</v>
      </c>
      <c r="P411" s="30">
        <v>0.85</v>
      </c>
      <c r="Q411" s="30">
        <v>10.38</v>
      </c>
      <c r="R411" s="30">
        <v>12.13</v>
      </c>
      <c r="W411" s="30" t="b">
        <v>1</v>
      </c>
      <c r="Y411" s="30">
        <v>1</v>
      </c>
      <c r="Z411" s="30">
        <v>15</v>
      </c>
      <c r="AA411" s="30">
        <v>15</v>
      </c>
      <c r="AC411" s="30"/>
      <c r="AE411" s="30" t="b">
        <v>1</v>
      </c>
      <c r="AI411" s="30"/>
      <c r="AJ411" s="30"/>
      <c r="AQ411" s="21">
        <f t="shared" si="21"/>
        <v>2</v>
      </c>
      <c r="AT411" s="30">
        <v>0</v>
      </c>
      <c r="AU411" s="30">
        <v>0</v>
      </c>
      <c r="AV411" s="30">
        <v>1</v>
      </c>
      <c r="AW411" s="30">
        <v>0</v>
      </c>
      <c r="BC411" s="32">
        <v>45013</v>
      </c>
      <c r="BI411" s="30" t="b">
        <v>0</v>
      </c>
      <c r="BJ411" s="30"/>
      <c r="BK411" s="30"/>
      <c r="BL411" s="30"/>
    </row>
    <row r="412" spans="2:64" ht="27" x14ac:dyDescent="0.25">
      <c r="B412" s="30" t="s">
        <v>2479</v>
      </c>
      <c r="C412" s="30" t="s">
        <v>2480</v>
      </c>
      <c r="D412" s="30" t="s">
        <v>2481</v>
      </c>
      <c r="H412" s="30" t="s">
        <v>1925</v>
      </c>
      <c r="K412" s="30" t="s">
        <v>133</v>
      </c>
      <c r="L412" s="30">
        <v>16</v>
      </c>
      <c r="O412" s="30">
        <v>0.86</v>
      </c>
      <c r="P412" s="30">
        <v>1.1399999999999999</v>
      </c>
      <c r="Q412" s="30">
        <v>10.8</v>
      </c>
      <c r="R412" s="30">
        <v>11.6</v>
      </c>
      <c r="W412" s="30"/>
      <c r="Y412" s="30">
        <v>1</v>
      </c>
      <c r="Z412" s="30">
        <v>20</v>
      </c>
      <c r="AA412" s="30">
        <v>10</v>
      </c>
      <c r="AC412" s="30"/>
      <c r="AE412" s="30" t="b">
        <v>0</v>
      </c>
      <c r="AI412" s="30"/>
      <c r="AJ412" s="30">
        <v>60</v>
      </c>
      <c r="AQ412" s="21">
        <f t="shared" si="21"/>
        <v>2</v>
      </c>
      <c r="AT412" s="30">
        <v>0</v>
      </c>
      <c r="AU412" s="30">
        <v>0</v>
      </c>
      <c r="AV412" s="30">
        <v>1</v>
      </c>
      <c r="AW412" s="30">
        <v>0</v>
      </c>
      <c r="BC412" s="32">
        <v>45257</v>
      </c>
      <c r="BI412" s="30" t="b">
        <v>0</v>
      </c>
      <c r="BJ412" s="30"/>
      <c r="BK412" s="30"/>
      <c r="BL412" s="30"/>
    </row>
    <row r="413" spans="2:64" ht="27" x14ac:dyDescent="0.25">
      <c r="B413" s="30" t="s">
        <v>2383</v>
      </c>
      <c r="C413" s="30" t="s">
        <v>2384</v>
      </c>
      <c r="D413" s="30" t="s">
        <v>2482</v>
      </c>
      <c r="H413" s="30" t="s">
        <v>1925</v>
      </c>
      <c r="K413" s="30" t="s">
        <v>2386</v>
      </c>
      <c r="L413" s="30">
        <v>16</v>
      </c>
      <c r="O413" s="30">
        <v>0.12</v>
      </c>
      <c r="P413" s="30">
        <v>1</v>
      </c>
      <c r="Q413" s="30">
        <v>10.91</v>
      </c>
      <c r="R413" s="30">
        <v>12.47</v>
      </c>
      <c r="W413" s="30" t="b">
        <v>1</v>
      </c>
      <c r="Y413" s="30">
        <v>2</v>
      </c>
      <c r="Z413" s="30">
        <v>30</v>
      </c>
      <c r="AA413" s="30">
        <v>10</v>
      </c>
      <c r="AC413" s="30"/>
      <c r="AE413" s="30" t="b">
        <v>1</v>
      </c>
      <c r="AI413" s="30">
        <v>300</v>
      </c>
      <c r="AJ413" s="30"/>
      <c r="AQ413" s="21">
        <f t="shared" si="21"/>
        <v>1</v>
      </c>
      <c r="AT413" s="30">
        <v>0</v>
      </c>
      <c r="AU413" s="30">
        <v>0</v>
      </c>
      <c r="AV413" s="30">
        <v>0</v>
      </c>
      <c r="AW413" s="30">
        <v>0</v>
      </c>
      <c r="BC413" s="32">
        <v>44396</v>
      </c>
      <c r="BI413" s="30" t="b">
        <v>0</v>
      </c>
      <c r="BJ413" s="30"/>
      <c r="BK413" s="30"/>
      <c r="BL413" s="30"/>
    </row>
    <row r="414" spans="2:64" ht="40.5" x14ac:dyDescent="0.25">
      <c r="B414" s="30" t="s">
        <v>2483</v>
      </c>
      <c r="C414" s="30" t="s">
        <v>2484</v>
      </c>
      <c r="D414" s="30" t="s">
        <v>2485</v>
      </c>
      <c r="H414" s="30" t="s">
        <v>1925</v>
      </c>
      <c r="K414" s="30" t="s">
        <v>84</v>
      </c>
      <c r="L414" s="30">
        <v>64</v>
      </c>
      <c r="O414" s="30">
        <v>0.88</v>
      </c>
      <c r="P414" s="30">
        <v>1.1399999999999999</v>
      </c>
      <c r="Q414" s="30">
        <v>10.25</v>
      </c>
      <c r="R414" s="30">
        <v>11.62</v>
      </c>
      <c r="W414" s="30" t="b">
        <v>1</v>
      </c>
      <c r="Y414" s="30">
        <v>2</v>
      </c>
      <c r="Z414" s="30">
        <v>15</v>
      </c>
      <c r="AA414" s="30">
        <v>15</v>
      </c>
      <c r="AC414" s="30"/>
      <c r="AE414" s="30" t="b">
        <v>1</v>
      </c>
      <c r="AI414" s="30"/>
      <c r="AJ414" s="30"/>
      <c r="AQ414" s="21">
        <f t="shared" si="21"/>
        <v>2</v>
      </c>
      <c r="AT414" s="30">
        <v>0</v>
      </c>
      <c r="AU414" s="30">
        <v>1</v>
      </c>
      <c r="AV414" s="30">
        <v>0</v>
      </c>
      <c r="AW414" s="30">
        <v>0</v>
      </c>
      <c r="BC414" s="32">
        <v>45020</v>
      </c>
      <c r="BI414" s="30" t="b">
        <v>0</v>
      </c>
      <c r="BJ414" s="30"/>
      <c r="BK414" s="30" t="b">
        <v>0</v>
      </c>
      <c r="BL414" s="30"/>
    </row>
    <row r="415" spans="2:64" ht="27" x14ac:dyDescent="0.25">
      <c r="B415" s="30" t="s">
        <v>2486</v>
      </c>
      <c r="C415" s="30" t="s">
        <v>2487</v>
      </c>
      <c r="D415" s="30" t="s">
        <v>2488</v>
      </c>
      <c r="H415" s="30" t="s">
        <v>1925</v>
      </c>
      <c r="K415" s="30" t="s">
        <v>1181</v>
      </c>
      <c r="L415" s="30">
        <v>4</v>
      </c>
      <c r="O415" s="30">
        <v>0.2</v>
      </c>
      <c r="P415" s="30">
        <v>2.19</v>
      </c>
      <c r="Q415" s="30">
        <v>25.95</v>
      </c>
      <c r="R415" s="30">
        <v>26.32</v>
      </c>
      <c r="W415" s="30" t="b">
        <v>1</v>
      </c>
      <c r="Y415" s="30">
        <v>1</v>
      </c>
      <c r="Z415" s="30">
        <v>30</v>
      </c>
      <c r="AA415" s="30">
        <v>15</v>
      </c>
      <c r="AC415" s="30"/>
      <c r="AE415" s="30" t="b">
        <v>1</v>
      </c>
      <c r="AI415" s="30"/>
      <c r="AJ415" s="30">
        <v>120</v>
      </c>
      <c r="AQ415" s="21">
        <f t="shared" si="21"/>
        <v>2</v>
      </c>
      <c r="AT415" s="30">
        <v>0</v>
      </c>
      <c r="AU415" s="30">
        <v>0</v>
      </c>
      <c r="AV415" s="30">
        <v>0</v>
      </c>
      <c r="AW415" s="30">
        <v>1</v>
      </c>
      <c r="BC415" s="32">
        <v>45035</v>
      </c>
      <c r="BI415" s="30" t="b">
        <v>0</v>
      </c>
      <c r="BJ415" s="30"/>
      <c r="BK415" s="30"/>
      <c r="BL415" s="30"/>
    </row>
    <row r="416" spans="2:64" ht="27" x14ac:dyDescent="0.25">
      <c r="B416" s="30" t="s">
        <v>2383</v>
      </c>
      <c r="C416" s="30" t="s">
        <v>2384</v>
      </c>
      <c r="D416" s="30" t="s">
        <v>2489</v>
      </c>
      <c r="H416" s="30" t="s">
        <v>1925</v>
      </c>
      <c r="K416" s="30" t="s">
        <v>2386</v>
      </c>
      <c r="L416" s="30">
        <v>16</v>
      </c>
      <c r="O416" s="30">
        <v>0.13</v>
      </c>
      <c r="P416" s="30">
        <v>0.78</v>
      </c>
      <c r="Q416" s="30">
        <v>10.15</v>
      </c>
      <c r="R416" s="30">
        <v>12.61</v>
      </c>
      <c r="W416" s="30" t="b">
        <v>1</v>
      </c>
      <c r="Y416" s="30">
        <v>2</v>
      </c>
      <c r="Z416" s="30">
        <v>30</v>
      </c>
      <c r="AA416" s="30">
        <v>10</v>
      </c>
      <c r="AC416" s="30"/>
      <c r="AE416" s="30" t="b">
        <v>1</v>
      </c>
      <c r="AI416" s="30">
        <v>300</v>
      </c>
      <c r="AJ416" s="30"/>
      <c r="AQ416" s="21">
        <f t="shared" si="21"/>
        <v>1</v>
      </c>
      <c r="AT416" s="30">
        <v>0</v>
      </c>
      <c r="AU416" s="30">
        <v>0</v>
      </c>
      <c r="AV416" s="30">
        <v>0</v>
      </c>
      <c r="AW416" s="30">
        <v>0</v>
      </c>
      <c r="BC416" s="32">
        <v>44467</v>
      </c>
      <c r="BI416" s="30" t="b">
        <v>0</v>
      </c>
      <c r="BJ416" s="30"/>
      <c r="BK416" s="30"/>
      <c r="BL416" s="30"/>
    </row>
    <row r="417" spans="2:64" ht="27" x14ac:dyDescent="0.25">
      <c r="B417" s="30" t="s">
        <v>2383</v>
      </c>
      <c r="C417" s="30" t="s">
        <v>2384</v>
      </c>
      <c r="D417" s="30" t="s">
        <v>2490</v>
      </c>
      <c r="H417" s="30" t="s">
        <v>1925</v>
      </c>
      <c r="K417" s="30" t="s">
        <v>1866</v>
      </c>
      <c r="L417" s="30">
        <v>8</v>
      </c>
      <c r="O417" s="30">
        <v>0.11</v>
      </c>
      <c r="P417" s="30">
        <v>0.87</v>
      </c>
      <c r="Q417" s="30">
        <v>9.36</v>
      </c>
      <c r="R417" s="30">
        <v>12.56</v>
      </c>
      <c r="W417" s="30" t="b">
        <v>1</v>
      </c>
      <c r="Y417" s="30">
        <v>1</v>
      </c>
      <c r="Z417" s="30">
        <v>30</v>
      </c>
      <c r="AA417" s="30">
        <v>10</v>
      </c>
      <c r="AC417" s="30"/>
      <c r="AE417" s="30" t="b">
        <v>1</v>
      </c>
      <c r="AI417" s="30"/>
      <c r="AJ417" s="30"/>
      <c r="AQ417" s="21">
        <f t="shared" si="21"/>
        <v>1</v>
      </c>
      <c r="AT417" s="30">
        <v>0</v>
      </c>
      <c r="AU417" s="30">
        <v>0</v>
      </c>
      <c r="AV417" s="30">
        <v>0</v>
      </c>
      <c r="AW417" s="30">
        <v>0</v>
      </c>
      <c r="BC417" s="32">
        <v>45105</v>
      </c>
      <c r="BI417" s="30" t="b">
        <v>0</v>
      </c>
      <c r="BJ417" s="30"/>
      <c r="BK417" s="30"/>
      <c r="BL417" s="30"/>
    </row>
    <row r="418" spans="2:64" ht="27" x14ac:dyDescent="0.25">
      <c r="B418" s="30" t="s">
        <v>1060</v>
      </c>
      <c r="C418" s="30" t="s">
        <v>129</v>
      </c>
      <c r="D418" s="30" t="s">
        <v>2491</v>
      </c>
      <c r="H418" s="30" t="s">
        <v>1925</v>
      </c>
      <c r="K418" s="30" t="s">
        <v>84</v>
      </c>
      <c r="L418" s="30">
        <v>16</v>
      </c>
      <c r="O418" s="30">
        <v>0.46</v>
      </c>
      <c r="P418" s="30">
        <v>1.41</v>
      </c>
      <c r="Q418" s="30">
        <v>9.16</v>
      </c>
      <c r="R418" s="30">
        <v>12.02</v>
      </c>
      <c r="W418" s="30" t="b">
        <v>1</v>
      </c>
      <c r="Y418" s="30">
        <v>2</v>
      </c>
      <c r="Z418" s="30">
        <v>30</v>
      </c>
      <c r="AA418" s="30">
        <v>10</v>
      </c>
      <c r="AC418" s="30"/>
      <c r="AE418" s="30" t="b">
        <v>1</v>
      </c>
      <c r="AI418" s="30"/>
      <c r="AJ418" s="30"/>
      <c r="AQ418" s="21">
        <f t="shared" si="21"/>
        <v>2</v>
      </c>
      <c r="AT418" s="30">
        <v>0</v>
      </c>
      <c r="AU418" s="30">
        <v>0</v>
      </c>
      <c r="AV418" s="30">
        <v>1</v>
      </c>
      <c r="AW418" s="30">
        <v>0</v>
      </c>
      <c r="BC418" s="32">
        <v>45223</v>
      </c>
      <c r="BI418" s="30" t="b">
        <v>0</v>
      </c>
      <c r="BJ418" s="30"/>
      <c r="BK418" s="30" t="b">
        <v>1</v>
      </c>
      <c r="BL418" s="30">
        <v>2.5</v>
      </c>
    </row>
    <row r="419" spans="2:64" ht="40.5" x14ac:dyDescent="0.25">
      <c r="B419" s="30" t="s">
        <v>1090</v>
      </c>
      <c r="C419" s="30" t="s">
        <v>117</v>
      </c>
      <c r="D419" s="30" t="s">
        <v>2492</v>
      </c>
      <c r="H419" s="30" t="s">
        <v>1925</v>
      </c>
      <c r="K419" s="30" t="s">
        <v>2370</v>
      </c>
      <c r="L419" s="30">
        <v>32</v>
      </c>
      <c r="O419" s="30">
        <v>0.36</v>
      </c>
      <c r="P419" s="30">
        <v>1.25</v>
      </c>
      <c r="Q419" s="30">
        <v>10.84</v>
      </c>
      <c r="R419" s="30">
        <v>11.39</v>
      </c>
      <c r="W419" s="30" t="b">
        <v>1</v>
      </c>
      <c r="Y419" s="30">
        <v>2</v>
      </c>
      <c r="Z419" s="30">
        <v>30</v>
      </c>
      <c r="AA419" s="30">
        <v>15</v>
      </c>
      <c r="AC419" s="30"/>
      <c r="AE419" s="30" t="b">
        <v>1</v>
      </c>
      <c r="AI419" s="30"/>
      <c r="AJ419" s="30">
        <v>120</v>
      </c>
      <c r="AQ419" s="21">
        <f t="shared" si="21"/>
        <v>2</v>
      </c>
      <c r="AT419" s="30">
        <v>0</v>
      </c>
      <c r="AU419" s="30">
        <v>0</v>
      </c>
      <c r="AV419" s="30">
        <v>1</v>
      </c>
      <c r="AW419" s="30">
        <v>0</v>
      </c>
      <c r="BC419" s="32">
        <v>45189</v>
      </c>
      <c r="BI419" s="30" t="b">
        <v>0</v>
      </c>
      <c r="BJ419" s="30"/>
      <c r="BK419" s="30"/>
      <c r="BL419" s="30"/>
    </row>
    <row r="420" spans="2:64" ht="27" x14ac:dyDescent="0.25">
      <c r="B420" s="30" t="s">
        <v>291</v>
      </c>
      <c r="C420" s="30" t="s">
        <v>292</v>
      </c>
      <c r="D420" s="30" t="s">
        <v>2493</v>
      </c>
      <c r="H420" s="30" t="s">
        <v>1925</v>
      </c>
      <c r="K420" s="30" t="s">
        <v>532</v>
      </c>
      <c r="L420" s="30">
        <v>64</v>
      </c>
      <c r="O420" s="30">
        <v>0.72</v>
      </c>
      <c r="P420" s="30">
        <v>1.52</v>
      </c>
      <c r="Q420" s="30">
        <v>10.68</v>
      </c>
      <c r="R420" s="30">
        <v>10.93</v>
      </c>
      <c r="W420" s="30" t="b">
        <v>1</v>
      </c>
      <c r="Y420" s="30">
        <v>2</v>
      </c>
      <c r="Z420" s="30">
        <v>20</v>
      </c>
      <c r="AA420" s="30">
        <v>10</v>
      </c>
      <c r="AC420" s="30"/>
      <c r="AE420" s="30" t="b">
        <v>1</v>
      </c>
      <c r="AI420" s="30"/>
      <c r="AJ420" s="30">
        <v>65</v>
      </c>
      <c r="AQ420" s="21">
        <f t="shared" si="21"/>
        <v>2</v>
      </c>
      <c r="AT420" s="30">
        <v>0</v>
      </c>
      <c r="AU420" s="30">
        <v>0</v>
      </c>
      <c r="AV420" s="30">
        <v>1</v>
      </c>
      <c r="AW420" s="30">
        <v>0</v>
      </c>
      <c r="BC420" s="32">
        <v>44628</v>
      </c>
      <c r="BI420" s="30" t="b">
        <v>0</v>
      </c>
      <c r="BJ420" s="30"/>
      <c r="BK420" s="30"/>
      <c r="BL420" s="30"/>
    </row>
    <row r="421" spans="2:64" ht="27" x14ac:dyDescent="0.25">
      <c r="B421" s="30" t="s">
        <v>1008</v>
      </c>
      <c r="C421" s="30" t="s">
        <v>78</v>
      </c>
      <c r="D421" s="30" t="s">
        <v>2494</v>
      </c>
      <c r="H421" s="30" t="s">
        <v>1925</v>
      </c>
      <c r="K421" s="30" t="s">
        <v>84</v>
      </c>
      <c r="L421" s="30">
        <v>128</v>
      </c>
      <c r="O421" s="30">
        <v>0.35</v>
      </c>
      <c r="P421" s="30">
        <v>2.4</v>
      </c>
      <c r="Q421" s="30">
        <v>2.4</v>
      </c>
      <c r="R421" s="30">
        <v>14.82</v>
      </c>
      <c r="W421" s="30" t="b">
        <v>1</v>
      </c>
      <c r="Y421" s="30">
        <v>2</v>
      </c>
      <c r="Z421" s="30">
        <v>10</v>
      </c>
      <c r="AA421" s="30">
        <v>10</v>
      </c>
      <c r="AC421" s="30">
        <v>128</v>
      </c>
      <c r="AE421" s="30" t="b">
        <v>1</v>
      </c>
      <c r="AI421" s="30">
        <v>300</v>
      </c>
      <c r="AJ421" s="30"/>
      <c r="AQ421" s="21">
        <f t="shared" si="21"/>
        <v>1</v>
      </c>
      <c r="AT421" s="30">
        <v>0</v>
      </c>
      <c r="AU421" s="30">
        <v>0</v>
      </c>
      <c r="AV421" s="30">
        <v>0</v>
      </c>
      <c r="AW421" s="30">
        <v>0</v>
      </c>
      <c r="BC421" s="32">
        <v>44939</v>
      </c>
      <c r="BI421" s="30" t="b">
        <v>0</v>
      </c>
      <c r="BJ421" s="30"/>
      <c r="BK421" s="30"/>
      <c r="BL421" s="30"/>
    </row>
    <row r="422" spans="2:64" ht="40.5" x14ac:dyDescent="0.25">
      <c r="B422" s="30" t="s">
        <v>1090</v>
      </c>
      <c r="C422" s="30" t="s">
        <v>117</v>
      </c>
      <c r="D422" s="30" t="s">
        <v>2495</v>
      </c>
      <c r="H422" s="30" t="s">
        <v>1925</v>
      </c>
      <c r="K422" s="30" t="s">
        <v>133</v>
      </c>
      <c r="L422" s="30">
        <v>32</v>
      </c>
      <c r="O422" s="30">
        <v>0.41</v>
      </c>
      <c r="P422" s="30">
        <v>2.4</v>
      </c>
      <c r="Q422" s="30">
        <v>9.1999999999999993</v>
      </c>
      <c r="R422" s="30">
        <v>11.63</v>
      </c>
      <c r="W422" s="30" t="b">
        <v>1</v>
      </c>
      <c r="Y422" s="30">
        <v>2</v>
      </c>
      <c r="Z422" s="30">
        <v>30</v>
      </c>
      <c r="AA422" s="30">
        <v>10</v>
      </c>
      <c r="AC422" s="30"/>
      <c r="AE422" s="30" t="b">
        <v>1</v>
      </c>
      <c r="AI422" s="30"/>
      <c r="AJ422" s="30"/>
      <c r="AQ422" s="21">
        <f t="shared" si="21"/>
        <v>3</v>
      </c>
      <c r="AT422" s="30">
        <v>0</v>
      </c>
      <c r="AU422" s="30">
        <v>0</v>
      </c>
      <c r="AV422" s="30">
        <v>2</v>
      </c>
      <c r="AW422" s="30">
        <v>0</v>
      </c>
      <c r="BC422" s="32">
        <v>44880</v>
      </c>
      <c r="BI422" s="30" t="b">
        <v>0</v>
      </c>
      <c r="BJ422" s="30"/>
      <c r="BK422" s="30"/>
      <c r="BL422" s="30"/>
    </row>
    <row r="423" spans="2:64" ht="27" x14ac:dyDescent="0.25">
      <c r="B423" s="30" t="s">
        <v>291</v>
      </c>
      <c r="C423" s="30" t="s">
        <v>292</v>
      </c>
      <c r="D423" s="30" t="s">
        <v>2496</v>
      </c>
      <c r="H423" s="30" t="s">
        <v>1925</v>
      </c>
      <c r="K423" s="30" t="s">
        <v>532</v>
      </c>
      <c r="L423" s="30">
        <v>8</v>
      </c>
      <c r="O423" s="30">
        <v>0.25</v>
      </c>
      <c r="P423" s="30">
        <v>1.01</v>
      </c>
      <c r="Q423" s="30">
        <v>10.28</v>
      </c>
      <c r="R423" s="30">
        <v>11.52</v>
      </c>
      <c r="W423" s="30"/>
      <c r="Y423" s="30">
        <v>1</v>
      </c>
      <c r="Z423" s="30">
        <v>20</v>
      </c>
      <c r="AA423" s="30">
        <v>10</v>
      </c>
      <c r="AC423" s="30"/>
      <c r="AE423" s="30" t="b">
        <v>1</v>
      </c>
      <c r="AI423" s="30"/>
      <c r="AJ423" s="30">
        <v>65</v>
      </c>
      <c r="AQ423" s="21">
        <f t="shared" si="21"/>
        <v>2</v>
      </c>
      <c r="AT423" s="30">
        <v>0</v>
      </c>
      <c r="AU423" s="30">
        <v>0</v>
      </c>
      <c r="AV423" s="30">
        <v>1</v>
      </c>
      <c r="AW423" s="30">
        <v>0</v>
      </c>
      <c r="BC423" s="32">
        <v>44615</v>
      </c>
      <c r="BI423" s="30" t="b">
        <v>0</v>
      </c>
      <c r="BJ423" s="30"/>
      <c r="BK423" s="30"/>
      <c r="BL423" s="30"/>
    </row>
    <row r="424" spans="2:64" ht="54" x14ac:dyDescent="0.25">
      <c r="B424" s="30" t="s">
        <v>2383</v>
      </c>
      <c r="C424" s="30" t="s">
        <v>2384</v>
      </c>
      <c r="D424" s="30" t="s">
        <v>2497</v>
      </c>
      <c r="H424" s="30" t="s">
        <v>1925</v>
      </c>
      <c r="K424" s="30" t="s">
        <v>2475</v>
      </c>
      <c r="L424" s="30">
        <v>16</v>
      </c>
      <c r="O424" s="30">
        <v>0.16</v>
      </c>
      <c r="P424" s="30">
        <v>1.37</v>
      </c>
      <c r="Q424" s="30">
        <v>6.46</v>
      </c>
      <c r="R424" s="30">
        <v>13.17</v>
      </c>
      <c r="W424" s="30" t="b">
        <v>1</v>
      </c>
      <c r="Y424" s="30">
        <v>1</v>
      </c>
      <c r="Z424" s="30">
        <v>30</v>
      </c>
      <c r="AA424" s="30">
        <v>10</v>
      </c>
      <c r="AC424" s="30"/>
      <c r="AE424" s="30" t="b">
        <v>1</v>
      </c>
      <c r="AI424" s="30"/>
      <c r="AJ424" s="30">
        <v>180</v>
      </c>
      <c r="AQ424" s="21">
        <f t="shared" si="21"/>
        <v>2</v>
      </c>
      <c r="AT424" s="30">
        <v>0</v>
      </c>
      <c r="AU424" s="30">
        <v>1</v>
      </c>
      <c r="AV424" s="30">
        <v>0</v>
      </c>
      <c r="AW424" s="30">
        <v>0</v>
      </c>
      <c r="BC424" s="32">
        <v>45245</v>
      </c>
      <c r="BI424" s="30" t="b">
        <v>1</v>
      </c>
      <c r="BJ424" s="30">
        <v>1</v>
      </c>
      <c r="BK424" s="30"/>
      <c r="BL424" s="30"/>
    </row>
    <row r="425" spans="2:64" ht="27" x14ac:dyDescent="0.25">
      <c r="B425" s="30" t="s">
        <v>1042</v>
      </c>
      <c r="C425" s="30" t="s">
        <v>104</v>
      </c>
      <c r="D425" s="30" t="s">
        <v>2498</v>
      </c>
      <c r="H425" s="30" t="s">
        <v>1925</v>
      </c>
      <c r="K425" s="30" t="s">
        <v>948</v>
      </c>
      <c r="L425" s="30">
        <v>8</v>
      </c>
      <c r="O425" s="30">
        <v>0.79</v>
      </c>
      <c r="P425" s="30">
        <v>2.4700000000000002</v>
      </c>
      <c r="Q425" s="30">
        <v>9.99</v>
      </c>
      <c r="R425" s="30">
        <v>10.63</v>
      </c>
      <c r="W425" s="30" t="b">
        <v>1</v>
      </c>
      <c r="Y425" s="30">
        <v>2</v>
      </c>
      <c r="Z425" s="30">
        <v>8</v>
      </c>
      <c r="AA425" s="30">
        <v>8</v>
      </c>
      <c r="AC425" s="30"/>
      <c r="AE425" s="30" t="b">
        <v>1</v>
      </c>
      <c r="AI425" s="30"/>
      <c r="AJ425" s="30">
        <v>240</v>
      </c>
      <c r="AQ425" s="21">
        <f t="shared" si="21"/>
        <v>1</v>
      </c>
      <c r="AT425" s="30">
        <v>0</v>
      </c>
      <c r="AU425" s="30">
        <v>0</v>
      </c>
      <c r="AV425" s="30">
        <v>0</v>
      </c>
      <c r="AW425" s="30">
        <v>0</v>
      </c>
      <c r="BC425" s="32">
        <v>44463</v>
      </c>
      <c r="BI425" s="30" t="b">
        <v>0</v>
      </c>
      <c r="BJ425" s="30"/>
      <c r="BK425" s="30"/>
      <c r="BL425" s="30"/>
    </row>
    <row r="426" spans="2:64" x14ac:dyDescent="0.25">
      <c r="B426" s="30" t="s">
        <v>291</v>
      </c>
      <c r="C426" s="30" t="s">
        <v>292</v>
      </c>
      <c r="D426" s="30" t="s">
        <v>2499</v>
      </c>
      <c r="H426" s="30" t="s">
        <v>1925</v>
      </c>
      <c r="K426" s="30" t="s">
        <v>1100</v>
      </c>
      <c r="L426" s="30">
        <v>64</v>
      </c>
      <c r="O426" s="30">
        <v>0.75</v>
      </c>
      <c r="P426" s="30">
        <v>1.26</v>
      </c>
      <c r="Q426" s="30">
        <v>7.14</v>
      </c>
      <c r="R426" s="30">
        <v>12.01</v>
      </c>
      <c r="W426" s="30"/>
      <c r="Y426" s="30">
        <v>2</v>
      </c>
      <c r="Z426" s="30">
        <v>20</v>
      </c>
      <c r="AA426" s="30">
        <v>10</v>
      </c>
      <c r="AC426" s="30"/>
      <c r="AE426" s="30" t="b">
        <v>1</v>
      </c>
      <c r="AI426" s="30"/>
      <c r="AJ426" s="30"/>
      <c r="AQ426" s="21">
        <f t="shared" si="21"/>
        <v>4</v>
      </c>
      <c r="AT426" s="30">
        <v>0</v>
      </c>
      <c r="AU426" s="30">
        <v>1</v>
      </c>
      <c r="AV426" s="30">
        <v>2</v>
      </c>
      <c r="AW426" s="30">
        <v>0</v>
      </c>
      <c r="BC426" s="32">
        <v>44657</v>
      </c>
      <c r="BI426" s="30" t="b">
        <v>0</v>
      </c>
      <c r="BJ426" s="30"/>
      <c r="BK426" s="30"/>
      <c r="BL426" s="30"/>
    </row>
    <row r="427" spans="2:64" x14ac:dyDescent="0.25">
      <c r="B427" s="30" t="s">
        <v>1192</v>
      </c>
      <c r="C427" s="30" t="s">
        <v>1193</v>
      </c>
      <c r="D427" s="30" t="s">
        <v>2500</v>
      </c>
      <c r="H427" s="30" t="s">
        <v>1925</v>
      </c>
      <c r="K427" s="30" t="s">
        <v>1195</v>
      </c>
      <c r="L427" s="30">
        <v>64</v>
      </c>
      <c r="O427" s="30">
        <v>0.31</v>
      </c>
      <c r="P427" s="30">
        <v>1.1299999999999999</v>
      </c>
      <c r="Q427" s="30">
        <v>12.22</v>
      </c>
      <c r="R427" s="30">
        <v>12.9</v>
      </c>
      <c r="W427" s="30" t="b">
        <v>1</v>
      </c>
      <c r="Y427" s="30">
        <v>8</v>
      </c>
      <c r="Z427" s="30">
        <v>10</v>
      </c>
      <c r="AA427" s="30">
        <v>10</v>
      </c>
      <c r="AC427" s="30"/>
      <c r="AE427" s="30" t="b">
        <v>1</v>
      </c>
      <c r="AI427" s="30">
        <v>370</v>
      </c>
      <c r="AJ427" s="30"/>
      <c r="AQ427" s="21">
        <f t="shared" si="21"/>
        <v>1</v>
      </c>
      <c r="AT427" s="30">
        <v>0</v>
      </c>
      <c r="AU427" s="30">
        <v>0</v>
      </c>
      <c r="AV427" s="30">
        <v>0</v>
      </c>
      <c r="AW427" s="30">
        <v>0</v>
      </c>
      <c r="BC427" s="32">
        <v>44631</v>
      </c>
      <c r="BI427" s="30" t="b">
        <v>1</v>
      </c>
      <c r="BJ427" s="30">
        <v>1</v>
      </c>
      <c r="BK427" s="30"/>
      <c r="BL427" s="30"/>
    </row>
    <row r="428" spans="2:64" ht="54" x14ac:dyDescent="0.25">
      <c r="B428" s="30" t="s">
        <v>2339</v>
      </c>
      <c r="C428" s="30" t="s">
        <v>2340</v>
      </c>
      <c r="D428" s="30" t="s">
        <v>2501</v>
      </c>
      <c r="H428" s="30" t="s">
        <v>1925</v>
      </c>
      <c r="K428" s="30" t="s">
        <v>2415</v>
      </c>
      <c r="L428" s="30">
        <v>64</v>
      </c>
      <c r="O428" s="30">
        <v>0.52</v>
      </c>
      <c r="P428" s="30">
        <v>1.1000000000000001</v>
      </c>
      <c r="Q428" s="30">
        <v>9.9600000000000009</v>
      </c>
      <c r="R428" s="30">
        <v>10.9</v>
      </c>
      <c r="W428" s="30" t="b">
        <v>1</v>
      </c>
      <c r="Y428" s="30">
        <v>2</v>
      </c>
      <c r="Z428" s="30">
        <v>30</v>
      </c>
      <c r="AA428" s="30">
        <v>10</v>
      </c>
      <c r="AC428" s="30"/>
      <c r="AE428" s="30" t="b">
        <v>1</v>
      </c>
      <c r="AI428" s="30"/>
      <c r="AJ428" s="30"/>
      <c r="AQ428" s="21">
        <f t="shared" si="21"/>
        <v>1</v>
      </c>
      <c r="AT428" s="30">
        <v>0</v>
      </c>
      <c r="AU428" s="30">
        <v>0</v>
      </c>
      <c r="AV428" s="30">
        <v>0</v>
      </c>
      <c r="AW428" s="30">
        <v>0</v>
      </c>
      <c r="BC428" s="32">
        <v>44819</v>
      </c>
      <c r="BI428" s="30" t="b">
        <v>0</v>
      </c>
      <c r="BJ428" s="30"/>
      <c r="BK428" s="30"/>
      <c r="BL428" s="30"/>
    </row>
    <row r="429" spans="2:64" ht="40.5" x14ac:dyDescent="0.25">
      <c r="B429" s="30" t="s">
        <v>2502</v>
      </c>
      <c r="C429" s="30" t="s">
        <v>2503</v>
      </c>
      <c r="D429" s="30" t="s">
        <v>2504</v>
      </c>
      <c r="H429" s="30" t="s">
        <v>1925</v>
      </c>
      <c r="K429" s="30" t="s">
        <v>572</v>
      </c>
      <c r="L429" s="30">
        <v>8</v>
      </c>
      <c r="O429" s="30">
        <v>0.72</v>
      </c>
      <c r="P429" s="30">
        <v>0.95</v>
      </c>
      <c r="Q429" s="30">
        <v>4.1500000000000004</v>
      </c>
      <c r="R429" s="30">
        <v>13.01</v>
      </c>
      <c r="W429" s="30" t="b">
        <v>1</v>
      </c>
      <c r="Y429" s="30">
        <v>1</v>
      </c>
      <c r="Z429" s="30">
        <v>30</v>
      </c>
      <c r="AA429" s="30">
        <v>15</v>
      </c>
      <c r="AC429" s="30"/>
      <c r="AE429" s="30" t="b">
        <v>0</v>
      </c>
      <c r="AI429" s="30"/>
      <c r="AJ429" s="30"/>
      <c r="AQ429" s="21">
        <f t="shared" si="21"/>
        <v>2</v>
      </c>
      <c r="AT429" s="30">
        <v>0</v>
      </c>
      <c r="AU429" s="30">
        <v>0</v>
      </c>
      <c r="AV429" s="30">
        <v>1</v>
      </c>
      <c r="AW429" s="30">
        <v>0</v>
      </c>
      <c r="BC429" s="32">
        <v>45056</v>
      </c>
      <c r="BI429" s="30" t="b">
        <v>0</v>
      </c>
      <c r="BJ429" s="30"/>
      <c r="BK429" s="30" t="b">
        <v>1</v>
      </c>
      <c r="BL429" s="30">
        <v>8</v>
      </c>
    </row>
    <row r="430" spans="2:64" ht="40.5" x14ac:dyDescent="0.25">
      <c r="B430" s="30" t="s">
        <v>1090</v>
      </c>
      <c r="C430" s="30" t="s">
        <v>117</v>
      </c>
      <c r="D430" s="30" t="s">
        <v>2505</v>
      </c>
      <c r="H430" s="30" t="s">
        <v>1925</v>
      </c>
      <c r="K430" s="30" t="s">
        <v>133</v>
      </c>
      <c r="L430" s="30">
        <v>32</v>
      </c>
      <c r="O430" s="30">
        <v>0.33</v>
      </c>
      <c r="P430" s="30">
        <v>1.89</v>
      </c>
      <c r="Q430" s="30">
        <v>9.26</v>
      </c>
      <c r="R430" s="30">
        <v>11.18</v>
      </c>
      <c r="W430" s="30" t="b">
        <v>1</v>
      </c>
      <c r="Y430" s="30">
        <v>2</v>
      </c>
      <c r="Z430" s="30">
        <v>30</v>
      </c>
      <c r="AA430" s="30">
        <v>10</v>
      </c>
      <c r="AC430" s="30"/>
      <c r="AE430" s="30" t="b">
        <v>1</v>
      </c>
      <c r="AI430" s="30"/>
      <c r="AJ430" s="30"/>
      <c r="AQ430" s="21">
        <f t="shared" si="21"/>
        <v>2</v>
      </c>
      <c r="AT430" s="30">
        <v>0</v>
      </c>
      <c r="AU430" s="30">
        <v>0</v>
      </c>
      <c r="AV430" s="30">
        <v>1</v>
      </c>
      <c r="AW430" s="30">
        <v>0</v>
      </c>
      <c r="BC430" s="32">
        <v>44792</v>
      </c>
      <c r="BI430" s="30" t="b">
        <v>0</v>
      </c>
      <c r="BJ430" s="30"/>
      <c r="BK430" s="30"/>
      <c r="BL430" s="30"/>
    </row>
    <row r="431" spans="2:64" ht="27" x14ac:dyDescent="0.25">
      <c r="B431" s="30" t="s">
        <v>2436</v>
      </c>
      <c r="C431" s="30" t="s">
        <v>2437</v>
      </c>
      <c r="D431" s="30" t="s">
        <v>2506</v>
      </c>
      <c r="H431" s="30" t="s">
        <v>1925</v>
      </c>
      <c r="K431" s="30" t="s">
        <v>532</v>
      </c>
      <c r="L431" s="30">
        <v>8</v>
      </c>
      <c r="O431" s="30">
        <v>0.57999999999999996</v>
      </c>
      <c r="P431" s="30">
        <v>0.68</v>
      </c>
      <c r="Q431" s="30">
        <v>8.39</v>
      </c>
      <c r="R431" s="30">
        <v>11.28</v>
      </c>
      <c r="W431" s="30" t="b">
        <v>1</v>
      </c>
      <c r="Y431" s="30">
        <v>1</v>
      </c>
      <c r="Z431" s="30">
        <v>5</v>
      </c>
      <c r="AA431" s="30">
        <v>5</v>
      </c>
      <c r="AC431" s="30"/>
      <c r="AE431" s="30" t="b">
        <v>1</v>
      </c>
      <c r="AI431" s="30"/>
      <c r="AJ431" s="30"/>
      <c r="AQ431" s="21">
        <f t="shared" si="21"/>
        <v>2</v>
      </c>
      <c r="AT431" s="30">
        <v>0</v>
      </c>
      <c r="AU431" s="30">
        <v>0</v>
      </c>
      <c r="AV431" s="30">
        <v>1</v>
      </c>
      <c r="AW431" s="30">
        <v>0</v>
      </c>
      <c r="BC431" s="32">
        <v>44931</v>
      </c>
      <c r="BI431" s="30" t="b">
        <v>0</v>
      </c>
      <c r="BJ431" s="30"/>
      <c r="BK431" s="30" t="b">
        <v>0</v>
      </c>
      <c r="BL431" s="30"/>
    </row>
    <row r="432" spans="2:64" ht="27" x14ac:dyDescent="0.25">
      <c r="B432" s="30" t="s">
        <v>291</v>
      </c>
      <c r="C432" s="30" t="s">
        <v>292</v>
      </c>
      <c r="D432" s="30" t="s">
        <v>2507</v>
      </c>
      <c r="H432" s="30" t="s">
        <v>1925</v>
      </c>
      <c r="K432" s="30" t="s">
        <v>532</v>
      </c>
      <c r="L432" s="30">
        <v>64</v>
      </c>
      <c r="O432" s="30">
        <v>0.54</v>
      </c>
      <c r="P432" s="30">
        <v>1.35</v>
      </c>
      <c r="Q432" s="30">
        <v>10.17</v>
      </c>
      <c r="R432" s="30">
        <v>10.46</v>
      </c>
      <c r="W432" s="30" t="b">
        <v>1</v>
      </c>
      <c r="Y432" s="30">
        <v>2</v>
      </c>
      <c r="Z432" s="30">
        <v>20</v>
      </c>
      <c r="AA432" s="30">
        <v>10</v>
      </c>
      <c r="AC432" s="30"/>
      <c r="AE432" s="30" t="b">
        <v>1</v>
      </c>
      <c r="AI432" s="30"/>
      <c r="AJ432" s="30">
        <v>65</v>
      </c>
      <c r="AQ432" s="21">
        <f t="shared" si="21"/>
        <v>2</v>
      </c>
      <c r="AT432" s="30">
        <v>0</v>
      </c>
      <c r="AU432" s="30">
        <v>0</v>
      </c>
      <c r="AV432" s="30">
        <v>1</v>
      </c>
      <c r="AW432" s="30">
        <v>0</v>
      </c>
      <c r="BC432" s="32">
        <v>44628</v>
      </c>
      <c r="BI432" s="30" t="b">
        <v>0</v>
      </c>
      <c r="BJ432" s="30"/>
      <c r="BK432" s="30"/>
      <c r="BL432" s="30"/>
    </row>
    <row r="433" spans="2:64" ht="40.5" x14ac:dyDescent="0.25">
      <c r="B433" s="30" t="s">
        <v>2508</v>
      </c>
      <c r="C433" s="30" t="s">
        <v>2509</v>
      </c>
      <c r="D433" s="30" t="s">
        <v>2510</v>
      </c>
      <c r="H433" s="30" t="s">
        <v>1925</v>
      </c>
      <c r="K433" s="30" t="s">
        <v>532</v>
      </c>
      <c r="L433" s="30">
        <v>8</v>
      </c>
      <c r="O433" s="30">
        <v>0.84</v>
      </c>
      <c r="P433" s="30">
        <v>1.42</v>
      </c>
      <c r="Q433" s="30">
        <v>8.4700000000000006</v>
      </c>
      <c r="R433" s="30">
        <v>10.58</v>
      </c>
      <c r="W433" s="30" t="b">
        <v>1</v>
      </c>
      <c r="Y433" s="30">
        <v>1</v>
      </c>
      <c r="Z433" s="30">
        <v>5</v>
      </c>
      <c r="AA433" s="30">
        <v>5</v>
      </c>
      <c r="AC433" s="30"/>
      <c r="AE433" s="30" t="b">
        <v>1</v>
      </c>
      <c r="AI433" s="30"/>
      <c r="AJ433" s="30"/>
      <c r="AQ433" s="21">
        <f t="shared" si="21"/>
        <v>2</v>
      </c>
      <c r="AT433" s="30">
        <v>0</v>
      </c>
      <c r="AU433" s="30">
        <v>0</v>
      </c>
      <c r="AV433" s="30">
        <v>1</v>
      </c>
      <c r="AW433" s="30">
        <v>0</v>
      </c>
      <c r="BC433" s="32">
        <v>44931</v>
      </c>
      <c r="BI433" s="30" t="b">
        <v>0</v>
      </c>
      <c r="BJ433" s="30"/>
      <c r="BK433" s="30" t="b">
        <v>0</v>
      </c>
      <c r="BL433" s="30"/>
    </row>
    <row r="434" spans="2:64" ht="27" x14ac:dyDescent="0.25">
      <c r="B434" s="30" t="s">
        <v>2436</v>
      </c>
      <c r="C434" s="30" t="s">
        <v>2437</v>
      </c>
      <c r="D434" s="30" t="s">
        <v>2511</v>
      </c>
      <c r="H434" s="30" t="s">
        <v>1925</v>
      </c>
      <c r="K434" s="30" t="s">
        <v>532</v>
      </c>
      <c r="L434" s="30">
        <v>8</v>
      </c>
      <c r="O434" s="30">
        <v>0.67</v>
      </c>
      <c r="P434" s="30">
        <v>0.43</v>
      </c>
      <c r="Q434" s="30">
        <v>8.4499999999999993</v>
      </c>
      <c r="R434" s="30">
        <v>10.87</v>
      </c>
      <c r="W434" s="30" t="b">
        <v>1</v>
      </c>
      <c r="Y434" s="30">
        <v>1</v>
      </c>
      <c r="Z434" s="30">
        <v>5</v>
      </c>
      <c r="AA434" s="30">
        <v>5</v>
      </c>
      <c r="AC434" s="30"/>
      <c r="AE434" s="30" t="b">
        <v>1</v>
      </c>
      <c r="AI434" s="30"/>
      <c r="AJ434" s="30"/>
      <c r="AQ434" s="21">
        <f t="shared" si="21"/>
        <v>2</v>
      </c>
      <c r="AT434" s="30">
        <v>0</v>
      </c>
      <c r="AU434" s="30">
        <v>0</v>
      </c>
      <c r="AV434" s="30">
        <v>1</v>
      </c>
      <c r="AW434" s="30">
        <v>0</v>
      </c>
      <c r="BC434" s="32">
        <v>44931</v>
      </c>
      <c r="BI434" s="30" t="b">
        <v>0</v>
      </c>
      <c r="BJ434" s="30"/>
      <c r="BK434" s="30" t="b">
        <v>0</v>
      </c>
      <c r="BL434" s="30"/>
    </row>
    <row r="435" spans="2:64" ht="27" x14ac:dyDescent="0.25">
      <c r="B435" s="30" t="s">
        <v>291</v>
      </c>
      <c r="C435" s="30" t="s">
        <v>292</v>
      </c>
      <c r="D435" s="30" t="s">
        <v>2512</v>
      </c>
      <c r="H435" s="30" t="s">
        <v>1925</v>
      </c>
      <c r="K435" s="30" t="s">
        <v>532</v>
      </c>
      <c r="L435" s="30">
        <v>64</v>
      </c>
      <c r="O435" s="30">
        <v>0.71</v>
      </c>
      <c r="P435" s="30">
        <v>1.53</v>
      </c>
      <c r="Q435" s="30">
        <v>9.57</v>
      </c>
      <c r="R435" s="30">
        <v>10.07</v>
      </c>
      <c r="W435" s="30" t="b">
        <v>1</v>
      </c>
      <c r="Y435" s="30">
        <v>2</v>
      </c>
      <c r="Z435" s="30">
        <v>20</v>
      </c>
      <c r="AA435" s="30">
        <v>10</v>
      </c>
      <c r="AC435" s="30"/>
      <c r="AE435" s="30" t="b">
        <v>1</v>
      </c>
      <c r="AI435" s="30"/>
      <c r="AJ435" s="30">
        <v>65</v>
      </c>
      <c r="AQ435" s="21">
        <f t="shared" si="21"/>
        <v>2</v>
      </c>
      <c r="AT435" s="30">
        <v>0</v>
      </c>
      <c r="AU435" s="30">
        <v>1</v>
      </c>
      <c r="AV435" s="30">
        <v>0</v>
      </c>
      <c r="AW435" s="30">
        <v>0</v>
      </c>
      <c r="BC435" s="32">
        <v>44628</v>
      </c>
      <c r="BI435" s="30" t="b">
        <v>0</v>
      </c>
      <c r="BJ435" s="30"/>
      <c r="BK435" s="30"/>
      <c r="BL435" s="30"/>
    </row>
    <row r="436" spans="2:64" ht="27" x14ac:dyDescent="0.25">
      <c r="B436" s="30" t="s">
        <v>291</v>
      </c>
      <c r="C436" s="30" t="s">
        <v>292</v>
      </c>
      <c r="D436" s="30" t="s">
        <v>2513</v>
      </c>
      <c r="H436" s="30" t="s">
        <v>1925</v>
      </c>
      <c r="K436" s="30" t="s">
        <v>532</v>
      </c>
      <c r="L436" s="30">
        <v>64</v>
      </c>
      <c r="O436" s="30">
        <v>0.7</v>
      </c>
      <c r="P436" s="30">
        <v>1.38</v>
      </c>
      <c r="Q436" s="30">
        <v>9.51</v>
      </c>
      <c r="R436" s="30">
        <v>9.99</v>
      </c>
      <c r="W436" s="30" t="b">
        <v>1</v>
      </c>
      <c r="Y436" s="30">
        <v>2</v>
      </c>
      <c r="Z436" s="30">
        <v>20</v>
      </c>
      <c r="AA436" s="30">
        <v>10</v>
      </c>
      <c r="AC436" s="30"/>
      <c r="AE436" s="30" t="b">
        <v>1</v>
      </c>
      <c r="AI436" s="30"/>
      <c r="AJ436" s="30">
        <v>65</v>
      </c>
      <c r="AQ436" s="21">
        <f t="shared" si="21"/>
        <v>2</v>
      </c>
      <c r="AT436" s="30">
        <v>0</v>
      </c>
      <c r="AU436" s="30">
        <v>1</v>
      </c>
      <c r="AV436" s="30">
        <v>0</v>
      </c>
      <c r="AW436" s="30">
        <v>0</v>
      </c>
      <c r="BC436" s="32">
        <v>44628</v>
      </c>
      <c r="BI436" s="30" t="b">
        <v>0</v>
      </c>
      <c r="BJ436" s="30"/>
      <c r="BK436" s="30"/>
      <c r="BL436" s="30"/>
    </row>
    <row r="437" spans="2:64" ht="27" x14ac:dyDescent="0.25">
      <c r="B437" s="30" t="s">
        <v>2383</v>
      </c>
      <c r="C437" s="30" t="s">
        <v>2384</v>
      </c>
      <c r="D437" s="30" t="s">
        <v>2514</v>
      </c>
      <c r="H437" s="30" t="s">
        <v>1925</v>
      </c>
      <c r="K437" s="30" t="s">
        <v>1866</v>
      </c>
      <c r="L437" s="30">
        <v>32</v>
      </c>
      <c r="O437" s="30">
        <v>0.13</v>
      </c>
      <c r="P437" s="30">
        <v>1.23</v>
      </c>
      <c r="Q437" s="30">
        <v>14.42</v>
      </c>
      <c r="R437" s="30">
        <v>8.6300000000000008</v>
      </c>
      <c r="W437" s="30" t="b">
        <v>1</v>
      </c>
      <c r="Y437" s="30">
        <v>1</v>
      </c>
      <c r="Z437" s="30">
        <v>30</v>
      </c>
      <c r="AA437" s="30">
        <v>10</v>
      </c>
      <c r="AC437" s="30"/>
      <c r="AE437" s="30" t="b">
        <v>1</v>
      </c>
      <c r="AI437" s="30"/>
      <c r="AJ437" s="30"/>
      <c r="AQ437" s="21">
        <f t="shared" si="21"/>
        <v>1</v>
      </c>
      <c r="AT437" s="30">
        <v>0</v>
      </c>
      <c r="AU437" s="30">
        <v>0</v>
      </c>
      <c r="AV437" s="30">
        <v>0</v>
      </c>
      <c r="AW437" s="30">
        <v>0</v>
      </c>
      <c r="BC437" s="32">
        <v>45048</v>
      </c>
      <c r="BI437" s="30" t="b">
        <v>0</v>
      </c>
      <c r="BJ437" s="30"/>
      <c r="BK437" s="30"/>
      <c r="BL437" s="30"/>
    </row>
    <row r="438" spans="2:64" x14ac:dyDescent="0.25">
      <c r="B438" s="30" t="s">
        <v>1192</v>
      </c>
      <c r="C438" s="30" t="s">
        <v>1193</v>
      </c>
      <c r="D438" s="30" t="s">
        <v>2515</v>
      </c>
      <c r="H438" s="30" t="s">
        <v>1925</v>
      </c>
      <c r="K438" s="30" t="s">
        <v>1195</v>
      </c>
      <c r="L438" s="30">
        <v>192</v>
      </c>
      <c r="O438" s="30">
        <v>0.19</v>
      </c>
      <c r="P438" s="30">
        <v>1.1399999999999999</v>
      </c>
      <c r="Q438" s="30">
        <v>9.18</v>
      </c>
      <c r="R438" s="30">
        <v>10.43</v>
      </c>
      <c r="W438" s="30" t="b">
        <v>1</v>
      </c>
      <c r="Y438" s="30">
        <v>8</v>
      </c>
      <c r="Z438" s="30">
        <v>10</v>
      </c>
      <c r="AA438" s="30">
        <v>10</v>
      </c>
      <c r="AC438" s="30"/>
      <c r="AE438" s="30" t="b">
        <v>1</v>
      </c>
      <c r="AI438" s="30">
        <v>370</v>
      </c>
      <c r="AJ438" s="30"/>
      <c r="AQ438" s="21">
        <f t="shared" si="21"/>
        <v>1</v>
      </c>
      <c r="AT438" s="30">
        <v>0</v>
      </c>
      <c r="AU438" s="30">
        <v>0</v>
      </c>
      <c r="AV438" s="30">
        <v>0</v>
      </c>
      <c r="AW438" s="30">
        <v>0</v>
      </c>
      <c r="BC438" s="32">
        <v>45083</v>
      </c>
      <c r="BI438" s="30" t="b">
        <v>1</v>
      </c>
      <c r="BJ438" s="30">
        <v>1</v>
      </c>
      <c r="BK438" s="30"/>
      <c r="BL438" s="30"/>
    </row>
    <row r="439" spans="2:64" ht="54" x14ac:dyDescent="0.25">
      <c r="B439" s="30" t="s">
        <v>2383</v>
      </c>
      <c r="C439" s="30" t="s">
        <v>2384</v>
      </c>
      <c r="D439" s="30" t="s">
        <v>2516</v>
      </c>
      <c r="H439" s="30" t="s">
        <v>1925</v>
      </c>
      <c r="K439" s="30" t="s">
        <v>2475</v>
      </c>
      <c r="L439" s="30">
        <v>16</v>
      </c>
      <c r="O439" s="30">
        <v>0.12</v>
      </c>
      <c r="P439" s="30">
        <v>2.2200000000000002</v>
      </c>
      <c r="Q439" s="30">
        <v>9.1999999999999993</v>
      </c>
      <c r="R439" s="30">
        <v>10.15</v>
      </c>
      <c r="W439" s="30" t="b">
        <v>1</v>
      </c>
      <c r="Y439" s="30">
        <v>1</v>
      </c>
      <c r="Z439" s="30">
        <v>30</v>
      </c>
      <c r="AA439" s="30">
        <v>10</v>
      </c>
      <c r="AC439" s="30"/>
      <c r="AE439" s="30" t="b">
        <v>1</v>
      </c>
      <c r="AI439" s="30"/>
      <c r="AJ439" s="30">
        <v>150</v>
      </c>
      <c r="AQ439" s="21">
        <f t="shared" si="21"/>
        <v>2</v>
      </c>
      <c r="AT439" s="30">
        <v>0</v>
      </c>
      <c r="AU439" s="30">
        <v>0</v>
      </c>
      <c r="AV439" s="30">
        <v>1</v>
      </c>
      <c r="AW439" s="30">
        <v>0</v>
      </c>
      <c r="BC439" s="32">
        <v>45159</v>
      </c>
      <c r="BI439" s="30" t="b">
        <v>1</v>
      </c>
      <c r="BJ439" s="30">
        <v>1</v>
      </c>
      <c r="BK439" s="30"/>
      <c r="BL439" s="30"/>
    </row>
    <row r="440" spans="2:64" ht="27" x14ac:dyDescent="0.25">
      <c r="B440" s="30" t="s">
        <v>2448</v>
      </c>
      <c r="C440" s="30" t="s">
        <v>292</v>
      </c>
      <c r="D440" s="30" t="s">
        <v>2517</v>
      </c>
      <c r="H440" s="30" t="s">
        <v>1925</v>
      </c>
      <c r="K440" s="30" t="s">
        <v>532</v>
      </c>
      <c r="L440" s="30">
        <v>64</v>
      </c>
      <c r="O440" s="30">
        <v>0.9</v>
      </c>
      <c r="P440" s="30">
        <v>1.5</v>
      </c>
      <c r="Q440" s="30">
        <v>6.2</v>
      </c>
      <c r="R440" s="30">
        <v>10.49</v>
      </c>
      <c r="W440" s="30" t="b">
        <v>1</v>
      </c>
      <c r="Y440" s="30">
        <v>2</v>
      </c>
      <c r="Z440" s="30">
        <v>20</v>
      </c>
      <c r="AA440" s="30">
        <v>10</v>
      </c>
      <c r="AC440" s="30">
        <v>288</v>
      </c>
      <c r="AE440" s="30" t="b">
        <v>1</v>
      </c>
      <c r="AI440" s="30"/>
      <c r="AJ440" s="30"/>
      <c r="AQ440" s="21">
        <f t="shared" si="21"/>
        <v>1</v>
      </c>
      <c r="AT440" s="30">
        <v>0</v>
      </c>
      <c r="AU440" s="30">
        <v>0</v>
      </c>
      <c r="AV440" s="30">
        <v>0</v>
      </c>
      <c r="AW440" s="30">
        <v>0</v>
      </c>
      <c r="BC440" s="32">
        <v>45090</v>
      </c>
      <c r="BI440" s="30" t="b">
        <v>1</v>
      </c>
      <c r="BJ440" s="30"/>
      <c r="BK440" s="30"/>
      <c r="BL440" s="30"/>
    </row>
    <row r="441" spans="2:64" ht="27" x14ac:dyDescent="0.25">
      <c r="B441" s="30" t="s">
        <v>291</v>
      </c>
      <c r="C441" s="30" t="s">
        <v>292</v>
      </c>
      <c r="D441" s="30" t="s">
        <v>2518</v>
      </c>
      <c r="H441" s="30" t="s">
        <v>1925</v>
      </c>
      <c r="K441" s="30" t="s">
        <v>532</v>
      </c>
      <c r="L441" s="30">
        <v>64</v>
      </c>
      <c r="O441" s="30">
        <v>0.84</v>
      </c>
      <c r="P441" s="30">
        <v>1.71</v>
      </c>
      <c r="Q441" s="30">
        <v>7.12</v>
      </c>
      <c r="R441" s="30">
        <v>10.09</v>
      </c>
      <c r="W441" s="30" t="b">
        <v>1</v>
      </c>
      <c r="Y441" s="30">
        <v>2</v>
      </c>
      <c r="Z441" s="30">
        <v>20</v>
      </c>
      <c r="AA441" s="30">
        <v>10</v>
      </c>
      <c r="AC441" s="30">
        <v>288</v>
      </c>
      <c r="AE441" s="30" t="b">
        <v>1</v>
      </c>
      <c r="AI441" s="30"/>
      <c r="AJ441" s="30">
        <v>150</v>
      </c>
      <c r="AQ441" s="21">
        <f t="shared" si="21"/>
        <v>2</v>
      </c>
      <c r="AT441" s="30">
        <v>0</v>
      </c>
      <c r="AU441" s="30">
        <v>0</v>
      </c>
      <c r="AV441" s="30">
        <v>1</v>
      </c>
      <c r="AW441" s="30">
        <v>0</v>
      </c>
      <c r="BC441" s="32">
        <v>44623</v>
      </c>
      <c r="BI441" s="30" t="b">
        <v>0</v>
      </c>
      <c r="BJ441" s="30"/>
      <c r="BK441" s="30"/>
      <c r="BL441" s="30"/>
    </row>
    <row r="442" spans="2:64" ht="27" x14ac:dyDescent="0.25">
      <c r="B442" s="30" t="s">
        <v>291</v>
      </c>
      <c r="C442" s="30" t="s">
        <v>292</v>
      </c>
      <c r="D442" s="30" t="s">
        <v>2519</v>
      </c>
      <c r="H442" s="30" t="s">
        <v>1925</v>
      </c>
      <c r="K442" s="30" t="s">
        <v>532</v>
      </c>
      <c r="L442" s="30">
        <v>64</v>
      </c>
      <c r="O442" s="30">
        <v>0.84</v>
      </c>
      <c r="P442" s="30">
        <v>1.71</v>
      </c>
      <c r="Q442" s="30">
        <v>7.12</v>
      </c>
      <c r="R442" s="30">
        <v>10.09</v>
      </c>
      <c r="W442" s="30" t="b">
        <v>1</v>
      </c>
      <c r="Y442" s="30">
        <v>2</v>
      </c>
      <c r="Z442" s="30">
        <v>20</v>
      </c>
      <c r="AA442" s="30">
        <v>10</v>
      </c>
      <c r="AC442" s="30">
        <v>288</v>
      </c>
      <c r="AE442" s="30" t="b">
        <v>1</v>
      </c>
      <c r="AI442" s="30"/>
      <c r="AJ442" s="30">
        <v>150</v>
      </c>
      <c r="AQ442" s="21">
        <f t="shared" si="21"/>
        <v>2</v>
      </c>
      <c r="AT442" s="30">
        <v>0</v>
      </c>
      <c r="AU442" s="30">
        <v>0</v>
      </c>
      <c r="AV442" s="30">
        <v>1</v>
      </c>
      <c r="AW442" s="30">
        <v>0</v>
      </c>
      <c r="BC442" s="32">
        <v>44887</v>
      </c>
      <c r="BI442" s="30" t="b">
        <v>0</v>
      </c>
      <c r="BJ442" s="30"/>
      <c r="BK442" s="30"/>
      <c r="BL442" s="30"/>
    </row>
    <row r="443" spans="2:64" ht="27" x14ac:dyDescent="0.25">
      <c r="B443" s="30" t="s">
        <v>2520</v>
      </c>
      <c r="C443" s="30" t="s">
        <v>2521</v>
      </c>
      <c r="D443" s="30" t="s">
        <v>2522</v>
      </c>
      <c r="H443" s="30" t="s">
        <v>1925</v>
      </c>
      <c r="K443" s="30" t="s">
        <v>1100</v>
      </c>
      <c r="L443" s="30">
        <v>16</v>
      </c>
      <c r="O443" s="30">
        <v>0.4</v>
      </c>
      <c r="P443" s="30">
        <v>0.6</v>
      </c>
      <c r="Q443" s="30">
        <v>12.9</v>
      </c>
      <c r="R443" s="30">
        <v>11.1</v>
      </c>
      <c r="W443" s="30" t="b">
        <v>1</v>
      </c>
      <c r="Y443" s="30">
        <v>2</v>
      </c>
      <c r="Z443" s="30">
        <v>15</v>
      </c>
      <c r="AA443" s="30">
        <v>15</v>
      </c>
      <c r="AC443" s="30"/>
      <c r="AE443" s="30" t="b">
        <v>0</v>
      </c>
      <c r="AI443" s="30"/>
      <c r="AJ443" s="30"/>
      <c r="AQ443" s="21">
        <f t="shared" ref="AQ443:AQ506" si="22">SUM(AT443:AW443)+1</f>
        <v>2</v>
      </c>
      <c r="AT443" s="30">
        <v>0</v>
      </c>
      <c r="AU443" s="30">
        <v>0</v>
      </c>
      <c r="AV443" s="30">
        <v>0</v>
      </c>
      <c r="AW443" s="30">
        <v>1</v>
      </c>
      <c r="BC443" s="32">
        <v>44755</v>
      </c>
      <c r="BI443" s="30" t="b">
        <v>0</v>
      </c>
      <c r="BJ443" s="30"/>
      <c r="BK443" s="30"/>
      <c r="BL443" s="30"/>
    </row>
    <row r="444" spans="2:64" ht="27" x14ac:dyDescent="0.25">
      <c r="B444" s="30" t="s">
        <v>1112</v>
      </c>
      <c r="C444" s="30" t="s">
        <v>1112</v>
      </c>
      <c r="D444" s="30" t="s">
        <v>2523</v>
      </c>
      <c r="H444" s="30" t="s">
        <v>1925</v>
      </c>
      <c r="K444" s="30" t="s">
        <v>84</v>
      </c>
      <c r="L444" s="30">
        <v>32</v>
      </c>
      <c r="O444" s="30">
        <v>0.46</v>
      </c>
      <c r="P444" s="30">
        <v>0.52</v>
      </c>
      <c r="Q444" s="30">
        <v>8.64</v>
      </c>
      <c r="R444" s="30">
        <v>9.34</v>
      </c>
      <c r="W444" s="30" t="b">
        <v>1</v>
      </c>
      <c r="Y444" s="30">
        <v>1</v>
      </c>
      <c r="Z444" s="30"/>
      <c r="AA444" s="30"/>
      <c r="AC444" s="30"/>
      <c r="AE444" s="30" t="b">
        <v>0</v>
      </c>
      <c r="AI444" s="30"/>
      <c r="AJ444" s="30"/>
      <c r="AQ444" s="21">
        <f t="shared" si="22"/>
        <v>3</v>
      </c>
      <c r="AT444" s="30">
        <v>0</v>
      </c>
      <c r="AU444" s="30">
        <v>1</v>
      </c>
      <c r="AV444" s="30">
        <v>1</v>
      </c>
      <c r="AW444" s="30">
        <v>0</v>
      </c>
      <c r="BC444" s="32">
        <v>45047</v>
      </c>
      <c r="BI444" s="30" t="b">
        <v>0</v>
      </c>
      <c r="BJ444" s="30"/>
      <c r="BK444" s="30" t="b">
        <v>0</v>
      </c>
      <c r="BL444" s="30"/>
    </row>
    <row r="445" spans="2:64" ht="27" x14ac:dyDescent="0.25">
      <c r="B445" s="30" t="s">
        <v>1112</v>
      </c>
      <c r="C445" s="30" t="s">
        <v>2524</v>
      </c>
      <c r="D445" s="30" t="s">
        <v>2525</v>
      </c>
      <c r="H445" s="30" t="s">
        <v>1925</v>
      </c>
      <c r="K445" s="30" t="s">
        <v>84</v>
      </c>
      <c r="L445" s="30">
        <v>32</v>
      </c>
      <c r="O445" s="30">
        <v>0.46</v>
      </c>
      <c r="P445" s="30">
        <v>0.52</v>
      </c>
      <c r="Q445" s="30">
        <v>8.64</v>
      </c>
      <c r="R445" s="30">
        <v>9.34</v>
      </c>
      <c r="W445" s="30" t="b">
        <v>1</v>
      </c>
      <c r="Y445" s="30">
        <v>1</v>
      </c>
      <c r="Z445" s="30"/>
      <c r="AA445" s="30"/>
      <c r="AC445" s="30"/>
      <c r="AE445" s="30" t="b">
        <v>0</v>
      </c>
      <c r="AI445" s="30"/>
      <c r="AJ445" s="30"/>
      <c r="AQ445" s="21">
        <f t="shared" si="22"/>
        <v>3</v>
      </c>
      <c r="AT445" s="30">
        <v>0</v>
      </c>
      <c r="AU445" s="30">
        <v>1</v>
      </c>
      <c r="AV445" s="30">
        <v>1</v>
      </c>
      <c r="AW445" s="30">
        <v>0</v>
      </c>
      <c r="BC445" s="32">
        <v>45047</v>
      </c>
      <c r="BI445" s="30" t="b">
        <v>0</v>
      </c>
      <c r="BJ445" s="30"/>
      <c r="BK445" s="30" t="b">
        <v>0</v>
      </c>
      <c r="BL445" s="30"/>
    </row>
    <row r="446" spans="2:64" ht="27" x14ac:dyDescent="0.25">
      <c r="B446" s="30" t="s">
        <v>1112</v>
      </c>
      <c r="C446" s="30" t="s">
        <v>2526</v>
      </c>
      <c r="D446" s="30" t="s">
        <v>2527</v>
      </c>
      <c r="H446" s="30" t="s">
        <v>1925</v>
      </c>
      <c r="K446" s="30" t="s">
        <v>84</v>
      </c>
      <c r="L446" s="30">
        <v>32</v>
      </c>
      <c r="O446" s="30">
        <v>0.46</v>
      </c>
      <c r="P446" s="30">
        <v>0.52</v>
      </c>
      <c r="Q446" s="30">
        <v>8.64</v>
      </c>
      <c r="R446" s="30">
        <v>9.34</v>
      </c>
      <c r="W446" s="30" t="b">
        <v>1</v>
      </c>
      <c r="Y446" s="30">
        <v>1</v>
      </c>
      <c r="Z446" s="30"/>
      <c r="AA446" s="30"/>
      <c r="AC446" s="30"/>
      <c r="AE446" s="30" t="b">
        <v>0</v>
      </c>
      <c r="AI446" s="30"/>
      <c r="AJ446" s="30"/>
      <c r="AQ446" s="21">
        <f t="shared" si="22"/>
        <v>3</v>
      </c>
      <c r="AT446" s="30">
        <v>0</v>
      </c>
      <c r="AU446" s="30">
        <v>1</v>
      </c>
      <c r="AV446" s="30">
        <v>1</v>
      </c>
      <c r="AW446" s="30">
        <v>0</v>
      </c>
      <c r="BC446" s="32">
        <v>45047</v>
      </c>
      <c r="BI446" s="30" t="b">
        <v>0</v>
      </c>
      <c r="BJ446" s="30"/>
      <c r="BK446" s="30" t="b">
        <v>0</v>
      </c>
      <c r="BL446" s="30"/>
    </row>
    <row r="447" spans="2:64" ht="27" x14ac:dyDescent="0.25">
      <c r="B447" s="30" t="s">
        <v>1112</v>
      </c>
      <c r="C447" s="30" t="s">
        <v>1113</v>
      </c>
      <c r="D447" s="30" t="s">
        <v>2528</v>
      </c>
      <c r="H447" s="30" t="s">
        <v>1925</v>
      </c>
      <c r="K447" s="30" t="s">
        <v>84</v>
      </c>
      <c r="L447" s="30">
        <v>32</v>
      </c>
      <c r="O447" s="30">
        <v>0.46</v>
      </c>
      <c r="P447" s="30">
        <v>0.52</v>
      </c>
      <c r="Q447" s="30">
        <v>8.64</v>
      </c>
      <c r="R447" s="30">
        <v>9.34</v>
      </c>
      <c r="W447" s="30" t="b">
        <v>1</v>
      </c>
      <c r="Y447" s="30">
        <v>1</v>
      </c>
      <c r="Z447" s="30"/>
      <c r="AA447" s="30"/>
      <c r="AC447" s="30"/>
      <c r="AE447" s="30" t="b">
        <v>0</v>
      </c>
      <c r="AI447" s="30"/>
      <c r="AJ447" s="30"/>
      <c r="AQ447" s="21">
        <f t="shared" si="22"/>
        <v>3</v>
      </c>
      <c r="AT447" s="30">
        <v>0</v>
      </c>
      <c r="AU447" s="30">
        <v>1</v>
      </c>
      <c r="AV447" s="30">
        <v>1</v>
      </c>
      <c r="AW447" s="30">
        <v>0</v>
      </c>
      <c r="BC447" s="32">
        <v>45065</v>
      </c>
      <c r="BI447" s="30" t="b">
        <v>0</v>
      </c>
      <c r="BJ447" s="30"/>
      <c r="BK447" s="30" t="b">
        <v>0</v>
      </c>
      <c r="BL447" s="30"/>
    </row>
    <row r="448" spans="2:64" ht="27" x14ac:dyDescent="0.25">
      <c r="B448" s="30" t="s">
        <v>1112</v>
      </c>
      <c r="C448" s="30" t="s">
        <v>2529</v>
      </c>
      <c r="D448" s="30" t="s">
        <v>2530</v>
      </c>
      <c r="H448" s="30" t="s">
        <v>1925</v>
      </c>
      <c r="K448" s="30" t="s">
        <v>84</v>
      </c>
      <c r="L448" s="30">
        <v>32</v>
      </c>
      <c r="O448" s="30">
        <v>0.46</v>
      </c>
      <c r="P448" s="30">
        <v>0.52</v>
      </c>
      <c r="Q448" s="30">
        <v>8.64</v>
      </c>
      <c r="R448" s="30">
        <v>9.34</v>
      </c>
      <c r="W448" s="30" t="b">
        <v>1</v>
      </c>
      <c r="Y448" s="30">
        <v>1</v>
      </c>
      <c r="Z448" s="30"/>
      <c r="AA448" s="30"/>
      <c r="AC448" s="30"/>
      <c r="AE448" s="30" t="b">
        <v>0</v>
      </c>
      <c r="AI448" s="30"/>
      <c r="AJ448" s="30"/>
      <c r="AQ448" s="21">
        <f t="shared" si="22"/>
        <v>3</v>
      </c>
      <c r="AT448" s="30">
        <v>0</v>
      </c>
      <c r="AU448" s="30">
        <v>1</v>
      </c>
      <c r="AV448" s="30">
        <v>1</v>
      </c>
      <c r="AW448" s="30">
        <v>0</v>
      </c>
      <c r="BC448" s="32">
        <v>45072</v>
      </c>
      <c r="BI448" s="30" t="b">
        <v>0</v>
      </c>
      <c r="BJ448" s="30"/>
      <c r="BK448" s="30" t="b">
        <v>0</v>
      </c>
      <c r="BL448" s="30"/>
    </row>
    <row r="449" spans="2:64" ht="27" x14ac:dyDescent="0.25">
      <c r="B449" s="30" t="s">
        <v>2531</v>
      </c>
      <c r="C449" s="30" t="s">
        <v>2532</v>
      </c>
      <c r="D449" s="30" t="s">
        <v>2533</v>
      </c>
      <c r="H449" s="30" t="s">
        <v>1925</v>
      </c>
      <c r="K449" s="30" t="s">
        <v>84</v>
      </c>
      <c r="L449" s="30">
        <v>16</v>
      </c>
      <c r="O449" s="30">
        <v>0.46</v>
      </c>
      <c r="P449" s="30">
        <v>0.55000000000000004</v>
      </c>
      <c r="Q449" s="30">
        <v>7.06</v>
      </c>
      <c r="R449" s="30">
        <v>9.7100000000000009</v>
      </c>
      <c r="W449" s="30" t="b">
        <v>1</v>
      </c>
      <c r="Y449" s="30">
        <v>1</v>
      </c>
      <c r="Z449" s="30">
        <v>30</v>
      </c>
      <c r="AA449" s="30">
        <v>15</v>
      </c>
      <c r="AC449" s="30"/>
      <c r="AE449" s="30" t="b">
        <v>0</v>
      </c>
      <c r="AI449" s="30"/>
      <c r="AJ449" s="30">
        <v>30</v>
      </c>
      <c r="AQ449" s="21">
        <f t="shared" si="22"/>
        <v>2</v>
      </c>
      <c r="AT449" s="30">
        <v>0</v>
      </c>
      <c r="AU449" s="30">
        <v>0</v>
      </c>
      <c r="AV449" s="30">
        <v>1</v>
      </c>
      <c r="AW449" s="30">
        <v>0</v>
      </c>
      <c r="BC449" s="32">
        <v>45006</v>
      </c>
      <c r="BI449" s="30" t="b">
        <v>0</v>
      </c>
      <c r="BJ449" s="30"/>
      <c r="BK449" s="30"/>
      <c r="BL449" s="30"/>
    </row>
    <row r="450" spans="2:64" ht="54" x14ac:dyDescent="0.25">
      <c r="B450" s="30" t="s">
        <v>2383</v>
      </c>
      <c r="C450" s="30" t="s">
        <v>2384</v>
      </c>
      <c r="D450" s="30" t="s">
        <v>2534</v>
      </c>
      <c r="H450" s="30" t="s">
        <v>1925</v>
      </c>
      <c r="K450" s="30" t="s">
        <v>2475</v>
      </c>
      <c r="L450" s="30">
        <v>16</v>
      </c>
      <c r="O450" s="30">
        <v>0.12</v>
      </c>
      <c r="P450" s="30">
        <v>1.88</v>
      </c>
      <c r="Q450" s="30">
        <v>8.51</v>
      </c>
      <c r="R450" s="30">
        <v>9.16</v>
      </c>
      <c r="W450" s="30" t="b">
        <v>1</v>
      </c>
      <c r="Y450" s="30">
        <v>1</v>
      </c>
      <c r="Z450" s="30">
        <v>30</v>
      </c>
      <c r="AA450" s="30">
        <v>10</v>
      </c>
      <c r="AC450" s="30"/>
      <c r="AE450" s="30" t="b">
        <v>1</v>
      </c>
      <c r="AI450" s="30"/>
      <c r="AJ450" s="30">
        <v>90</v>
      </c>
      <c r="AQ450" s="21">
        <f t="shared" si="22"/>
        <v>2</v>
      </c>
      <c r="AT450" s="30">
        <v>0</v>
      </c>
      <c r="AU450" s="30">
        <v>0</v>
      </c>
      <c r="AV450" s="30">
        <v>1</v>
      </c>
      <c r="AW450" s="30">
        <v>0</v>
      </c>
      <c r="BC450" s="32">
        <v>45159</v>
      </c>
      <c r="BI450" s="30" t="b">
        <v>1</v>
      </c>
      <c r="BJ450" s="30">
        <v>1</v>
      </c>
      <c r="BK450" s="30"/>
      <c r="BL450" s="30"/>
    </row>
    <row r="451" spans="2:64" ht="27" x14ac:dyDescent="0.25">
      <c r="B451" s="30" t="s">
        <v>291</v>
      </c>
      <c r="C451" s="30" t="s">
        <v>292</v>
      </c>
      <c r="D451" s="30" t="s">
        <v>2535</v>
      </c>
      <c r="H451" s="30" t="s">
        <v>1925</v>
      </c>
      <c r="K451" s="30" t="s">
        <v>532</v>
      </c>
      <c r="L451" s="30">
        <v>64</v>
      </c>
      <c r="O451" s="30">
        <v>0.7</v>
      </c>
      <c r="P451" s="30">
        <v>1.47</v>
      </c>
      <c r="Q451" s="30">
        <v>7.74</v>
      </c>
      <c r="R451" s="30">
        <v>8.69</v>
      </c>
      <c r="W451" s="30" t="b">
        <v>1</v>
      </c>
      <c r="Y451" s="30">
        <v>2</v>
      </c>
      <c r="Z451" s="30">
        <v>20</v>
      </c>
      <c r="AA451" s="30">
        <v>10</v>
      </c>
      <c r="AC451" s="30"/>
      <c r="AE451" s="30" t="b">
        <v>1</v>
      </c>
      <c r="AI451" s="30"/>
      <c r="AJ451" s="30">
        <v>90</v>
      </c>
      <c r="AQ451" s="21">
        <f t="shared" si="22"/>
        <v>1</v>
      </c>
      <c r="AT451" s="30">
        <v>0</v>
      </c>
      <c r="AU451" s="30">
        <v>0</v>
      </c>
      <c r="AV451" s="30">
        <v>0</v>
      </c>
      <c r="AW451" s="30">
        <v>0</v>
      </c>
      <c r="BC451" s="32">
        <v>44623</v>
      </c>
      <c r="BI451" s="30" t="b">
        <v>0</v>
      </c>
      <c r="BJ451" s="30"/>
      <c r="BK451" s="30"/>
      <c r="BL451" s="30"/>
    </row>
    <row r="452" spans="2:64" ht="27" x14ac:dyDescent="0.25">
      <c r="B452" s="30" t="s">
        <v>291</v>
      </c>
      <c r="C452" s="30" t="s">
        <v>292</v>
      </c>
      <c r="D452" s="30" t="s">
        <v>2536</v>
      </c>
      <c r="H452" s="30" t="s">
        <v>1925</v>
      </c>
      <c r="K452" s="30" t="s">
        <v>532</v>
      </c>
      <c r="L452" s="30">
        <v>64</v>
      </c>
      <c r="O452" s="30">
        <v>0.7</v>
      </c>
      <c r="P452" s="30">
        <v>1.33</v>
      </c>
      <c r="Q452" s="30">
        <v>7.67</v>
      </c>
      <c r="R452" s="30">
        <v>8.67</v>
      </c>
      <c r="W452" s="30" t="b">
        <v>1</v>
      </c>
      <c r="Y452" s="30">
        <v>2</v>
      </c>
      <c r="Z452" s="30">
        <v>20</v>
      </c>
      <c r="AA452" s="30">
        <v>10</v>
      </c>
      <c r="AC452" s="30"/>
      <c r="AE452" s="30" t="b">
        <v>1</v>
      </c>
      <c r="AI452" s="30"/>
      <c r="AJ452" s="30">
        <v>90</v>
      </c>
      <c r="AQ452" s="21">
        <f t="shared" si="22"/>
        <v>1</v>
      </c>
      <c r="AT452" s="30">
        <v>0</v>
      </c>
      <c r="AU452" s="30">
        <v>0</v>
      </c>
      <c r="AV452" s="30">
        <v>0</v>
      </c>
      <c r="AW452" s="30">
        <v>0</v>
      </c>
      <c r="BC452" s="32">
        <v>44623</v>
      </c>
      <c r="BI452" s="30" t="b">
        <v>0</v>
      </c>
      <c r="BJ452" s="30"/>
      <c r="BK452" s="30"/>
      <c r="BL452" s="30"/>
    </row>
    <row r="453" spans="2:64" ht="27" x14ac:dyDescent="0.25">
      <c r="B453" s="30" t="s">
        <v>1060</v>
      </c>
      <c r="C453" s="30" t="s">
        <v>129</v>
      </c>
      <c r="D453" s="30" t="s">
        <v>2537</v>
      </c>
      <c r="H453" s="30" t="s">
        <v>1925</v>
      </c>
      <c r="K453" s="30" t="s">
        <v>133</v>
      </c>
      <c r="L453" s="30">
        <v>64</v>
      </c>
      <c r="O453" s="30">
        <v>1.01</v>
      </c>
      <c r="P453" s="30">
        <v>2.76</v>
      </c>
      <c r="Q453" s="30">
        <v>2.77</v>
      </c>
      <c r="R453" s="30">
        <v>10.16</v>
      </c>
      <c r="W453" s="30" t="b">
        <v>1</v>
      </c>
      <c r="Y453" s="30">
        <v>2</v>
      </c>
      <c r="Z453" s="30">
        <v>5</v>
      </c>
      <c r="AA453" s="30">
        <v>5</v>
      </c>
      <c r="AC453" s="30"/>
      <c r="AE453" s="30" t="b">
        <v>1</v>
      </c>
      <c r="AI453" s="30"/>
      <c r="AJ453" s="30"/>
      <c r="AQ453" s="21">
        <f t="shared" si="22"/>
        <v>3</v>
      </c>
      <c r="AT453" s="30">
        <v>0</v>
      </c>
      <c r="AU453" s="30">
        <v>1</v>
      </c>
      <c r="AV453" s="30">
        <v>1</v>
      </c>
      <c r="AW453" s="30">
        <v>0</v>
      </c>
      <c r="BC453" s="32">
        <v>45098</v>
      </c>
      <c r="BI453" s="30" t="b">
        <v>0</v>
      </c>
      <c r="BJ453" s="30"/>
      <c r="BK453" s="30"/>
      <c r="BL453" s="30"/>
    </row>
    <row r="454" spans="2:64" ht="27" x14ac:dyDescent="0.25">
      <c r="B454" s="30" t="s">
        <v>2538</v>
      </c>
      <c r="C454" s="30" t="s">
        <v>2538</v>
      </c>
      <c r="D454" s="30" t="s">
        <v>2539</v>
      </c>
      <c r="H454" s="30" t="s">
        <v>1925</v>
      </c>
      <c r="K454" s="30" t="s">
        <v>2386</v>
      </c>
      <c r="L454" s="30">
        <v>16</v>
      </c>
      <c r="O454" s="30">
        <v>0.15</v>
      </c>
      <c r="P454" s="30">
        <v>3.96</v>
      </c>
      <c r="Q454" s="30">
        <v>7.52</v>
      </c>
      <c r="R454" s="30">
        <v>8.17</v>
      </c>
      <c r="W454" s="30" t="b">
        <v>1</v>
      </c>
      <c r="Y454" s="30">
        <v>1</v>
      </c>
      <c r="Z454" s="30">
        <v>30</v>
      </c>
      <c r="AA454" s="30">
        <v>10</v>
      </c>
      <c r="AC454" s="30"/>
      <c r="AE454" s="30" t="b">
        <v>1</v>
      </c>
      <c r="AI454" s="30"/>
      <c r="AJ454" s="30"/>
      <c r="AQ454" s="21">
        <f t="shared" si="22"/>
        <v>1</v>
      </c>
      <c r="AT454" s="30">
        <v>0</v>
      </c>
      <c r="AU454" s="30">
        <v>0</v>
      </c>
      <c r="AV454" s="30">
        <v>0</v>
      </c>
      <c r="AW454" s="30">
        <v>0</v>
      </c>
      <c r="BC454" s="32">
        <v>45000</v>
      </c>
      <c r="BI454" s="30" t="b">
        <v>0</v>
      </c>
      <c r="BJ454" s="30"/>
      <c r="BK454" s="30"/>
      <c r="BL454" s="30"/>
    </row>
    <row r="455" spans="2:64" ht="27" x14ac:dyDescent="0.25">
      <c r="B455" s="30" t="s">
        <v>291</v>
      </c>
      <c r="C455" s="30" t="s">
        <v>292</v>
      </c>
      <c r="D455" s="30" t="s">
        <v>2540</v>
      </c>
      <c r="H455" s="30" t="s">
        <v>1925</v>
      </c>
      <c r="K455" s="30" t="s">
        <v>532</v>
      </c>
      <c r="L455" s="30">
        <v>64</v>
      </c>
      <c r="O455" s="30">
        <v>0.69</v>
      </c>
      <c r="P455" s="30">
        <v>1.25</v>
      </c>
      <c r="Q455" s="30">
        <v>7.57</v>
      </c>
      <c r="R455" s="30">
        <v>8.59</v>
      </c>
      <c r="W455" s="30" t="b">
        <v>1</v>
      </c>
      <c r="Y455" s="30">
        <v>2</v>
      </c>
      <c r="Z455" s="30">
        <v>20</v>
      </c>
      <c r="AA455" s="30">
        <v>10</v>
      </c>
      <c r="AC455" s="30"/>
      <c r="AE455" s="30" t="b">
        <v>1</v>
      </c>
      <c r="AI455" s="30"/>
      <c r="AJ455" s="30">
        <v>65</v>
      </c>
      <c r="AQ455" s="21">
        <f t="shared" si="22"/>
        <v>1</v>
      </c>
      <c r="AT455" s="30">
        <v>0</v>
      </c>
      <c r="AU455" s="30">
        <v>0</v>
      </c>
      <c r="AV455" s="30">
        <v>0</v>
      </c>
      <c r="AW455" s="30">
        <v>0</v>
      </c>
      <c r="BC455" s="32">
        <v>44623</v>
      </c>
      <c r="BI455" s="30" t="b">
        <v>0</v>
      </c>
      <c r="BJ455" s="30"/>
      <c r="BK455" s="30"/>
      <c r="BL455" s="30"/>
    </row>
    <row r="456" spans="2:64" ht="27" x14ac:dyDescent="0.25">
      <c r="B456" s="30" t="s">
        <v>291</v>
      </c>
      <c r="C456" s="30" t="s">
        <v>292</v>
      </c>
      <c r="D456" s="30" t="s">
        <v>2541</v>
      </c>
      <c r="H456" s="30" t="s">
        <v>1925</v>
      </c>
      <c r="K456" s="30" t="s">
        <v>532</v>
      </c>
      <c r="L456" s="30">
        <v>64</v>
      </c>
      <c r="O456" s="30">
        <v>0.68</v>
      </c>
      <c r="P456" s="30">
        <v>1.41</v>
      </c>
      <c r="Q456" s="30">
        <v>7.58</v>
      </c>
      <c r="R456" s="30">
        <v>8.43</v>
      </c>
      <c r="W456" s="30" t="b">
        <v>1</v>
      </c>
      <c r="Y456" s="30">
        <v>2</v>
      </c>
      <c r="Z456" s="30">
        <v>20</v>
      </c>
      <c r="AA456" s="30">
        <v>10</v>
      </c>
      <c r="AC456" s="30"/>
      <c r="AE456" s="30" t="b">
        <v>1</v>
      </c>
      <c r="AI456" s="30"/>
      <c r="AJ456" s="30">
        <v>65</v>
      </c>
      <c r="AQ456" s="21">
        <f t="shared" si="22"/>
        <v>1</v>
      </c>
      <c r="AT456" s="30">
        <v>0</v>
      </c>
      <c r="AU456" s="30">
        <v>0</v>
      </c>
      <c r="AV456" s="30">
        <v>0</v>
      </c>
      <c r="AW456" s="30">
        <v>0</v>
      </c>
      <c r="BC456" s="32">
        <v>44627</v>
      </c>
      <c r="BI456" s="30" t="b">
        <v>0</v>
      </c>
      <c r="BJ456" s="30"/>
      <c r="BK456" s="30"/>
      <c r="BL456" s="30"/>
    </row>
    <row r="457" spans="2:64" ht="27" x14ac:dyDescent="0.25">
      <c r="B457" s="30" t="s">
        <v>1060</v>
      </c>
      <c r="C457" s="30" t="s">
        <v>129</v>
      </c>
      <c r="D457" s="30" t="s">
        <v>2542</v>
      </c>
      <c r="H457" s="30" t="s">
        <v>1925</v>
      </c>
      <c r="K457" s="30" t="s">
        <v>532</v>
      </c>
      <c r="L457" s="30">
        <v>16</v>
      </c>
      <c r="O457" s="30">
        <v>0.28999999999999998</v>
      </c>
      <c r="P457" s="30">
        <v>0.98</v>
      </c>
      <c r="Q457" s="30">
        <v>8.5500000000000007</v>
      </c>
      <c r="R457" s="30">
        <v>8.56</v>
      </c>
      <c r="W457" s="30" t="b">
        <v>1</v>
      </c>
      <c r="Y457" s="30">
        <v>1</v>
      </c>
      <c r="Z457" s="30">
        <v>30</v>
      </c>
      <c r="AA457" s="30">
        <v>10</v>
      </c>
      <c r="AC457" s="30"/>
      <c r="AE457" s="30" t="b">
        <v>1</v>
      </c>
      <c r="AI457" s="30"/>
      <c r="AJ457" s="30"/>
      <c r="AQ457" s="21">
        <f t="shared" si="22"/>
        <v>3</v>
      </c>
      <c r="AT457" s="30">
        <v>0</v>
      </c>
      <c r="AU457" s="30">
        <v>1</v>
      </c>
      <c r="AV457" s="30">
        <v>1</v>
      </c>
      <c r="AW457" s="30">
        <v>0</v>
      </c>
      <c r="BC457" s="32">
        <v>45223</v>
      </c>
      <c r="BI457" s="30" t="b">
        <v>0</v>
      </c>
      <c r="BJ457" s="30"/>
      <c r="BK457" s="30" t="b">
        <v>0</v>
      </c>
      <c r="BL457" s="30"/>
    </row>
    <row r="458" spans="2:64" ht="27" x14ac:dyDescent="0.25">
      <c r="B458" s="30" t="s">
        <v>2383</v>
      </c>
      <c r="C458" s="30" t="s">
        <v>2384</v>
      </c>
      <c r="D458" s="30" t="s">
        <v>2543</v>
      </c>
      <c r="H458" s="30" t="s">
        <v>1925</v>
      </c>
      <c r="K458" s="30" t="s">
        <v>1866</v>
      </c>
      <c r="L458" s="30">
        <v>4</v>
      </c>
      <c r="O458" s="30">
        <v>0.23</v>
      </c>
      <c r="P458" s="30">
        <v>0.92</v>
      </c>
      <c r="Q458" s="30">
        <v>7.09</v>
      </c>
      <c r="R458" s="30">
        <v>9.1999999999999993</v>
      </c>
      <c r="W458" s="30" t="b">
        <v>1</v>
      </c>
      <c r="Y458" s="30">
        <v>1</v>
      </c>
      <c r="Z458" s="30">
        <v>30</v>
      </c>
      <c r="AA458" s="30">
        <v>10</v>
      </c>
      <c r="AC458" s="30"/>
      <c r="AE458" s="30" t="b">
        <v>1</v>
      </c>
      <c r="AI458" s="30"/>
      <c r="AJ458" s="30"/>
      <c r="AQ458" s="21">
        <f t="shared" si="22"/>
        <v>1</v>
      </c>
      <c r="AT458" s="30">
        <v>0</v>
      </c>
      <c r="AU458" s="30">
        <v>0</v>
      </c>
      <c r="AV458" s="30">
        <v>0</v>
      </c>
      <c r="AW458" s="30">
        <v>0</v>
      </c>
      <c r="BC458" s="32">
        <v>44643</v>
      </c>
      <c r="BI458" s="30" t="b">
        <v>0</v>
      </c>
      <c r="BJ458" s="30"/>
      <c r="BK458" s="30"/>
      <c r="BL458" s="30"/>
    </row>
    <row r="459" spans="2:64" ht="27" x14ac:dyDescent="0.25">
      <c r="B459" s="30" t="s">
        <v>2383</v>
      </c>
      <c r="C459" s="30" t="s">
        <v>2384</v>
      </c>
      <c r="D459" s="30" t="s">
        <v>2544</v>
      </c>
      <c r="H459" s="30" t="s">
        <v>1925</v>
      </c>
      <c r="K459" s="30" t="s">
        <v>1866</v>
      </c>
      <c r="L459" s="30">
        <v>4</v>
      </c>
      <c r="O459" s="30">
        <v>0.23</v>
      </c>
      <c r="P459" s="30">
        <v>0.92</v>
      </c>
      <c r="Q459" s="30">
        <v>7.09</v>
      </c>
      <c r="R459" s="30">
        <v>9.1999999999999993</v>
      </c>
      <c r="W459" s="30" t="b">
        <v>1</v>
      </c>
      <c r="Y459" s="30">
        <v>1</v>
      </c>
      <c r="Z459" s="30">
        <v>30</v>
      </c>
      <c r="AA459" s="30">
        <v>10</v>
      </c>
      <c r="AC459" s="30"/>
      <c r="AE459" s="30" t="b">
        <v>1</v>
      </c>
      <c r="AI459" s="30"/>
      <c r="AJ459" s="30"/>
      <c r="AQ459" s="21">
        <f t="shared" si="22"/>
        <v>1</v>
      </c>
      <c r="AT459" s="30">
        <v>0</v>
      </c>
      <c r="AU459" s="30">
        <v>0</v>
      </c>
      <c r="AV459" s="30">
        <v>0</v>
      </c>
      <c r="AW459" s="30">
        <v>0</v>
      </c>
      <c r="BC459" s="32">
        <v>44645</v>
      </c>
      <c r="BI459" s="30" t="b">
        <v>0</v>
      </c>
      <c r="BJ459" s="30"/>
      <c r="BK459" s="30"/>
      <c r="BL459" s="30"/>
    </row>
    <row r="460" spans="2:64" ht="27" x14ac:dyDescent="0.25">
      <c r="B460" s="30" t="s">
        <v>291</v>
      </c>
      <c r="C460" s="30" t="s">
        <v>292</v>
      </c>
      <c r="D460" s="30" t="s">
        <v>2545</v>
      </c>
      <c r="H460" s="30" t="s">
        <v>1925</v>
      </c>
      <c r="K460" s="30" t="s">
        <v>532</v>
      </c>
      <c r="L460" s="30">
        <v>64</v>
      </c>
      <c r="O460" s="30">
        <v>0.68</v>
      </c>
      <c r="P460" s="30">
        <v>1.41</v>
      </c>
      <c r="Q460" s="30">
        <v>7.58</v>
      </c>
      <c r="R460" s="30">
        <v>8.43</v>
      </c>
      <c r="W460" s="30" t="b">
        <v>1</v>
      </c>
      <c r="Y460" s="30">
        <v>2</v>
      </c>
      <c r="Z460" s="30">
        <v>20</v>
      </c>
      <c r="AA460" s="30">
        <v>10</v>
      </c>
      <c r="AC460" s="30"/>
      <c r="AE460" s="30" t="b">
        <v>1</v>
      </c>
      <c r="AI460" s="30"/>
      <c r="AJ460" s="30">
        <v>65</v>
      </c>
      <c r="AQ460" s="21">
        <f t="shared" si="22"/>
        <v>2</v>
      </c>
      <c r="AT460" s="30">
        <v>0</v>
      </c>
      <c r="AU460" s="30">
        <v>1</v>
      </c>
      <c r="AV460" s="30">
        <v>0</v>
      </c>
      <c r="AW460" s="30">
        <v>0</v>
      </c>
      <c r="BC460" s="32">
        <v>44887</v>
      </c>
      <c r="BI460" s="30" t="b">
        <v>0</v>
      </c>
      <c r="BJ460" s="30"/>
      <c r="BK460" s="30"/>
      <c r="BL460" s="30"/>
    </row>
    <row r="461" spans="2:64" ht="27" x14ac:dyDescent="0.25">
      <c r="B461" s="30" t="s">
        <v>291</v>
      </c>
      <c r="C461" s="30" t="s">
        <v>292</v>
      </c>
      <c r="D461" s="30" t="s">
        <v>2546</v>
      </c>
      <c r="H461" s="30" t="s">
        <v>1925</v>
      </c>
      <c r="K461" s="30" t="s">
        <v>2547</v>
      </c>
      <c r="L461" s="30">
        <v>4</v>
      </c>
      <c r="O461" s="30">
        <v>0.42</v>
      </c>
      <c r="P461" s="30">
        <v>2.99</v>
      </c>
      <c r="Q461" s="30">
        <v>8.0299999999999994</v>
      </c>
      <c r="R461" s="30">
        <v>8.11</v>
      </c>
      <c r="W461" s="30" t="b">
        <v>1</v>
      </c>
      <c r="Y461" s="30">
        <v>1</v>
      </c>
      <c r="Z461" s="30">
        <v>30</v>
      </c>
      <c r="AA461" s="30">
        <v>10</v>
      </c>
      <c r="AC461" s="30"/>
      <c r="AE461" s="30" t="b">
        <v>1</v>
      </c>
      <c r="AI461" s="30"/>
      <c r="AJ461" s="30">
        <v>120</v>
      </c>
      <c r="AQ461" s="21">
        <f t="shared" si="22"/>
        <v>1</v>
      </c>
      <c r="AT461" s="30">
        <v>0</v>
      </c>
      <c r="AU461" s="30">
        <v>0</v>
      </c>
      <c r="AV461" s="30">
        <v>0</v>
      </c>
      <c r="AW461" s="30">
        <v>0</v>
      </c>
      <c r="BC461" s="32">
        <v>45071</v>
      </c>
      <c r="BI461" s="30" t="b">
        <v>0</v>
      </c>
      <c r="BJ461" s="30"/>
      <c r="BK461" s="30"/>
      <c r="BL461" s="30"/>
    </row>
    <row r="462" spans="2:64" ht="27" x14ac:dyDescent="0.25">
      <c r="B462" s="30" t="s">
        <v>1067</v>
      </c>
      <c r="C462" s="30" t="s">
        <v>173</v>
      </c>
      <c r="D462" s="30" t="s">
        <v>2548</v>
      </c>
      <c r="H462" s="30" t="s">
        <v>1925</v>
      </c>
      <c r="K462" s="30" t="s">
        <v>1059</v>
      </c>
      <c r="L462" s="30">
        <v>16</v>
      </c>
      <c r="O462" s="30">
        <v>0.24</v>
      </c>
      <c r="P462" s="30">
        <v>0.93</v>
      </c>
      <c r="Q462" s="30">
        <v>7.2</v>
      </c>
      <c r="R462" s="30">
        <v>9</v>
      </c>
      <c r="W462" s="30"/>
      <c r="Y462" s="30">
        <v>1</v>
      </c>
      <c r="Z462" s="30">
        <v>5</v>
      </c>
      <c r="AA462" s="30">
        <v>5</v>
      </c>
      <c r="AC462" s="30"/>
      <c r="AE462" s="30"/>
      <c r="AI462" s="30"/>
      <c r="AJ462" s="30"/>
      <c r="AQ462" s="21">
        <f t="shared" si="22"/>
        <v>3</v>
      </c>
      <c r="AT462" s="30">
        <v>1</v>
      </c>
      <c r="AU462" s="30">
        <v>0</v>
      </c>
      <c r="AV462" s="30">
        <v>1</v>
      </c>
      <c r="AW462" s="30">
        <v>0</v>
      </c>
      <c r="BC462" s="32">
        <v>45264</v>
      </c>
      <c r="BI462" s="30" t="b">
        <v>0</v>
      </c>
      <c r="BJ462" s="30"/>
      <c r="BK462" s="30"/>
      <c r="BL462" s="30"/>
    </row>
    <row r="463" spans="2:64" ht="27" x14ac:dyDescent="0.25">
      <c r="B463" s="30" t="s">
        <v>2549</v>
      </c>
      <c r="C463" s="30" t="s">
        <v>2550</v>
      </c>
      <c r="D463" s="30" t="s">
        <v>2551</v>
      </c>
      <c r="H463" s="30" t="s">
        <v>1925</v>
      </c>
      <c r="K463" s="30" t="s">
        <v>532</v>
      </c>
      <c r="L463" s="30">
        <v>16</v>
      </c>
      <c r="O463" s="30">
        <v>0.59</v>
      </c>
      <c r="P463" s="30">
        <v>0.56000000000000005</v>
      </c>
      <c r="Q463" s="30">
        <v>8.14</v>
      </c>
      <c r="R463" s="30">
        <v>8.16</v>
      </c>
      <c r="W463" s="30" t="b">
        <v>1</v>
      </c>
      <c r="Y463" s="30">
        <v>2</v>
      </c>
      <c r="Z463" s="30">
        <v>30</v>
      </c>
      <c r="AA463" s="30">
        <v>15</v>
      </c>
      <c r="AC463" s="30"/>
      <c r="AE463" s="30" t="b">
        <v>1</v>
      </c>
      <c r="AI463" s="30"/>
      <c r="AJ463" s="30"/>
      <c r="AQ463" s="21">
        <f t="shared" si="22"/>
        <v>1</v>
      </c>
      <c r="AT463" s="30">
        <v>0</v>
      </c>
      <c r="AU463" s="30">
        <v>0</v>
      </c>
      <c r="AV463" s="30">
        <v>0</v>
      </c>
      <c r="AW463" s="30">
        <v>0</v>
      </c>
      <c r="BC463" s="32">
        <v>45023</v>
      </c>
      <c r="BI463" s="30" t="b">
        <v>0</v>
      </c>
      <c r="BJ463" s="30"/>
      <c r="BK463" s="30"/>
      <c r="BL463" s="30"/>
    </row>
    <row r="464" spans="2:64" ht="54" x14ac:dyDescent="0.25">
      <c r="B464" s="30" t="s">
        <v>2552</v>
      </c>
      <c r="C464" s="30" t="s">
        <v>2553</v>
      </c>
      <c r="D464" s="30" t="s">
        <v>2554</v>
      </c>
      <c r="H464" s="30" t="s">
        <v>1925</v>
      </c>
      <c r="K464" s="30" t="s">
        <v>133</v>
      </c>
      <c r="L464" s="30">
        <v>8</v>
      </c>
      <c r="O464" s="30">
        <v>0.63</v>
      </c>
      <c r="P464" s="30">
        <v>0.75</v>
      </c>
      <c r="Q464" s="30">
        <v>7.68</v>
      </c>
      <c r="R464" s="30">
        <v>8.09</v>
      </c>
      <c r="W464" s="30" t="b">
        <v>1</v>
      </c>
      <c r="Y464" s="30">
        <v>1</v>
      </c>
      <c r="Z464" s="30">
        <v>15</v>
      </c>
      <c r="AA464" s="30">
        <v>5</v>
      </c>
      <c r="AC464" s="30"/>
      <c r="AE464" s="30" t="b">
        <v>0</v>
      </c>
      <c r="AI464" s="30"/>
      <c r="AJ464" s="30">
        <v>60</v>
      </c>
      <c r="AQ464" s="21">
        <f t="shared" si="22"/>
        <v>2</v>
      </c>
      <c r="AT464" s="30">
        <v>0</v>
      </c>
      <c r="AU464" s="30">
        <v>0</v>
      </c>
      <c r="AV464" s="30">
        <v>1</v>
      </c>
      <c r="AW464" s="30">
        <v>0</v>
      </c>
      <c r="BC464" s="32">
        <v>45055</v>
      </c>
      <c r="BI464" s="30" t="b">
        <v>0</v>
      </c>
      <c r="BJ464" s="30"/>
      <c r="BK464" s="30"/>
      <c r="BL464" s="30"/>
    </row>
    <row r="465" spans="2:64" ht="27" x14ac:dyDescent="0.25">
      <c r="B465" s="30" t="s">
        <v>1015</v>
      </c>
      <c r="C465" s="30" t="s">
        <v>2555</v>
      </c>
      <c r="D465" s="30" t="s">
        <v>2556</v>
      </c>
      <c r="H465" s="30" t="s">
        <v>1925</v>
      </c>
      <c r="K465" s="30" t="s">
        <v>1856</v>
      </c>
      <c r="L465" s="30">
        <v>64</v>
      </c>
      <c r="O465" s="30">
        <v>1.28</v>
      </c>
      <c r="P465" s="30">
        <v>3.03</v>
      </c>
      <c r="Q465" s="30">
        <v>5.17</v>
      </c>
      <c r="R465" s="30">
        <v>7.58</v>
      </c>
      <c r="W465" s="30" t="b">
        <v>1</v>
      </c>
      <c r="Y465" s="30">
        <v>2</v>
      </c>
      <c r="Z465" s="30">
        <v>30</v>
      </c>
      <c r="AA465" s="30">
        <v>15</v>
      </c>
      <c r="AC465" s="30"/>
      <c r="AE465" s="30" t="b">
        <v>0</v>
      </c>
      <c r="AI465" s="30"/>
      <c r="AJ465" s="30">
        <v>120</v>
      </c>
      <c r="AQ465" s="21">
        <f t="shared" si="22"/>
        <v>1</v>
      </c>
      <c r="AT465" s="30">
        <v>0</v>
      </c>
      <c r="AU465" s="30">
        <v>0</v>
      </c>
      <c r="AV465" s="30">
        <v>0</v>
      </c>
      <c r="AW465" s="30">
        <v>0</v>
      </c>
      <c r="BC465" s="32">
        <v>44861</v>
      </c>
      <c r="BI465" s="30" t="b">
        <v>0</v>
      </c>
      <c r="BJ465" s="30"/>
      <c r="BK465" s="30"/>
      <c r="BL465" s="30"/>
    </row>
    <row r="466" spans="2:64" ht="40.5" x14ac:dyDescent="0.25">
      <c r="B466" s="30" t="s">
        <v>1090</v>
      </c>
      <c r="C466" s="30" t="s">
        <v>117</v>
      </c>
      <c r="D466" s="30" t="s">
        <v>2557</v>
      </c>
      <c r="H466" s="30" t="s">
        <v>1925</v>
      </c>
      <c r="K466" s="30" t="s">
        <v>2370</v>
      </c>
      <c r="L466" s="30">
        <v>32</v>
      </c>
      <c r="O466" s="30">
        <v>0.42</v>
      </c>
      <c r="P466" s="30">
        <v>1.37</v>
      </c>
      <c r="Q466" s="30">
        <v>7.17</v>
      </c>
      <c r="R466" s="30">
        <v>8.0399999999999991</v>
      </c>
      <c r="W466" s="30" t="b">
        <v>1</v>
      </c>
      <c r="Y466" s="30">
        <v>2</v>
      </c>
      <c r="Z466" s="30">
        <v>30</v>
      </c>
      <c r="AA466" s="30">
        <v>15</v>
      </c>
      <c r="AC466" s="30"/>
      <c r="AE466" s="30" t="b">
        <v>1</v>
      </c>
      <c r="AI466" s="30"/>
      <c r="AJ466" s="30"/>
      <c r="AQ466" s="21">
        <f t="shared" si="22"/>
        <v>2</v>
      </c>
      <c r="AT466" s="30">
        <v>0</v>
      </c>
      <c r="AU466" s="30">
        <v>0</v>
      </c>
      <c r="AV466" s="30">
        <v>1</v>
      </c>
      <c r="AW466" s="30">
        <v>0</v>
      </c>
      <c r="BC466" s="32">
        <v>44391</v>
      </c>
      <c r="BI466" s="30" t="b">
        <v>0</v>
      </c>
      <c r="BJ466" s="30"/>
      <c r="BK466" s="30"/>
      <c r="BL466" s="30"/>
    </row>
    <row r="467" spans="2:64" ht="54" x14ac:dyDescent="0.25">
      <c r="B467" s="30" t="s">
        <v>2552</v>
      </c>
      <c r="C467" s="30" t="s">
        <v>2553</v>
      </c>
      <c r="D467" s="30" t="s">
        <v>2558</v>
      </c>
      <c r="H467" s="30" t="s">
        <v>1925</v>
      </c>
      <c r="K467" s="30" t="s">
        <v>133</v>
      </c>
      <c r="L467" s="30">
        <v>16</v>
      </c>
      <c r="O467" s="30">
        <v>0.89</v>
      </c>
      <c r="P467" s="30">
        <v>1.02</v>
      </c>
      <c r="Q467" s="30">
        <v>6.93</v>
      </c>
      <c r="R467" s="30">
        <v>7.49</v>
      </c>
      <c r="W467" s="30" t="b">
        <v>1</v>
      </c>
      <c r="Y467" s="30">
        <v>1</v>
      </c>
      <c r="Z467" s="30">
        <v>30</v>
      </c>
      <c r="AA467" s="30">
        <v>10</v>
      </c>
      <c r="AC467" s="30"/>
      <c r="AE467" s="30" t="b">
        <v>0</v>
      </c>
      <c r="AI467" s="30"/>
      <c r="AJ467" s="30">
        <v>60</v>
      </c>
      <c r="AQ467" s="21">
        <f t="shared" si="22"/>
        <v>2</v>
      </c>
      <c r="AT467" s="30">
        <v>0</v>
      </c>
      <c r="AU467" s="30">
        <v>0</v>
      </c>
      <c r="AV467" s="30">
        <v>1</v>
      </c>
      <c r="AW467" s="30">
        <v>0</v>
      </c>
      <c r="BC467" s="32">
        <v>45055</v>
      </c>
      <c r="BI467" s="30" t="b">
        <v>0</v>
      </c>
      <c r="BJ467" s="30"/>
      <c r="BK467" s="30"/>
      <c r="BL467" s="30"/>
    </row>
    <row r="468" spans="2:64" ht="27" x14ac:dyDescent="0.25">
      <c r="B468" s="30" t="s">
        <v>1060</v>
      </c>
      <c r="C468" s="30" t="s">
        <v>129</v>
      </c>
      <c r="D468" s="30" t="s">
        <v>2559</v>
      </c>
      <c r="H468" s="30" t="s">
        <v>1925</v>
      </c>
      <c r="K468" s="30" t="s">
        <v>1378</v>
      </c>
      <c r="L468" s="30">
        <v>8</v>
      </c>
      <c r="O468" s="30">
        <v>0.32</v>
      </c>
      <c r="P468" s="30">
        <v>4.17</v>
      </c>
      <c r="Q468" s="30">
        <v>4.18</v>
      </c>
      <c r="R468" s="30">
        <v>8.69</v>
      </c>
      <c r="W468" s="30" t="b">
        <v>1</v>
      </c>
      <c r="Y468" s="30">
        <v>1</v>
      </c>
      <c r="Z468" s="30">
        <v>10</v>
      </c>
      <c r="AA468" s="30">
        <v>10</v>
      </c>
      <c r="AC468" s="30"/>
      <c r="AE468" s="30" t="b">
        <v>1</v>
      </c>
      <c r="AI468" s="30">
        <v>180</v>
      </c>
      <c r="AJ468" s="30"/>
      <c r="AQ468" s="21">
        <f t="shared" si="22"/>
        <v>1</v>
      </c>
      <c r="AT468" s="30">
        <v>0</v>
      </c>
      <c r="AU468" s="30">
        <v>0</v>
      </c>
      <c r="AV468" s="30">
        <v>0</v>
      </c>
      <c r="AW468" s="30">
        <v>0</v>
      </c>
      <c r="BC468" s="32">
        <v>44476</v>
      </c>
      <c r="BI468" s="30" t="b">
        <v>0</v>
      </c>
      <c r="BJ468" s="30"/>
      <c r="BK468" s="30"/>
      <c r="BL468" s="30"/>
    </row>
    <row r="469" spans="2:64" ht="27" x14ac:dyDescent="0.25">
      <c r="B469" s="30" t="s">
        <v>291</v>
      </c>
      <c r="C469" s="30" t="s">
        <v>292</v>
      </c>
      <c r="D469" s="30" t="s">
        <v>2560</v>
      </c>
      <c r="H469" s="30" t="s">
        <v>1925</v>
      </c>
      <c r="K469" s="30" t="s">
        <v>532</v>
      </c>
      <c r="L469" s="30">
        <v>32</v>
      </c>
      <c r="O469" s="30">
        <v>0.65</v>
      </c>
      <c r="P469" s="30">
        <v>0.69</v>
      </c>
      <c r="Q469" s="30">
        <v>7.1</v>
      </c>
      <c r="R469" s="30">
        <v>7.49</v>
      </c>
      <c r="W469" s="30" t="b">
        <v>1</v>
      </c>
      <c r="Y469" s="30">
        <v>2</v>
      </c>
      <c r="Z469" s="30">
        <v>20</v>
      </c>
      <c r="AA469" s="30">
        <v>10</v>
      </c>
      <c r="AC469" s="30"/>
      <c r="AE469" s="30" t="b">
        <v>1</v>
      </c>
      <c r="AI469" s="30"/>
      <c r="AJ469" s="30">
        <v>65</v>
      </c>
      <c r="AQ469" s="21">
        <f t="shared" si="22"/>
        <v>2</v>
      </c>
      <c r="AT469" s="30">
        <v>0</v>
      </c>
      <c r="AU469" s="30">
        <v>0</v>
      </c>
      <c r="AV469" s="30">
        <v>1</v>
      </c>
      <c r="AW469" s="30">
        <v>0</v>
      </c>
      <c r="BC469" s="32">
        <v>44631</v>
      </c>
      <c r="BI469" s="30" t="b">
        <v>0</v>
      </c>
      <c r="BJ469" s="30"/>
      <c r="BK469" s="30"/>
      <c r="BL469" s="30"/>
    </row>
    <row r="470" spans="2:64" ht="27" x14ac:dyDescent="0.25">
      <c r="B470" s="30" t="s">
        <v>291</v>
      </c>
      <c r="C470" s="30" t="s">
        <v>292</v>
      </c>
      <c r="D470" s="30" t="s">
        <v>2561</v>
      </c>
      <c r="H470" s="30" t="s">
        <v>1925</v>
      </c>
      <c r="K470" s="30" t="s">
        <v>532</v>
      </c>
      <c r="L470" s="30">
        <v>32</v>
      </c>
      <c r="O470" s="30">
        <v>0.65</v>
      </c>
      <c r="P470" s="30">
        <v>0.69</v>
      </c>
      <c r="Q470" s="30">
        <v>7.1</v>
      </c>
      <c r="R470" s="30">
        <v>7.49</v>
      </c>
      <c r="W470" s="30" t="b">
        <v>1</v>
      </c>
      <c r="Y470" s="30">
        <v>2</v>
      </c>
      <c r="Z470" s="30">
        <v>20</v>
      </c>
      <c r="AA470" s="30">
        <v>10</v>
      </c>
      <c r="AC470" s="30"/>
      <c r="AE470" s="30" t="b">
        <v>1</v>
      </c>
      <c r="AI470" s="30"/>
      <c r="AJ470" s="30">
        <v>65</v>
      </c>
      <c r="AQ470" s="21">
        <f t="shared" si="22"/>
        <v>2</v>
      </c>
      <c r="AT470" s="30">
        <v>0</v>
      </c>
      <c r="AU470" s="30">
        <v>0</v>
      </c>
      <c r="AV470" s="30">
        <v>1</v>
      </c>
      <c r="AW470" s="30">
        <v>0</v>
      </c>
      <c r="BC470" s="32">
        <v>44631</v>
      </c>
      <c r="BI470" s="30" t="b">
        <v>0</v>
      </c>
      <c r="BJ470" s="30"/>
      <c r="BK470" s="30"/>
      <c r="BL470" s="30"/>
    </row>
    <row r="471" spans="2:64" ht="27" x14ac:dyDescent="0.25">
      <c r="B471" s="30" t="s">
        <v>291</v>
      </c>
      <c r="C471" s="30" t="s">
        <v>292</v>
      </c>
      <c r="D471" s="30" t="s">
        <v>2562</v>
      </c>
      <c r="H471" s="30" t="s">
        <v>1925</v>
      </c>
      <c r="K471" s="30" t="s">
        <v>84</v>
      </c>
      <c r="L471" s="30">
        <v>64</v>
      </c>
      <c r="O471" s="30">
        <v>0.72</v>
      </c>
      <c r="P471" s="30">
        <v>2.68</v>
      </c>
      <c r="Q471" s="30">
        <v>2.71</v>
      </c>
      <c r="R471" s="30">
        <v>8.8699999999999992</v>
      </c>
      <c r="W471" s="30" t="b">
        <v>1</v>
      </c>
      <c r="Y471" s="30">
        <v>2</v>
      </c>
      <c r="Z471" s="30">
        <v>10</v>
      </c>
      <c r="AA471" s="30">
        <v>10</v>
      </c>
      <c r="AC471" s="30"/>
      <c r="AE471" s="30" t="b">
        <v>1</v>
      </c>
      <c r="AI471" s="30"/>
      <c r="AJ471" s="30">
        <v>90</v>
      </c>
      <c r="AQ471" s="21">
        <f t="shared" si="22"/>
        <v>3</v>
      </c>
      <c r="AT471" s="30">
        <v>0</v>
      </c>
      <c r="AU471" s="30">
        <v>1</v>
      </c>
      <c r="AV471" s="30">
        <v>1</v>
      </c>
      <c r="AW471" s="30">
        <v>0</v>
      </c>
      <c r="BC471" s="32">
        <v>44887</v>
      </c>
      <c r="BI471" s="30" t="b">
        <v>0</v>
      </c>
      <c r="BJ471" s="30"/>
      <c r="BK471" s="30"/>
      <c r="BL471" s="30"/>
    </row>
    <row r="472" spans="2:64" ht="27" x14ac:dyDescent="0.25">
      <c r="B472" s="30" t="s">
        <v>291</v>
      </c>
      <c r="C472" s="30" t="s">
        <v>292</v>
      </c>
      <c r="D472" s="30" t="s">
        <v>2563</v>
      </c>
      <c r="H472" s="30" t="s">
        <v>1925</v>
      </c>
      <c r="K472" s="30" t="s">
        <v>84</v>
      </c>
      <c r="L472" s="30">
        <v>64</v>
      </c>
      <c r="O472" s="30">
        <v>0.72</v>
      </c>
      <c r="P472" s="30">
        <v>2.68</v>
      </c>
      <c r="Q472" s="30">
        <v>2.71</v>
      </c>
      <c r="R472" s="30">
        <v>8.8699999999999992</v>
      </c>
      <c r="W472" s="30" t="b">
        <v>1</v>
      </c>
      <c r="Y472" s="30">
        <v>2</v>
      </c>
      <c r="Z472" s="30">
        <v>10</v>
      </c>
      <c r="AA472" s="30">
        <v>10</v>
      </c>
      <c r="AC472" s="30"/>
      <c r="AE472" s="30" t="b">
        <v>1</v>
      </c>
      <c r="AI472" s="30"/>
      <c r="AJ472" s="30">
        <v>90</v>
      </c>
      <c r="AQ472" s="21">
        <f t="shared" si="22"/>
        <v>3</v>
      </c>
      <c r="AT472" s="30">
        <v>0</v>
      </c>
      <c r="AU472" s="30">
        <v>0</v>
      </c>
      <c r="AV472" s="30">
        <v>2</v>
      </c>
      <c r="AW472" s="30">
        <v>0</v>
      </c>
      <c r="BC472" s="32">
        <v>44572</v>
      </c>
      <c r="BI472" s="30" t="b">
        <v>0</v>
      </c>
      <c r="BJ472" s="30"/>
      <c r="BK472" s="30"/>
      <c r="BL472" s="30"/>
    </row>
    <row r="473" spans="2:64" ht="27" x14ac:dyDescent="0.25">
      <c r="B473" s="30" t="s">
        <v>528</v>
      </c>
      <c r="C473" s="30" t="s">
        <v>529</v>
      </c>
      <c r="D473" s="30" t="s">
        <v>2564</v>
      </c>
      <c r="H473" s="30" t="s">
        <v>1925</v>
      </c>
      <c r="K473" s="30" t="s">
        <v>532</v>
      </c>
      <c r="L473" s="30">
        <v>4</v>
      </c>
      <c r="O473" s="30">
        <v>0.36</v>
      </c>
      <c r="P473" s="30">
        <v>0.33</v>
      </c>
      <c r="Q473" s="30">
        <v>7.61</v>
      </c>
      <c r="R473" s="30">
        <v>7.54</v>
      </c>
      <c r="W473" s="30" t="b">
        <v>1</v>
      </c>
      <c r="Y473" s="30">
        <v>1</v>
      </c>
      <c r="Z473" s="30">
        <v>30</v>
      </c>
      <c r="AA473" s="30">
        <v>10</v>
      </c>
      <c r="AC473" s="30">
        <v>48</v>
      </c>
      <c r="AE473" s="30" t="b">
        <v>1</v>
      </c>
      <c r="AI473" s="30"/>
      <c r="AJ473" s="30"/>
      <c r="AQ473" s="21">
        <f t="shared" si="22"/>
        <v>3</v>
      </c>
      <c r="AT473" s="30">
        <v>0</v>
      </c>
      <c r="AU473" s="30">
        <v>1</v>
      </c>
      <c r="AV473" s="30">
        <v>1</v>
      </c>
      <c r="AW473" s="30">
        <v>0</v>
      </c>
      <c r="BC473" s="32">
        <v>44393</v>
      </c>
      <c r="BI473" s="30" t="b">
        <v>0</v>
      </c>
      <c r="BJ473" s="30"/>
      <c r="BK473" s="30" t="b">
        <v>0</v>
      </c>
      <c r="BL473" s="30"/>
    </row>
    <row r="474" spans="2:64" ht="54" x14ac:dyDescent="0.25">
      <c r="B474" s="30" t="s">
        <v>2383</v>
      </c>
      <c r="C474" s="30" t="s">
        <v>2384</v>
      </c>
      <c r="D474" s="30" t="s">
        <v>2565</v>
      </c>
      <c r="H474" s="30" t="s">
        <v>1925</v>
      </c>
      <c r="K474" s="30" t="s">
        <v>2475</v>
      </c>
      <c r="L474" s="30">
        <v>16</v>
      </c>
      <c r="O474" s="30">
        <v>7.0000000000000007E-2</v>
      </c>
      <c r="P474" s="30">
        <v>1.31</v>
      </c>
      <c r="Q474" s="30">
        <v>7.06</v>
      </c>
      <c r="R474" s="30">
        <v>8</v>
      </c>
      <c r="W474" s="30" t="b">
        <v>1</v>
      </c>
      <c r="Y474" s="30">
        <v>1</v>
      </c>
      <c r="Z474" s="30">
        <v>30</v>
      </c>
      <c r="AA474" s="30">
        <v>10</v>
      </c>
      <c r="AC474" s="30"/>
      <c r="AE474" s="30" t="b">
        <v>1</v>
      </c>
      <c r="AI474" s="30"/>
      <c r="AJ474" s="30">
        <v>90</v>
      </c>
      <c r="AQ474" s="21">
        <f t="shared" si="22"/>
        <v>2</v>
      </c>
      <c r="AT474" s="30">
        <v>0</v>
      </c>
      <c r="AU474" s="30">
        <v>0</v>
      </c>
      <c r="AV474" s="30">
        <v>1</v>
      </c>
      <c r="AW474" s="30">
        <v>0</v>
      </c>
      <c r="BC474" s="32">
        <v>45159</v>
      </c>
      <c r="BI474" s="30" t="b">
        <v>1</v>
      </c>
      <c r="BJ474" s="30">
        <v>1</v>
      </c>
      <c r="BK474" s="30"/>
      <c r="BL474" s="30"/>
    </row>
    <row r="475" spans="2:64" ht="27" x14ac:dyDescent="0.25">
      <c r="B475" s="30" t="s">
        <v>291</v>
      </c>
      <c r="C475" s="30" t="s">
        <v>292</v>
      </c>
      <c r="D475" s="30" t="s">
        <v>2566</v>
      </c>
      <c r="H475" s="30" t="s">
        <v>1925</v>
      </c>
      <c r="K475" s="30" t="s">
        <v>532</v>
      </c>
      <c r="L475" s="30">
        <v>64</v>
      </c>
      <c r="O475" s="30">
        <v>0.62</v>
      </c>
      <c r="P475" s="30">
        <v>1.41</v>
      </c>
      <c r="Q475" s="30">
        <v>6.96</v>
      </c>
      <c r="R475" s="30">
        <v>7.18</v>
      </c>
      <c r="W475" s="30" t="b">
        <v>1</v>
      </c>
      <c r="Y475" s="30">
        <v>2</v>
      </c>
      <c r="Z475" s="30">
        <v>20</v>
      </c>
      <c r="AA475" s="30">
        <v>10</v>
      </c>
      <c r="AC475" s="30"/>
      <c r="AE475" s="30" t="b">
        <v>1</v>
      </c>
      <c r="AI475" s="30"/>
      <c r="AJ475" s="30">
        <v>90</v>
      </c>
      <c r="AQ475" s="21">
        <f t="shared" si="22"/>
        <v>3</v>
      </c>
      <c r="AT475" s="30">
        <v>0</v>
      </c>
      <c r="AU475" s="30">
        <v>1</v>
      </c>
      <c r="AV475" s="30">
        <v>1</v>
      </c>
      <c r="AW475" s="30">
        <v>0</v>
      </c>
      <c r="BC475" s="32">
        <v>44631</v>
      </c>
      <c r="BI475" s="30" t="b">
        <v>0</v>
      </c>
      <c r="BJ475" s="30"/>
      <c r="BK475" s="30"/>
      <c r="BL475" s="30"/>
    </row>
    <row r="476" spans="2:64" ht="27" x14ac:dyDescent="0.25">
      <c r="B476" s="30" t="s">
        <v>1060</v>
      </c>
      <c r="C476" s="30" t="s">
        <v>129</v>
      </c>
      <c r="D476" s="30" t="s">
        <v>2567</v>
      </c>
      <c r="H476" s="30" t="s">
        <v>1925</v>
      </c>
      <c r="K476" s="30" t="s">
        <v>532</v>
      </c>
      <c r="L476" s="30">
        <v>64</v>
      </c>
      <c r="O476" s="30">
        <v>0.32</v>
      </c>
      <c r="P476" s="30">
        <v>1.31</v>
      </c>
      <c r="Q476" s="30">
        <v>6.84</v>
      </c>
      <c r="R476" s="30">
        <v>7.41</v>
      </c>
      <c r="W476" s="30" t="b">
        <v>1</v>
      </c>
      <c r="Y476" s="30">
        <v>2</v>
      </c>
      <c r="Z476" s="30">
        <v>30</v>
      </c>
      <c r="AA476" s="30">
        <v>10</v>
      </c>
      <c r="AC476" s="30"/>
      <c r="AE476" s="30" t="b">
        <v>1</v>
      </c>
      <c r="AI476" s="30"/>
      <c r="AJ476" s="30"/>
      <c r="AQ476" s="21">
        <f t="shared" si="22"/>
        <v>2</v>
      </c>
      <c r="AT476" s="30">
        <v>0</v>
      </c>
      <c r="AU476" s="30">
        <v>0</v>
      </c>
      <c r="AV476" s="30">
        <v>1</v>
      </c>
      <c r="AW476" s="30">
        <v>0</v>
      </c>
      <c r="BC476" s="32">
        <v>45223</v>
      </c>
      <c r="BI476" s="30" t="b">
        <v>0</v>
      </c>
      <c r="BJ476" s="30"/>
      <c r="BK476" s="30" t="b">
        <v>0</v>
      </c>
      <c r="BL476" s="30"/>
    </row>
    <row r="477" spans="2:64" ht="27" x14ac:dyDescent="0.25">
      <c r="B477" s="30" t="s">
        <v>1008</v>
      </c>
      <c r="C477" s="30" t="s">
        <v>78</v>
      </c>
      <c r="D477" s="30" t="s">
        <v>2568</v>
      </c>
      <c r="H477" s="30" t="s">
        <v>1925</v>
      </c>
      <c r="K477" s="30" t="s">
        <v>84</v>
      </c>
      <c r="L477" s="30">
        <v>64</v>
      </c>
      <c r="O477" s="30">
        <v>0.27</v>
      </c>
      <c r="P477" s="30">
        <v>1.32</v>
      </c>
      <c r="Q477" s="30">
        <v>6.94</v>
      </c>
      <c r="R477" s="30">
        <v>7.4</v>
      </c>
      <c r="W477" s="30" t="b">
        <v>1</v>
      </c>
      <c r="Y477" s="30">
        <v>2</v>
      </c>
      <c r="Z477" s="30">
        <v>30</v>
      </c>
      <c r="AA477" s="30">
        <v>10</v>
      </c>
      <c r="AC477" s="30"/>
      <c r="AE477" s="30" t="b">
        <v>1</v>
      </c>
      <c r="AI477" s="30"/>
      <c r="AJ477" s="30"/>
      <c r="AQ477" s="21">
        <f t="shared" si="22"/>
        <v>3</v>
      </c>
      <c r="AT477" s="30">
        <v>0</v>
      </c>
      <c r="AU477" s="30">
        <v>1</v>
      </c>
      <c r="AV477" s="30">
        <v>1</v>
      </c>
      <c r="AW477" s="30">
        <v>0</v>
      </c>
      <c r="BC477" s="32">
        <v>44463</v>
      </c>
      <c r="BI477" s="30" t="b">
        <v>0</v>
      </c>
      <c r="BJ477" s="30"/>
      <c r="BK477" s="30"/>
      <c r="BL477" s="30"/>
    </row>
    <row r="478" spans="2:64" ht="40.5" x14ac:dyDescent="0.25">
      <c r="B478" s="30" t="s">
        <v>2483</v>
      </c>
      <c r="C478" s="30" t="s">
        <v>2484</v>
      </c>
      <c r="D478" s="30" t="s">
        <v>2569</v>
      </c>
      <c r="H478" s="30" t="s">
        <v>1925</v>
      </c>
      <c r="K478" s="30" t="s">
        <v>84</v>
      </c>
      <c r="L478" s="30">
        <v>32</v>
      </c>
      <c r="O478" s="30">
        <v>0.5</v>
      </c>
      <c r="P478" s="30">
        <v>0.71</v>
      </c>
      <c r="Q478" s="30">
        <v>6.14</v>
      </c>
      <c r="R478" s="30">
        <v>7.5</v>
      </c>
      <c r="W478" s="30" t="b">
        <v>1</v>
      </c>
      <c r="Y478" s="30">
        <v>2</v>
      </c>
      <c r="Z478" s="30">
        <v>15</v>
      </c>
      <c r="AA478" s="30">
        <v>15</v>
      </c>
      <c r="AC478" s="30"/>
      <c r="AE478" s="30" t="b">
        <v>1</v>
      </c>
      <c r="AI478" s="30"/>
      <c r="AJ478" s="30"/>
      <c r="AQ478" s="21">
        <f t="shared" si="22"/>
        <v>3</v>
      </c>
      <c r="AT478" s="30">
        <v>0</v>
      </c>
      <c r="AU478" s="30">
        <v>1</v>
      </c>
      <c r="AV478" s="30">
        <v>1</v>
      </c>
      <c r="AW478" s="30">
        <v>0</v>
      </c>
      <c r="BC478" s="32">
        <v>45020</v>
      </c>
      <c r="BI478" s="30" t="b">
        <v>0</v>
      </c>
      <c r="BJ478" s="30"/>
      <c r="BK478" s="30" t="b">
        <v>0</v>
      </c>
      <c r="BL478" s="30"/>
    </row>
    <row r="479" spans="2:64" ht="27" x14ac:dyDescent="0.25">
      <c r="B479" s="30" t="s">
        <v>1060</v>
      </c>
      <c r="C479" s="30" t="s">
        <v>129</v>
      </c>
      <c r="D479" s="30" t="s">
        <v>2570</v>
      </c>
      <c r="H479" s="30" t="s">
        <v>1925</v>
      </c>
      <c r="K479" s="30" t="s">
        <v>1378</v>
      </c>
      <c r="L479" s="30">
        <v>16</v>
      </c>
      <c r="O479" s="30">
        <v>0.35</v>
      </c>
      <c r="P479" s="30">
        <v>0.98</v>
      </c>
      <c r="Q479" s="30">
        <v>6.73</v>
      </c>
      <c r="R479" s="30">
        <v>7.08</v>
      </c>
      <c r="W479" s="30" t="b">
        <v>1</v>
      </c>
      <c r="Y479" s="30">
        <v>1</v>
      </c>
      <c r="Z479" s="30">
        <v>30</v>
      </c>
      <c r="AA479" s="30">
        <v>10</v>
      </c>
      <c r="AC479" s="30"/>
      <c r="AE479" s="30" t="b">
        <v>1</v>
      </c>
      <c r="AI479" s="30"/>
      <c r="AJ479" s="30">
        <v>90</v>
      </c>
      <c r="AQ479" s="21">
        <f t="shared" si="22"/>
        <v>2</v>
      </c>
      <c r="AT479" s="30">
        <v>0</v>
      </c>
      <c r="AU479" s="30">
        <v>0</v>
      </c>
      <c r="AV479" s="30">
        <v>1</v>
      </c>
      <c r="AW479" s="30">
        <v>0</v>
      </c>
      <c r="BC479" s="32">
        <v>44476</v>
      </c>
      <c r="BI479" s="30" t="b">
        <v>0</v>
      </c>
      <c r="BJ479" s="30"/>
      <c r="BK479" s="30"/>
      <c r="BL479" s="30"/>
    </row>
    <row r="480" spans="2:64" ht="27" x14ac:dyDescent="0.25">
      <c r="B480" s="30" t="s">
        <v>1060</v>
      </c>
      <c r="C480" s="30" t="s">
        <v>129</v>
      </c>
      <c r="D480" s="30" t="s">
        <v>2571</v>
      </c>
      <c r="H480" s="30" t="s">
        <v>1925</v>
      </c>
      <c r="K480" s="30" t="s">
        <v>1378</v>
      </c>
      <c r="L480" s="30">
        <v>16</v>
      </c>
      <c r="O480" s="30">
        <v>0.35</v>
      </c>
      <c r="P480" s="30">
        <v>0.98</v>
      </c>
      <c r="Q480" s="30">
        <v>6.73</v>
      </c>
      <c r="R480" s="30">
        <v>7.08</v>
      </c>
      <c r="W480" s="30" t="b">
        <v>1</v>
      </c>
      <c r="Y480" s="30">
        <v>1</v>
      </c>
      <c r="Z480" s="30">
        <v>30</v>
      </c>
      <c r="AA480" s="30">
        <v>10</v>
      </c>
      <c r="AC480" s="30"/>
      <c r="AE480" s="30" t="b">
        <v>1</v>
      </c>
      <c r="AI480" s="30"/>
      <c r="AJ480" s="30">
        <v>90</v>
      </c>
      <c r="AQ480" s="21">
        <f t="shared" si="22"/>
        <v>2</v>
      </c>
      <c r="AT480" s="30">
        <v>0</v>
      </c>
      <c r="AU480" s="30">
        <v>0</v>
      </c>
      <c r="AV480" s="30">
        <v>1</v>
      </c>
      <c r="AW480" s="30">
        <v>0</v>
      </c>
      <c r="BC480" s="32">
        <v>44476</v>
      </c>
      <c r="BI480" s="30" t="b">
        <v>0</v>
      </c>
      <c r="BJ480" s="30"/>
      <c r="BK480" s="30"/>
      <c r="BL480" s="30"/>
    </row>
    <row r="481" spans="2:64" ht="27" x14ac:dyDescent="0.25">
      <c r="B481" s="30" t="s">
        <v>2572</v>
      </c>
      <c r="C481" s="30" t="s">
        <v>2573</v>
      </c>
      <c r="D481" s="30" t="s">
        <v>2574</v>
      </c>
      <c r="H481" s="30" t="s">
        <v>1925</v>
      </c>
      <c r="K481" s="30" t="s">
        <v>84</v>
      </c>
      <c r="L481" s="30">
        <v>16</v>
      </c>
      <c r="O481" s="30">
        <v>0.41</v>
      </c>
      <c r="P481" s="30">
        <v>1.98</v>
      </c>
      <c r="Q481" s="30">
        <v>1.98</v>
      </c>
      <c r="R481" s="30">
        <v>8.7899999999999991</v>
      </c>
      <c r="W481" s="30" t="b">
        <v>1</v>
      </c>
      <c r="Y481" s="30">
        <v>2</v>
      </c>
      <c r="Z481" s="30">
        <v>10</v>
      </c>
      <c r="AA481" s="30">
        <v>10</v>
      </c>
      <c r="AC481" s="30"/>
      <c r="AE481" s="30" t="b">
        <v>1</v>
      </c>
      <c r="AI481" s="30">
        <v>500</v>
      </c>
      <c r="AJ481" s="30"/>
      <c r="AQ481" s="21">
        <f t="shared" si="22"/>
        <v>1</v>
      </c>
      <c r="AT481" s="30">
        <v>0</v>
      </c>
      <c r="AU481" s="30">
        <v>0</v>
      </c>
      <c r="AV481" s="30">
        <v>0</v>
      </c>
      <c r="AW481" s="30">
        <v>0</v>
      </c>
      <c r="BC481" s="32">
        <v>45160</v>
      </c>
      <c r="BI481" s="30" t="b">
        <v>0</v>
      </c>
      <c r="BJ481" s="30"/>
      <c r="BK481" s="30"/>
      <c r="BL481" s="30"/>
    </row>
    <row r="482" spans="2:64" ht="27" x14ac:dyDescent="0.25">
      <c r="B482" s="30" t="s">
        <v>291</v>
      </c>
      <c r="C482" s="30" t="s">
        <v>292</v>
      </c>
      <c r="D482" s="30" t="s">
        <v>2575</v>
      </c>
      <c r="H482" s="30" t="s">
        <v>1925</v>
      </c>
      <c r="K482" s="30" t="s">
        <v>532</v>
      </c>
      <c r="L482" s="30">
        <v>32</v>
      </c>
      <c r="O482" s="30">
        <v>0.48</v>
      </c>
      <c r="P482" s="30">
        <v>0.81</v>
      </c>
      <c r="Q482" s="30">
        <v>6.36</v>
      </c>
      <c r="R482" s="30">
        <v>6.95</v>
      </c>
      <c r="W482" s="30" t="b">
        <v>1</v>
      </c>
      <c r="Y482" s="30">
        <v>2</v>
      </c>
      <c r="Z482" s="30">
        <v>20</v>
      </c>
      <c r="AA482" s="30">
        <v>10</v>
      </c>
      <c r="AC482" s="30"/>
      <c r="AE482" s="30" t="b">
        <v>1</v>
      </c>
      <c r="AI482" s="30"/>
      <c r="AJ482" s="30">
        <v>65</v>
      </c>
      <c r="AQ482" s="21">
        <f t="shared" si="22"/>
        <v>2</v>
      </c>
      <c r="AT482" s="30">
        <v>0</v>
      </c>
      <c r="AU482" s="30">
        <v>0</v>
      </c>
      <c r="AV482" s="30">
        <v>1</v>
      </c>
      <c r="AW482" s="30">
        <v>0</v>
      </c>
      <c r="BC482" s="32">
        <v>44627</v>
      </c>
      <c r="BI482" s="30" t="b">
        <v>0</v>
      </c>
      <c r="BJ482" s="30"/>
      <c r="BK482" s="30"/>
      <c r="BL482" s="30"/>
    </row>
    <row r="483" spans="2:64" ht="27" x14ac:dyDescent="0.25">
      <c r="B483" s="30" t="s">
        <v>1060</v>
      </c>
      <c r="C483" s="30" t="s">
        <v>129</v>
      </c>
      <c r="D483" s="30" t="s">
        <v>2576</v>
      </c>
      <c r="H483" s="30" t="s">
        <v>1925</v>
      </c>
      <c r="K483" s="30" t="s">
        <v>133</v>
      </c>
      <c r="L483" s="30">
        <v>32</v>
      </c>
      <c r="O483" s="30">
        <v>1.1200000000000001</v>
      </c>
      <c r="P483" s="30">
        <v>2.69</v>
      </c>
      <c r="Q483" s="30">
        <v>2.77</v>
      </c>
      <c r="R483" s="30">
        <v>7.31</v>
      </c>
      <c r="W483" s="30" t="b">
        <v>1</v>
      </c>
      <c r="Y483" s="30">
        <v>2</v>
      </c>
      <c r="Z483" s="30">
        <v>5</v>
      </c>
      <c r="AA483" s="30">
        <v>5</v>
      </c>
      <c r="AC483" s="30"/>
      <c r="AE483" s="30" t="b">
        <v>1</v>
      </c>
      <c r="AI483" s="30"/>
      <c r="AJ483" s="30">
        <v>65</v>
      </c>
      <c r="AQ483" s="21">
        <f t="shared" si="22"/>
        <v>1</v>
      </c>
      <c r="AT483" s="30">
        <v>0</v>
      </c>
      <c r="AU483" s="30">
        <v>0</v>
      </c>
      <c r="AV483" s="30">
        <v>0</v>
      </c>
      <c r="AW483" s="30">
        <v>0</v>
      </c>
      <c r="BC483" s="32">
        <v>45098</v>
      </c>
      <c r="BI483" s="30" t="b">
        <v>0</v>
      </c>
      <c r="BJ483" s="30"/>
      <c r="BK483" s="30"/>
      <c r="BL483" s="30"/>
    </row>
    <row r="484" spans="2:64" ht="40.5" x14ac:dyDescent="0.25">
      <c r="B484" s="30" t="s">
        <v>2339</v>
      </c>
      <c r="C484" s="30" t="s">
        <v>2340</v>
      </c>
      <c r="D484" s="30" t="s">
        <v>2577</v>
      </c>
      <c r="H484" s="30" t="s">
        <v>1925</v>
      </c>
      <c r="K484" s="30" t="s">
        <v>2578</v>
      </c>
      <c r="L484" s="30">
        <v>64</v>
      </c>
      <c r="O484" s="30">
        <v>0.8</v>
      </c>
      <c r="P484" s="30">
        <v>1.3</v>
      </c>
      <c r="Q484" s="30">
        <v>4.95</v>
      </c>
      <c r="R484" s="30">
        <v>6.87</v>
      </c>
      <c r="W484" s="30" t="b">
        <v>1</v>
      </c>
      <c r="Y484" s="30">
        <v>2</v>
      </c>
      <c r="Z484" s="30">
        <v>30</v>
      </c>
      <c r="AA484" s="30">
        <v>10</v>
      </c>
      <c r="AC484" s="30"/>
      <c r="AE484" s="30" t="b">
        <v>1</v>
      </c>
      <c r="AI484" s="30"/>
      <c r="AJ484" s="30">
        <v>120</v>
      </c>
      <c r="AQ484" s="21">
        <f t="shared" si="22"/>
        <v>1</v>
      </c>
      <c r="AT484" s="30">
        <v>0</v>
      </c>
      <c r="AU484" s="30">
        <v>0</v>
      </c>
      <c r="AV484" s="30">
        <v>0</v>
      </c>
      <c r="AW484" s="30">
        <v>0</v>
      </c>
      <c r="BC484" s="32">
        <v>44480</v>
      </c>
      <c r="BI484" s="30" t="b">
        <v>0</v>
      </c>
      <c r="BJ484" s="30"/>
      <c r="BK484" s="30"/>
      <c r="BL484" s="30"/>
    </row>
    <row r="485" spans="2:64" ht="27" x14ac:dyDescent="0.25">
      <c r="B485" s="30" t="s">
        <v>291</v>
      </c>
      <c r="C485" s="30" t="s">
        <v>292</v>
      </c>
      <c r="D485" s="30" t="s">
        <v>2579</v>
      </c>
      <c r="H485" s="30" t="s">
        <v>1925</v>
      </c>
      <c r="K485" s="30" t="s">
        <v>532</v>
      </c>
      <c r="L485" s="30">
        <v>32</v>
      </c>
      <c r="O485" s="30">
        <v>0.42</v>
      </c>
      <c r="P485" s="30">
        <v>0.75</v>
      </c>
      <c r="Q485" s="30">
        <v>6.49</v>
      </c>
      <c r="R485" s="30">
        <v>6.77</v>
      </c>
      <c r="W485" s="30" t="b">
        <v>1</v>
      </c>
      <c r="Y485" s="30">
        <v>2</v>
      </c>
      <c r="Z485" s="30">
        <v>20</v>
      </c>
      <c r="AA485" s="30">
        <v>10</v>
      </c>
      <c r="AC485" s="30"/>
      <c r="AE485" s="30" t="b">
        <v>1</v>
      </c>
      <c r="AI485" s="30"/>
      <c r="AJ485" s="30">
        <v>65</v>
      </c>
      <c r="AQ485" s="21">
        <f t="shared" si="22"/>
        <v>2</v>
      </c>
      <c r="AT485" s="30">
        <v>0</v>
      </c>
      <c r="AU485" s="30">
        <v>0</v>
      </c>
      <c r="AV485" s="30">
        <v>1</v>
      </c>
      <c r="AW485" s="30">
        <v>0</v>
      </c>
      <c r="BC485" s="32">
        <v>44627</v>
      </c>
      <c r="BI485" s="30" t="b">
        <v>0</v>
      </c>
      <c r="BJ485" s="30"/>
      <c r="BK485" s="30"/>
      <c r="BL485" s="30"/>
    </row>
    <row r="486" spans="2:64" ht="27" x14ac:dyDescent="0.25">
      <c r="B486" s="30" t="s">
        <v>2572</v>
      </c>
      <c r="C486" s="30" t="s">
        <v>2573</v>
      </c>
      <c r="D486" s="30" t="s">
        <v>2580</v>
      </c>
      <c r="H486" s="30" t="s">
        <v>1925</v>
      </c>
      <c r="K486" s="30" t="s">
        <v>84</v>
      </c>
      <c r="L486" s="30">
        <v>16</v>
      </c>
      <c r="O486" s="30">
        <v>0.39</v>
      </c>
      <c r="P486" s="30">
        <v>1.77</v>
      </c>
      <c r="Q486" s="30">
        <v>1.77</v>
      </c>
      <c r="R486" s="30">
        <v>8.59</v>
      </c>
      <c r="W486" s="30" t="b">
        <v>1</v>
      </c>
      <c r="Y486" s="30">
        <v>2</v>
      </c>
      <c r="Z486" s="30">
        <v>10</v>
      </c>
      <c r="AA486" s="30">
        <v>10</v>
      </c>
      <c r="AC486" s="30"/>
      <c r="AE486" s="30" t="b">
        <v>1</v>
      </c>
      <c r="AI486" s="30">
        <v>300</v>
      </c>
      <c r="AJ486" s="30"/>
      <c r="AQ486" s="21">
        <f t="shared" si="22"/>
        <v>1</v>
      </c>
      <c r="AT486" s="30">
        <v>0</v>
      </c>
      <c r="AU486" s="30">
        <v>0</v>
      </c>
      <c r="AV486" s="30">
        <v>0</v>
      </c>
      <c r="AW486" s="30">
        <v>0</v>
      </c>
      <c r="BC486" s="32">
        <v>45160</v>
      </c>
      <c r="BI486" s="30" t="b">
        <v>0</v>
      </c>
      <c r="BJ486" s="30"/>
      <c r="BK486" s="30"/>
      <c r="BL486" s="30"/>
    </row>
    <row r="487" spans="2:64" ht="27" x14ac:dyDescent="0.25">
      <c r="B487" s="30" t="s">
        <v>2383</v>
      </c>
      <c r="C487" s="30" t="s">
        <v>2384</v>
      </c>
      <c r="D487" s="30" t="s">
        <v>2581</v>
      </c>
      <c r="H487" s="30" t="s">
        <v>1925</v>
      </c>
      <c r="K487" s="30" t="s">
        <v>2386</v>
      </c>
      <c r="L487" s="30">
        <v>16</v>
      </c>
      <c r="O487" s="30">
        <v>0.23</v>
      </c>
      <c r="P487" s="30">
        <v>1.26</v>
      </c>
      <c r="Q487" s="30">
        <v>6.13</v>
      </c>
      <c r="R487" s="30">
        <v>6.99</v>
      </c>
      <c r="W487" s="30" t="b">
        <v>1</v>
      </c>
      <c r="Y487" s="30">
        <v>1</v>
      </c>
      <c r="Z487" s="30">
        <v>30</v>
      </c>
      <c r="AA487" s="30">
        <v>10</v>
      </c>
      <c r="AC487" s="30"/>
      <c r="AE487" s="30" t="b">
        <v>1</v>
      </c>
      <c r="AI487" s="30"/>
      <c r="AJ487" s="30"/>
      <c r="AQ487" s="21">
        <f t="shared" si="22"/>
        <v>1</v>
      </c>
      <c r="AT487" s="30">
        <v>0</v>
      </c>
      <c r="AU487" s="30">
        <v>0</v>
      </c>
      <c r="AV487" s="30">
        <v>0</v>
      </c>
      <c r="AW487" s="30">
        <v>0</v>
      </c>
      <c r="BC487" s="32">
        <v>44554</v>
      </c>
      <c r="BI487" s="30" t="b">
        <v>0</v>
      </c>
      <c r="BJ487" s="30"/>
      <c r="BK487" s="30"/>
      <c r="BL487" s="30"/>
    </row>
    <row r="488" spans="2:64" ht="27" x14ac:dyDescent="0.25">
      <c r="B488" s="30" t="s">
        <v>291</v>
      </c>
      <c r="C488" s="30" t="s">
        <v>292</v>
      </c>
      <c r="D488" s="30" t="s">
        <v>2582</v>
      </c>
      <c r="H488" s="30" t="s">
        <v>1925</v>
      </c>
      <c r="K488" s="30" t="s">
        <v>532</v>
      </c>
      <c r="L488" s="30">
        <v>32</v>
      </c>
      <c r="O488" s="30">
        <v>0.4</v>
      </c>
      <c r="P488" s="30">
        <v>0.65</v>
      </c>
      <c r="Q488" s="30">
        <v>6.43</v>
      </c>
      <c r="R488" s="30">
        <v>6.65</v>
      </c>
      <c r="W488" s="30" t="b">
        <v>1</v>
      </c>
      <c r="Y488" s="30">
        <v>2</v>
      </c>
      <c r="Z488" s="30">
        <v>20</v>
      </c>
      <c r="AA488" s="30">
        <v>10</v>
      </c>
      <c r="AC488" s="30"/>
      <c r="AE488" s="30" t="b">
        <v>1</v>
      </c>
      <c r="AI488" s="30"/>
      <c r="AJ488" s="30">
        <v>65</v>
      </c>
      <c r="AQ488" s="21">
        <f t="shared" si="22"/>
        <v>2</v>
      </c>
      <c r="AT488" s="30">
        <v>0</v>
      </c>
      <c r="AU488" s="30">
        <v>0</v>
      </c>
      <c r="AV488" s="30">
        <v>1</v>
      </c>
      <c r="AW488" s="30">
        <v>0</v>
      </c>
      <c r="BC488" s="32">
        <v>44627</v>
      </c>
      <c r="BI488" s="30" t="b">
        <v>0</v>
      </c>
      <c r="BJ488" s="30"/>
      <c r="BK488" s="30"/>
      <c r="BL488" s="30"/>
    </row>
    <row r="489" spans="2:64" ht="27" x14ac:dyDescent="0.25">
      <c r="B489" s="30" t="s">
        <v>291</v>
      </c>
      <c r="C489" s="30" t="s">
        <v>292</v>
      </c>
      <c r="D489" s="30" t="s">
        <v>2583</v>
      </c>
      <c r="H489" s="30" t="s">
        <v>1925</v>
      </c>
      <c r="K489" s="30" t="s">
        <v>532</v>
      </c>
      <c r="L489" s="30">
        <v>32</v>
      </c>
      <c r="O489" s="30">
        <v>0.72</v>
      </c>
      <c r="P489" s="30">
        <v>0.88</v>
      </c>
      <c r="Q489" s="30">
        <v>5.77</v>
      </c>
      <c r="R489" s="30">
        <v>6.49</v>
      </c>
      <c r="W489" s="30" t="b">
        <v>1</v>
      </c>
      <c r="Y489" s="30">
        <v>2</v>
      </c>
      <c r="Z489" s="30">
        <v>30</v>
      </c>
      <c r="AA489" s="30">
        <v>15</v>
      </c>
      <c r="AC489" s="30"/>
      <c r="AE489" s="30" t="b">
        <v>1</v>
      </c>
      <c r="AI489" s="30"/>
      <c r="AJ489" s="30">
        <v>90</v>
      </c>
      <c r="AQ489" s="21">
        <f t="shared" si="22"/>
        <v>2</v>
      </c>
      <c r="AT489" s="30">
        <v>0</v>
      </c>
      <c r="AU489" s="30">
        <v>0</v>
      </c>
      <c r="AV489" s="30">
        <v>1</v>
      </c>
      <c r="AW489" s="30">
        <v>0</v>
      </c>
      <c r="BC489" s="32">
        <v>45222</v>
      </c>
      <c r="BI489" s="30" t="b">
        <v>0</v>
      </c>
      <c r="BJ489" s="30"/>
      <c r="BK489" s="30"/>
      <c r="BL489" s="30"/>
    </row>
    <row r="490" spans="2:64" ht="27" x14ac:dyDescent="0.25">
      <c r="B490" s="30" t="s">
        <v>1060</v>
      </c>
      <c r="C490" s="30" t="s">
        <v>129</v>
      </c>
      <c r="D490" s="30" t="s">
        <v>2584</v>
      </c>
      <c r="H490" s="30" t="s">
        <v>1925</v>
      </c>
      <c r="K490" s="30" t="s">
        <v>1378</v>
      </c>
      <c r="L490" s="30">
        <v>4</v>
      </c>
      <c r="O490" s="30">
        <v>0.64</v>
      </c>
      <c r="P490" s="30">
        <v>0.68</v>
      </c>
      <c r="Q490" s="30">
        <v>5.87</v>
      </c>
      <c r="R490" s="30">
        <v>6.51</v>
      </c>
      <c r="W490" s="30" t="b">
        <v>1</v>
      </c>
      <c r="Y490" s="30">
        <v>1</v>
      </c>
      <c r="Z490" s="30">
        <v>30</v>
      </c>
      <c r="AA490" s="30">
        <v>10</v>
      </c>
      <c r="AC490" s="30"/>
      <c r="AE490" s="30" t="b">
        <v>1</v>
      </c>
      <c r="AI490" s="30"/>
      <c r="AJ490" s="30">
        <v>65</v>
      </c>
      <c r="AQ490" s="21">
        <f t="shared" si="22"/>
        <v>1</v>
      </c>
      <c r="AT490" s="30">
        <v>0</v>
      </c>
      <c r="AU490" s="30">
        <v>0</v>
      </c>
      <c r="AV490" s="30">
        <v>0</v>
      </c>
      <c r="AW490" s="30">
        <v>0</v>
      </c>
      <c r="BC490" s="32">
        <v>44476</v>
      </c>
      <c r="BI490" s="30" t="b">
        <v>0</v>
      </c>
      <c r="BJ490" s="30"/>
      <c r="BK490" s="30"/>
      <c r="BL490" s="30"/>
    </row>
    <row r="491" spans="2:64" ht="27" x14ac:dyDescent="0.25">
      <c r="B491" s="30" t="s">
        <v>1112</v>
      </c>
      <c r="C491" s="30" t="s">
        <v>2526</v>
      </c>
      <c r="D491" s="30" t="s">
        <v>2585</v>
      </c>
      <c r="H491" s="30" t="s">
        <v>1925</v>
      </c>
      <c r="K491" s="30" t="s">
        <v>532</v>
      </c>
      <c r="L491" s="30">
        <v>16</v>
      </c>
      <c r="O491" s="30">
        <v>0.24</v>
      </c>
      <c r="P491" s="30">
        <v>0.47</v>
      </c>
      <c r="Q491" s="30">
        <v>6.32</v>
      </c>
      <c r="R491" s="30">
        <v>6.84</v>
      </c>
      <c r="W491" s="30" t="b">
        <v>1</v>
      </c>
      <c r="Y491" s="30">
        <v>1</v>
      </c>
      <c r="Z491" s="30"/>
      <c r="AA491" s="30"/>
      <c r="AC491" s="30"/>
      <c r="AE491" s="30" t="b">
        <v>0</v>
      </c>
      <c r="AI491" s="30"/>
      <c r="AJ491" s="30"/>
      <c r="AQ491" s="21">
        <f t="shared" si="22"/>
        <v>3</v>
      </c>
      <c r="AT491" s="30">
        <v>0</v>
      </c>
      <c r="AU491" s="30">
        <v>1</v>
      </c>
      <c r="AV491" s="30">
        <v>1</v>
      </c>
      <c r="AW491" s="30">
        <v>0</v>
      </c>
      <c r="BC491" s="32">
        <v>45005</v>
      </c>
      <c r="BI491" s="30" t="b">
        <v>0</v>
      </c>
      <c r="BJ491" s="30"/>
      <c r="BK491" s="30" t="b">
        <v>0</v>
      </c>
      <c r="BL491" s="30"/>
    </row>
    <row r="492" spans="2:64" ht="27" x14ac:dyDescent="0.25">
      <c r="B492" s="30" t="s">
        <v>291</v>
      </c>
      <c r="C492" s="30" t="s">
        <v>292</v>
      </c>
      <c r="D492" s="30" t="s">
        <v>2586</v>
      </c>
      <c r="H492" s="30" t="s">
        <v>1925</v>
      </c>
      <c r="K492" s="30" t="s">
        <v>532</v>
      </c>
      <c r="L492" s="30">
        <v>32</v>
      </c>
      <c r="O492" s="30">
        <v>0.37</v>
      </c>
      <c r="P492" s="30">
        <v>0.56000000000000005</v>
      </c>
      <c r="Q492" s="30">
        <v>6.35</v>
      </c>
      <c r="R492" s="30">
        <v>6.55</v>
      </c>
      <c r="W492" s="30" t="b">
        <v>1</v>
      </c>
      <c r="Y492" s="30">
        <v>2</v>
      </c>
      <c r="Z492" s="30">
        <v>20</v>
      </c>
      <c r="AA492" s="30">
        <v>10</v>
      </c>
      <c r="AC492" s="30"/>
      <c r="AE492" s="30" t="b">
        <v>1</v>
      </c>
      <c r="AI492" s="30"/>
      <c r="AJ492" s="30">
        <v>65</v>
      </c>
      <c r="AQ492" s="21">
        <f t="shared" si="22"/>
        <v>2</v>
      </c>
      <c r="AT492" s="30">
        <v>0</v>
      </c>
      <c r="AU492" s="30">
        <v>0</v>
      </c>
      <c r="AV492" s="30">
        <v>1</v>
      </c>
      <c r="AW492" s="30">
        <v>0</v>
      </c>
      <c r="BC492" s="32">
        <v>44627</v>
      </c>
      <c r="BI492" s="30" t="b">
        <v>0</v>
      </c>
      <c r="BJ492" s="30"/>
      <c r="BK492" s="30"/>
      <c r="BL492" s="30"/>
    </row>
    <row r="493" spans="2:64" ht="40.5" x14ac:dyDescent="0.25">
      <c r="B493" s="30" t="s">
        <v>1090</v>
      </c>
      <c r="C493" s="30" t="s">
        <v>117</v>
      </c>
      <c r="D493" s="30" t="s">
        <v>2587</v>
      </c>
      <c r="H493" s="30" t="s">
        <v>1925</v>
      </c>
      <c r="K493" s="30" t="s">
        <v>1866</v>
      </c>
      <c r="L493" s="30">
        <v>16</v>
      </c>
      <c r="O493" s="30">
        <v>0.28999999999999998</v>
      </c>
      <c r="P493" s="30">
        <v>0.9</v>
      </c>
      <c r="Q493" s="30">
        <v>6.05</v>
      </c>
      <c r="R493" s="30">
        <v>6.73</v>
      </c>
      <c r="W493" s="30" t="b">
        <v>1</v>
      </c>
      <c r="Y493" s="30">
        <v>2</v>
      </c>
      <c r="Z493" s="30">
        <v>30</v>
      </c>
      <c r="AA493" s="30">
        <v>10</v>
      </c>
      <c r="AC493" s="30"/>
      <c r="AE493" s="30" t="b">
        <v>1</v>
      </c>
      <c r="AI493" s="30"/>
      <c r="AJ493" s="30">
        <v>65</v>
      </c>
      <c r="AQ493" s="21">
        <f t="shared" si="22"/>
        <v>2</v>
      </c>
      <c r="AT493" s="30">
        <v>0</v>
      </c>
      <c r="AU493" s="30">
        <v>0</v>
      </c>
      <c r="AV493" s="30">
        <v>1</v>
      </c>
      <c r="AW493" s="30">
        <v>0</v>
      </c>
      <c r="BC493" s="32">
        <v>44987</v>
      </c>
      <c r="BI493" s="30" t="b">
        <v>0</v>
      </c>
      <c r="BJ493" s="30"/>
      <c r="BK493" s="30"/>
      <c r="BL493" s="30"/>
    </row>
    <row r="494" spans="2:64" ht="27" x14ac:dyDescent="0.25">
      <c r="B494" s="30" t="s">
        <v>291</v>
      </c>
      <c r="C494" s="30" t="s">
        <v>292</v>
      </c>
      <c r="D494" s="30" t="s">
        <v>2588</v>
      </c>
      <c r="H494" s="30" t="s">
        <v>1925</v>
      </c>
      <c r="K494" s="30" t="s">
        <v>532</v>
      </c>
      <c r="L494" s="30">
        <v>16</v>
      </c>
      <c r="O494" s="30">
        <v>0.65</v>
      </c>
      <c r="P494" s="30">
        <v>0.88</v>
      </c>
      <c r="Q494" s="30">
        <v>3.83</v>
      </c>
      <c r="R494" s="30">
        <v>7.21</v>
      </c>
      <c r="W494" s="30" t="b">
        <v>1</v>
      </c>
      <c r="Y494" s="30">
        <v>1</v>
      </c>
      <c r="Z494" s="30">
        <v>20</v>
      </c>
      <c r="AA494" s="30">
        <v>10</v>
      </c>
      <c r="AC494" s="30"/>
      <c r="AE494" s="30" t="b">
        <v>1</v>
      </c>
      <c r="AI494" s="30"/>
      <c r="AJ494" s="30"/>
      <c r="AQ494" s="21">
        <f t="shared" si="22"/>
        <v>1</v>
      </c>
      <c r="AT494" s="30">
        <v>0</v>
      </c>
      <c r="AU494" s="30">
        <v>0</v>
      </c>
      <c r="AV494" s="30">
        <v>0</v>
      </c>
      <c r="AW494" s="30">
        <v>0</v>
      </c>
      <c r="BC494" s="32">
        <v>44879</v>
      </c>
      <c r="BI494" s="30" t="b">
        <v>0</v>
      </c>
      <c r="BJ494" s="30"/>
      <c r="BK494" s="30" t="b">
        <v>0</v>
      </c>
      <c r="BL494" s="30"/>
    </row>
    <row r="495" spans="2:64" ht="27" x14ac:dyDescent="0.25">
      <c r="B495" s="30" t="s">
        <v>1015</v>
      </c>
      <c r="C495" s="30" t="s">
        <v>2555</v>
      </c>
      <c r="D495" s="30" t="s">
        <v>2589</v>
      </c>
      <c r="H495" s="30" t="s">
        <v>1925</v>
      </c>
      <c r="K495" s="30" t="s">
        <v>1856</v>
      </c>
      <c r="L495" s="30">
        <v>64</v>
      </c>
      <c r="O495" s="30">
        <v>1.06</v>
      </c>
      <c r="P495" s="30">
        <v>2.09</v>
      </c>
      <c r="Q495" s="30">
        <v>5.24</v>
      </c>
      <c r="R495" s="30">
        <v>5.7</v>
      </c>
      <c r="W495" s="30" t="b">
        <v>1</v>
      </c>
      <c r="Y495" s="30">
        <v>2</v>
      </c>
      <c r="Z495" s="30">
        <v>30</v>
      </c>
      <c r="AA495" s="30">
        <v>15</v>
      </c>
      <c r="AC495" s="30"/>
      <c r="AE495" s="30" t="b">
        <v>0</v>
      </c>
      <c r="AI495" s="30"/>
      <c r="AJ495" s="30">
        <v>120</v>
      </c>
      <c r="AQ495" s="21">
        <f t="shared" si="22"/>
        <v>1</v>
      </c>
      <c r="AT495" s="30">
        <v>0</v>
      </c>
      <c r="AU495" s="30">
        <v>0</v>
      </c>
      <c r="AV495" s="30">
        <v>0</v>
      </c>
      <c r="AW495" s="30">
        <v>0</v>
      </c>
      <c r="BC495" s="32">
        <v>44861</v>
      </c>
      <c r="BI495" s="30" t="b">
        <v>0</v>
      </c>
      <c r="BJ495" s="30"/>
      <c r="BK495" s="30"/>
      <c r="BL495" s="30"/>
    </row>
    <row r="496" spans="2:64" ht="40.5" x14ac:dyDescent="0.25">
      <c r="B496" s="30" t="s">
        <v>1090</v>
      </c>
      <c r="C496" s="30" t="s">
        <v>117</v>
      </c>
      <c r="D496" s="30" t="s">
        <v>2590</v>
      </c>
      <c r="H496" s="30" t="s">
        <v>1925</v>
      </c>
      <c r="K496" s="30" t="s">
        <v>133</v>
      </c>
      <c r="L496" s="30">
        <v>32</v>
      </c>
      <c r="O496" s="30">
        <v>0.32</v>
      </c>
      <c r="P496" s="30">
        <v>1.69</v>
      </c>
      <c r="Q496" s="30">
        <v>5.7</v>
      </c>
      <c r="R496" s="30">
        <v>6.5</v>
      </c>
      <c r="W496" s="30" t="b">
        <v>1</v>
      </c>
      <c r="Y496" s="30">
        <v>2</v>
      </c>
      <c r="Z496" s="30">
        <v>30</v>
      </c>
      <c r="AA496" s="30">
        <v>10</v>
      </c>
      <c r="AC496" s="30"/>
      <c r="AE496" s="30" t="b">
        <v>1</v>
      </c>
      <c r="AI496" s="30"/>
      <c r="AJ496" s="30"/>
      <c r="AQ496" s="21">
        <f t="shared" si="22"/>
        <v>2</v>
      </c>
      <c r="AT496" s="30">
        <v>0</v>
      </c>
      <c r="AU496" s="30">
        <v>0</v>
      </c>
      <c r="AV496" s="30">
        <v>1</v>
      </c>
      <c r="AW496" s="30">
        <v>0</v>
      </c>
      <c r="BC496" s="32">
        <v>44895</v>
      </c>
      <c r="BI496" s="30" t="b">
        <v>0</v>
      </c>
      <c r="BJ496" s="30"/>
      <c r="BK496" s="30"/>
      <c r="BL496" s="30"/>
    </row>
    <row r="497" spans="2:64" ht="27" x14ac:dyDescent="0.25">
      <c r="B497" s="30" t="s">
        <v>1060</v>
      </c>
      <c r="C497" s="30" t="s">
        <v>129</v>
      </c>
      <c r="D497" s="30" t="s">
        <v>2591</v>
      </c>
      <c r="H497" s="30" t="s">
        <v>1925</v>
      </c>
      <c r="K497" s="30" t="s">
        <v>84</v>
      </c>
      <c r="L497" s="30">
        <v>32</v>
      </c>
      <c r="O497" s="30">
        <v>0.6</v>
      </c>
      <c r="P497" s="30">
        <v>2.5</v>
      </c>
      <c r="Q497" s="30">
        <v>2.52</v>
      </c>
      <c r="R497" s="30">
        <v>7.22</v>
      </c>
      <c r="W497" s="30" t="b">
        <v>1</v>
      </c>
      <c r="Y497" s="30">
        <v>1</v>
      </c>
      <c r="Z497" s="30">
        <v>10</v>
      </c>
      <c r="AA497" s="30">
        <v>10</v>
      </c>
      <c r="AC497" s="30"/>
      <c r="AE497" s="30" t="b">
        <v>1</v>
      </c>
      <c r="AI497" s="30"/>
      <c r="AJ497" s="30"/>
      <c r="AQ497" s="21">
        <f t="shared" si="22"/>
        <v>3</v>
      </c>
      <c r="AT497" s="30">
        <v>0</v>
      </c>
      <c r="AU497" s="30">
        <v>1</v>
      </c>
      <c r="AV497" s="30">
        <v>1</v>
      </c>
      <c r="AW497" s="30">
        <v>0</v>
      </c>
      <c r="BC497" s="32">
        <v>45223</v>
      </c>
      <c r="BI497" s="30" t="b">
        <v>0</v>
      </c>
      <c r="BJ497" s="30"/>
      <c r="BK497" s="30" t="b">
        <v>0</v>
      </c>
      <c r="BL497" s="30"/>
    </row>
    <row r="498" spans="2:64" ht="27" x14ac:dyDescent="0.25">
      <c r="B498" s="30" t="s">
        <v>2592</v>
      </c>
      <c r="C498" s="30" t="s">
        <v>2593</v>
      </c>
      <c r="D498" s="30" t="s">
        <v>2594</v>
      </c>
      <c r="H498" s="30" t="s">
        <v>1925</v>
      </c>
      <c r="K498" s="30" t="s">
        <v>84</v>
      </c>
      <c r="L498" s="30">
        <v>16</v>
      </c>
      <c r="O498" s="30">
        <v>0.79</v>
      </c>
      <c r="P498" s="30">
        <v>1.06</v>
      </c>
      <c r="Q498" s="30">
        <v>6.76</v>
      </c>
      <c r="R498" s="30">
        <v>6.72</v>
      </c>
      <c r="W498" s="30" t="b">
        <v>1</v>
      </c>
      <c r="Y498" s="30">
        <v>2</v>
      </c>
      <c r="Z498" s="30">
        <v>1</v>
      </c>
      <c r="AA498" s="30">
        <v>1</v>
      </c>
      <c r="AC498" s="30"/>
      <c r="AE498" s="30" t="b">
        <v>0</v>
      </c>
      <c r="AI498" s="30"/>
      <c r="AJ498" s="30"/>
      <c r="AQ498" s="21">
        <f t="shared" si="22"/>
        <v>1</v>
      </c>
      <c r="AT498" s="30">
        <v>0</v>
      </c>
      <c r="AU498" s="30">
        <v>0</v>
      </c>
      <c r="AV498" s="30">
        <v>0</v>
      </c>
      <c r="AW498" s="30">
        <v>0</v>
      </c>
      <c r="BC498" s="32">
        <v>45133</v>
      </c>
      <c r="BI498" s="30" t="b">
        <v>0</v>
      </c>
      <c r="BJ498" s="30"/>
      <c r="BK498" s="30"/>
      <c r="BL498" s="30"/>
    </row>
    <row r="499" spans="2:64" ht="40.5" x14ac:dyDescent="0.25">
      <c r="B499" s="30" t="s">
        <v>2483</v>
      </c>
      <c r="C499" s="30" t="s">
        <v>2484</v>
      </c>
      <c r="D499" s="30" t="s">
        <v>2595</v>
      </c>
      <c r="H499" s="30" t="s">
        <v>1925</v>
      </c>
      <c r="K499" s="30" t="s">
        <v>84</v>
      </c>
      <c r="L499" s="30">
        <v>32</v>
      </c>
      <c r="O499" s="30">
        <v>0.6</v>
      </c>
      <c r="P499" s="30">
        <v>0.64</v>
      </c>
      <c r="Q499" s="30">
        <v>4.8099999999999996</v>
      </c>
      <c r="R499" s="30">
        <v>6.08</v>
      </c>
      <c r="W499" s="30" t="b">
        <v>1</v>
      </c>
      <c r="Y499" s="30">
        <v>2</v>
      </c>
      <c r="Z499" s="30">
        <v>15</v>
      </c>
      <c r="AA499" s="30">
        <v>15</v>
      </c>
      <c r="AC499" s="30"/>
      <c r="AE499" s="30" t="b">
        <v>1</v>
      </c>
      <c r="AI499" s="30"/>
      <c r="AJ499" s="30"/>
      <c r="AQ499" s="21">
        <f t="shared" si="22"/>
        <v>3</v>
      </c>
      <c r="AT499" s="30">
        <v>0</v>
      </c>
      <c r="AU499" s="30">
        <v>0</v>
      </c>
      <c r="AV499" s="30">
        <v>1</v>
      </c>
      <c r="AW499" s="30">
        <v>1</v>
      </c>
      <c r="BC499" s="32">
        <v>45020</v>
      </c>
      <c r="BI499" s="30" t="b">
        <v>0</v>
      </c>
      <c r="BJ499" s="30"/>
      <c r="BK499" s="30" t="b">
        <v>0</v>
      </c>
      <c r="BL499" s="30"/>
    </row>
    <row r="500" spans="2:64" ht="27" x14ac:dyDescent="0.25">
      <c r="B500" s="30" t="s">
        <v>1067</v>
      </c>
      <c r="C500" s="30" t="s">
        <v>173</v>
      </c>
      <c r="D500" s="30" t="s">
        <v>2596</v>
      </c>
      <c r="H500" s="30" t="s">
        <v>1925</v>
      </c>
      <c r="K500" s="30" t="s">
        <v>1545</v>
      </c>
      <c r="L500" s="30">
        <v>8</v>
      </c>
      <c r="O500" s="30">
        <v>0.24</v>
      </c>
      <c r="P500" s="30">
        <v>0.6</v>
      </c>
      <c r="Q500" s="30">
        <v>4.78</v>
      </c>
      <c r="R500" s="30">
        <v>6.06</v>
      </c>
      <c r="W500" s="30" t="b">
        <v>1</v>
      </c>
      <c r="Y500" s="30">
        <v>2</v>
      </c>
      <c r="Z500" s="30">
        <v>9</v>
      </c>
      <c r="AA500" s="30">
        <v>8</v>
      </c>
      <c r="AC500" s="30"/>
      <c r="AE500" s="30" t="b">
        <v>1</v>
      </c>
      <c r="AI500" s="30"/>
      <c r="AJ500" s="30"/>
      <c r="AQ500" s="21">
        <f t="shared" si="22"/>
        <v>1</v>
      </c>
      <c r="AT500" s="30">
        <v>0</v>
      </c>
      <c r="AU500" s="30">
        <v>0</v>
      </c>
      <c r="AV500" s="30">
        <v>0</v>
      </c>
      <c r="AW500" s="30">
        <v>0</v>
      </c>
      <c r="BC500" s="32">
        <v>44882</v>
      </c>
      <c r="BI500" s="30" t="b">
        <v>0</v>
      </c>
      <c r="BJ500" s="30"/>
      <c r="BK500" s="30" t="b">
        <v>0</v>
      </c>
      <c r="BL500" s="30"/>
    </row>
    <row r="501" spans="2:64" ht="27" x14ac:dyDescent="0.25">
      <c r="B501" s="30" t="s">
        <v>291</v>
      </c>
      <c r="C501" s="30" t="s">
        <v>292</v>
      </c>
      <c r="D501" s="30" t="s">
        <v>2597</v>
      </c>
      <c r="H501" s="30" t="s">
        <v>1925</v>
      </c>
      <c r="K501" s="30" t="s">
        <v>84</v>
      </c>
      <c r="L501" s="30">
        <v>64</v>
      </c>
      <c r="O501" s="30">
        <v>0.53</v>
      </c>
      <c r="P501" s="30">
        <v>2.0099999999999998</v>
      </c>
      <c r="Q501" s="30">
        <v>2.02</v>
      </c>
      <c r="R501" s="30">
        <v>6.65</v>
      </c>
      <c r="W501" s="30" t="b">
        <v>1</v>
      </c>
      <c r="Y501" s="30">
        <v>2</v>
      </c>
      <c r="Z501" s="30">
        <v>10</v>
      </c>
      <c r="AA501" s="30">
        <v>10</v>
      </c>
      <c r="AC501" s="30"/>
      <c r="AE501" s="30" t="b">
        <v>1</v>
      </c>
      <c r="AI501" s="30"/>
      <c r="AJ501" s="30">
        <v>65</v>
      </c>
      <c r="AQ501" s="21">
        <f t="shared" si="22"/>
        <v>2</v>
      </c>
      <c r="AT501" s="30">
        <v>0</v>
      </c>
      <c r="AU501" s="30">
        <v>0</v>
      </c>
      <c r="AV501" s="30">
        <v>1</v>
      </c>
      <c r="AW501" s="30">
        <v>0</v>
      </c>
      <c r="BC501" s="32">
        <v>44636</v>
      </c>
      <c r="BI501" s="30" t="b">
        <v>0</v>
      </c>
      <c r="BJ501" s="30"/>
      <c r="BK501" s="30"/>
      <c r="BL501" s="30"/>
    </row>
    <row r="502" spans="2:64" ht="27" x14ac:dyDescent="0.25">
      <c r="B502" s="30" t="s">
        <v>291</v>
      </c>
      <c r="C502" s="30" t="s">
        <v>292</v>
      </c>
      <c r="D502" s="30" t="s">
        <v>2598</v>
      </c>
      <c r="H502" s="30" t="s">
        <v>1925</v>
      </c>
      <c r="K502" s="30" t="s">
        <v>84</v>
      </c>
      <c r="L502" s="30">
        <v>64</v>
      </c>
      <c r="O502" s="30">
        <v>0.53</v>
      </c>
      <c r="P502" s="30">
        <v>2.0099999999999998</v>
      </c>
      <c r="Q502" s="30">
        <v>2.02</v>
      </c>
      <c r="R502" s="30">
        <v>6.65</v>
      </c>
      <c r="W502" s="30" t="b">
        <v>1</v>
      </c>
      <c r="Y502" s="30">
        <v>2</v>
      </c>
      <c r="Z502" s="30">
        <v>10</v>
      </c>
      <c r="AA502" s="30">
        <v>10</v>
      </c>
      <c r="AC502" s="30"/>
      <c r="AE502" s="30" t="b">
        <v>1</v>
      </c>
      <c r="AI502" s="30"/>
      <c r="AJ502" s="30">
        <v>65</v>
      </c>
      <c r="AQ502" s="21">
        <f t="shared" si="22"/>
        <v>3</v>
      </c>
      <c r="AT502" s="30">
        <v>0</v>
      </c>
      <c r="AU502" s="30">
        <v>1</v>
      </c>
      <c r="AV502" s="30">
        <v>1</v>
      </c>
      <c r="AW502" s="30">
        <v>0</v>
      </c>
      <c r="BC502" s="32">
        <v>44887</v>
      </c>
      <c r="BI502" s="30" t="b">
        <v>0</v>
      </c>
      <c r="BJ502" s="30"/>
      <c r="BK502" s="30"/>
      <c r="BL502" s="30"/>
    </row>
    <row r="503" spans="2:64" ht="27" x14ac:dyDescent="0.25">
      <c r="B503" s="30" t="s">
        <v>1594</v>
      </c>
      <c r="C503" s="30" t="s">
        <v>1594</v>
      </c>
      <c r="D503" s="30" t="s">
        <v>2599</v>
      </c>
      <c r="H503" s="30" t="s">
        <v>1925</v>
      </c>
      <c r="K503" s="30" t="s">
        <v>948</v>
      </c>
      <c r="L503" s="30">
        <v>16</v>
      </c>
      <c r="O503" s="30">
        <v>0.18</v>
      </c>
      <c r="P503" s="30">
        <v>1.79</v>
      </c>
      <c r="Q503" s="30">
        <v>4.7300000000000004</v>
      </c>
      <c r="R503" s="30">
        <v>5.5</v>
      </c>
      <c r="W503" s="30" t="b">
        <v>1</v>
      </c>
      <c r="Y503" s="30">
        <v>2</v>
      </c>
      <c r="Z503" s="30">
        <v>9</v>
      </c>
      <c r="AA503" s="30">
        <v>8</v>
      </c>
      <c r="AC503" s="30"/>
      <c r="AE503" s="30" t="b">
        <v>1</v>
      </c>
      <c r="AI503" s="30"/>
      <c r="AJ503" s="30">
        <v>90</v>
      </c>
      <c r="AQ503" s="21">
        <f t="shared" si="22"/>
        <v>1</v>
      </c>
      <c r="AT503" s="30">
        <v>0</v>
      </c>
      <c r="AU503" s="30">
        <v>0</v>
      </c>
      <c r="AV503" s="30">
        <v>0</v>
      </c>
      <c r="AW503" s="30">
        <v>0</v>
      </c>
      <c r="BC503" s="32">
        <v>45201</v>
      </c>
      <c r="BI503" s="30" t="b">
        <v>0</v>
      </c>
      <c r="BJ503" s="30"/>
      <c r="BK503" s="30"/>
      <c r="BL503" s="30"/>
    </row>
    <row r="504" spans="2:64" ht="27" x14ac:dyDescent="0.25">
      <c r="B504" s="30" t="s">
        <v>1008</v>
      </c>
      <c r="C504" s="30" t="s">
        <v>78</v>
      </c>
      <c r="D504" s="30" t="s">
        <v>2600</v>
      </c>
      <c r="H504" s="30" t="s">
        <v>1925</v>
      </c>
      <c r="K504" s="30" t="s">
        <v>84</v>
      </c>
      <c r="L504" s="30">
        <v>64</v>
      </c>
      <c r="O504" s="30">
        <v>0.32</v>
      </c>
      <c r="P504" s="30">
        <v>1.24</v>
      </c>
      <c r="Q504" s="30">
        <v>3.28</v>
      </c>
      <c r="R504" s="30">
        <v>10.58</v>
      </c>
      <c r="W504" s="30" t="b">
        <v>1</v>
      </c>
      <c r="Y504" s="30">
        <v>2</v>
      </c>
      <c r="Z504" s="30">
        <v>10</v>
      </c>
      <c r="AA504" s="30">
        <v>10</v>
      </c>
      <c r="AC504" s="30"/>
      <c r="AE504" s="30" t="b">
        <v>1</v>
      </c>
      <c r="AI504" s="30"/>
      <c r="AJ504" s="30">
        <v>130</v>
      </c>
      <c r="AQ504" s="21">
        <f t="shared" si="22"/>
        <v>3</v>
      </c>
      <c r="AT504" s="30">
        <v>0</v>
      </c>
      <c r="AU504" s="30">
        <v>1</v>
      </c>
      <c r="AV504" s="30">
        <v>1</v>
      </c>
      <c r="AW504" s="30">
        <v>0</v>
      </c>
      <c r="BC504" s="32">
        <v>44530</v>
      </c>
      <c r="BI504" s="30" t="b">
        <v>0</v>
      </c>
      <c r="BJ504" s="30"/>
      <c r="BK504" s="30"/>
      <c r="BL504" s="30"/>
    </row>
    <row r="505" spans="2:64" ht="27" x14ac:dyDescent="0.25">
      <c r="B505" s="30" t="s">
        <v>1060</v>
      </c>
      <c r="C505" s="30" t="s">
        <v>129</v>
      </c>
      <c r="D505" s="30" t="s">
        <v>2601</v>
      </c>
      <c r="H505" s="30" t="s">
        <v>1925</v>
      </c>
      <c r="K505" s="30" t="s">
        <v>948</v>
      </c>
      <c r="L505" s="30">
        <v>8</v>
      </c>
      <c r="O505" s="30">
        <v>1.1000000000000001</v>
      </c>
      <c r="P505" s="30">
        <v>1.49</v>
      </c>
      <c r="Q505" s="30">
        <v>4.24</v>
      </c>
      <c r="R505" s="30">
        <v>4.95</v>
      </c>
      <c r="W505" s="30"/>
      <c r="Y505" s="30">
        <v>2</v>
      </c>
      <c r="Z505" s="30"/>
      <c r="AA505" s="30"/>
      <c r="AC505" s="30"/>
      <c r="AE505" s="30" t="b">
        <v>1</v>
      </c>
      <c r="AI505" s="30"/>
      <c r="AJ505" s="30">
        <v>90</v>
      </c>
      <c r="AQ505" s="21">
        <f t="shared" si="22"/>
        <v>1</v>
      </c>
      <c r="AT505" s="30">
        <v>0</v>
      </c>
      <c r="AU505" s="30">
        <v>0</v>
      </c>
      <c r="AV505" s="30">
        <v>0</v>
      </c>
      <c r="AW505" s="30">
        <v>0</v>
      </c>
      <c r="BC505" s="32">
        <v>44393</v>
      </c>
      <c r="BI505" s="30" t="b">
        <v>0</v>
      </c>
      <c r="BJ505" s="30"/>
      <c r="BK505" s="30"/>
      <c r="BL505" s="30"/>
    </row>
    <row r="506" spans="2:64" x14ac:dyDescent="0.25">
      <c r="B506" s="30" t="s">
        <v>1008</v>
      </c>
      <c r="C506" s="30" t="s">
        <v>78</v>
      </c>
      <c r="D506" s="30" t="s">
        <v>2602</v>
      </c>
      <c r="H506" s="30" t="s">
        <v>1925</v>
      </c>
      <c r="K506" s="30" t="s">
        <v>1794</v>
      </c>
      <c r="L506" s="30">
        <v>64</v>
      </c>
      <c r="O506" s="30">
        <v>0.28000000000000003</v>
      </c>
      <c r="P506" s="30">
        <v>1.28</v>
      </c>
      <c r="Q506" s="30">
        <v>1.28</v>
      </c>
      <c r="R506" s="30">
        <v>7.3</v>
      </c>
      <c r="W506" s="30" t="b">
        <v>1</v>
      </c>
      <c r="Y506" s="30">
        <v>2</v>
      </c>
      <c r="Z506" s="30">
        <v>5</v>
      </c>
      <c r="AA506" s="30">
        <v>5</v>
      </c>
      <c r="AC506" s="30"/>
      <c r="AE506" s="30" t="b">
        <v>1</v>
      </c>
      <c r="AI506" s="30"/>
      <c r="AJ506" s="30"/>
      <c r="AQ506" s="21">
        <f t="shared" si="22"/>
        <v>2</v>
      </c>
      <c r="AT506" s="30">
        <v>0</v>
      </c>
      <c r="AU506" s="30">
        <v>1</v>
      </c>
      <c r="AV506" s="30">
        <v>0</v>
      </c>
      <c r="AW506" s="30">
        <v>0</v>
      </c>
      <c r="BC506" s="32">
        <v>44908</v>
      </c>
      <c r="BI506" s="30" t="b">
        <v>0</v>
      </c>
      <c r="BJ506" s="30"/>
      <c r="BK506" s="30"/>
      <c r="BL506" s="30"/>
    </row>
    <row r="507" spans="2:64" x14ac:dyDescent="0.25">
      <c r="B507" s="30" t="s">
        <v>1192</v>
      </c>
      <c r="C507" s="30" t="s">
        <v>1193</v>
      </c>
      <c r="D507" s="30" t="s">
        <v>2603</v>
      </c>
      <c r="H507" s="30" t="s">
        <v>1925</v>
      </c>
      <c r="K507" s="30" t="s">
        <v>1195</v>
      </c>
      <c r="L507" s="30">
        <v>32</v>
      </c>
      <c r="O507" s="30">
        <v>0.12</v>
      </c>
      <c r="P507" s="30">
        <v>0.87</v>
      </c>
      <c r="Q507" s="30">
        <v>4.9000000000000004</v>
      </c>
      <c r="R507" s="30">
        <v>6</v>
      </c>
      <c r="W507" s="30" t="b">
        <v>1</v>
      </c>
      <c r="Y507" s="30">
        <v>4</v>
      </c>
      <c r="Z507" s="30">
        <v>10</v>
      </c>
      <c r="AA507" s="30">
        <v>10</v>
      </c>
      <c r="AC507" s="30"/>
      <c r="AE507" s="30" t="b">
        <v>1</v>
      </c>
      <c r="AI507" s="30">
        <v>185</v>
      </c>
      <c r="AJ507" s="30"/>
      <c r="AQ507" s="21">
        <f t="shared" ref="AQ507:AQ566" si="23">SUM(AT507:AW507)+1</f>
        <v>1</v>
      </c>
      <c r="AT507" s="30">
        <v>0</v>
      </c>
      <c r="AU507" s="30">
        <v>0</v>
      </c>
      <c r="AV507" s="30">
        <v>0</v>
      </c>
      <c r="AW507" s="30">
        <v>0</v>
      </c>
      <c r="BC507" s="32">
        <v>44944</v>
      </c>
      <c r="BI507" s="30" t="b">
        <v>1</v>
      </c>
      <c r="BJ507" s="30">
        <v>1</v>
      </c>
      <c r="BK507" s="30"/>
      <c r="BL507" s="30"/>
    </row>
    <row r="508" spans="2:64" ht="54" x14ac:dyDescent="0.25">
      <c r="B508" s="30" t="s">
        <v>291</v>
      </c>
      <c r="C508" s="30" t="s">
        <v>292</v>
      </c>
      <c r="D508" s="30" t="s">
        <v>2604</v>
      </c>
      <c r="H508" s="30" t="s">
        <v>1925</v>
      </c>
      <c r="K508" s="30" t="s">
        <v>2605</v>
      </c>
      <c r="L508" s="30">
        <v>8</v>
      </c>
      <c r="O508" s="30">
        <v>0.6</v>
      </c>
      <c r="P508" s="30">
        <v>0.8</v>
      </c>
      <c r="Q508" s="30">
        <v>5.8</v>
      </c>
      <c r="R508" s="30">
        <v>6.3</v>
      </c>
      <c r="W508" s="30" t="b">
        <v>1</v>
      </c>
      <c r="Y508" s="30">
        <v>2</v>
      </c>
      <c r="Z508" s="30">
        <v>20</v>
      </c>
      <c r="AA508" s="30">
        <v>10</v>
      </c>
      <c r="AC508" s="30"/>
      <c r="AE508" s="30" t="b">
        <v>1</v>
      </c>
      <c r="AI508" s="30"/>
      <c r="AJ508" s="30"/>
      <c r="AQ508" s="21">
        <f t="shared" si="23"/>
        <v>2</v>
      </c>
      <c r="AT508" s="30">
        <v>0</v>
      </c>
      <c r="AU508" s="30">
        <v>0</v>
      </c>
      <c r="AV508" s="30">
        <v>1</v>
      </c>
      <c r="AW508" s="30">
        <v>0</v>
      </c>
      <c r="BC508" s="32">
        <v>44691</v>
      </c>
      <c r="BI508" s="30" t="b">
        <v>0</v>
      </c>
      <c r="BJ508" s="30"/>
      <c r="BK508" s="30" t="b">
        <v>0</v>
      </c>
      <c r="BL508" s="30"/>
    </row>
    <row r="509" spans="2:64" ht="27" x14ac:dyDescent="0.25">
      <c r="B509" s="30" t="s">
        <v>1060</v>
      </c>
      <c r="C509" s="30" t="s">
        <v>129</v>
      </c>
      <c r="D509" s="30" t="s">
        <v>2606</v>
      </c>
      <c r="H509" s="30" t="s">
        <v>1925</v>
      </c>
      <c r="K509" s="30" t="s">
        <v>84</v>
      </c>
      <c r="L509" s="30">
        <v>64</v>
      </c>
      <c r="O509" s="30">
        <v>0.49</v>
      </c>
      <c r="P509" s="30">
        <v>1.49</v>
      </c>
      <c r="Q509" s="30">
        <v>1.48</v>
      </c>
      <c r="R509" s="30">
        <v>6.73</v>
      </c>
      <c r="W509" s="30" t="b">
        <v>1</v>
      </c>
      <c r="Y509" s="30">
        <v>2</v>
      </c>
      <c r="Z509" s="30">
        <v>10</v>
      </c>
      <c r="AA509" s="30">
        <v>10</v>
      </c>
      <c r="AC509" s="30"/>
      <c r="AE509" s="30" t="b">
        <v>1</v>
      </c>
      <c r="AI509" s="30"/>
      <c r="AJ509" s="30"/>
      <c r="AQ509" s="21">
        <f t="shared" si="23"/>
        <v>3</v>
      </c>
      <c r="AT509" s="30">
        <v>0</v>
      </c>
      <c r="AU509" s="30">
        <v>0</v>
      </c>
      <c r="AV509" s="30">
        <v>2</v>
      </c>
      <c r="AW509" s="30">
        <v>0</v>
      </c>
      <c r="BC509" s="32">
        <v>45223</v>
      </c>
      <c r="BI509" s="30" t="b">
        <v>0</v>
      </c>
      <c r="BJ509" s="30"/>
      <c r="BK509" s="30" t="b">
        <v>0</v>
      </c>
      <c r="BL509" s="30"/>
    </row>
    <row r="510" spans="2:64" ht="27" x14ac:dyDescent="0.25">
      <c r="B510" s="30" t="s">
        <v>528</v>
      </c>
      <c r="C510" s="30" t="s">
        <v>529</v>
      </c>
      <c r="D510" s="30" t="s">
        <v>2607</v>
      </c>
      <c r="H510" s="30" t="s">
        <v>1925</v>
      </c>
      <c r="K510" s="30" t="s">
        <v>532</v>
      </c>
      <c r="L510" s="30">
        <v>32</v>
      </c>
      <c r="O510" s="30">
        <v>0.38</v>
      </c>
      <c r="P510" s="30">
        <v>0.95</v>
      </c>
      <c r="Q510" s="30">
        <v>5.59</v>
      </c>
      <c r="R510" s="30">
        <v>5.6</v>
      </c>
      <c r="W510" s="30" t="b">
        <v>1</v>
      </c>
      <c r="Y510" s="30">
        <v>2</v>
      </c>
      <c r="Z510" s="30">
        <v>30</v>
      </c>
      <c r="AA510" s="30">
        <v>10</v>
      </c>
      <c r="AC510" s="30"/>
      <c r="AE510" s="30" t="b">
        <v>1</v>
      </c>
      <c r="AI510" s="30"/>
      <c r="AJ510" s="30"/>
      <c r="AQ510" s="21">
        <f t="shared" si="23"/>
        <v>3</v>
      </c>
      <c r="AT510" s="30">
        <v>0</v>
      </c>
      <c r="AU510" s="30">
        <v>1</v>
      </c>
      <c r="AV510" s="30">
        <v>1</v>
      </c>
      <c r="AW510" s="30">
        <v>0</v>
      </c>
      <c r="BC510" s="32">
        <v>44393</v>
      </c>
      <c r="BI510" s="30" t="b">
        <v>0</v>
      </c>
      <c r="BJ510" s="30"/>
      <c r="BK510" s="30" t="b">
        <v>0</v>
      </c>
      <c r="BL510" s="30"/>
    </row>
    <row r="511" spans="2:64" ht="27" x14ac:dyDescent="0.25">
      <c r="B511" s="30" t="s">
        <v>528</v>
      </c>
      <c r="C511" s="30" t="s">
        <v>529</v>
      </c>
      <c r="D511" s="30" t="s">
        <v>2608</v>
      </c>
      <c r="H511" s="30" t="s">
        <v>1925</v>
      </c>
      <c r="K511" s="30" t="s">
        <v>133</v>
      </c>
      <c r="L511" s="30">
        <v>16</v>
      </c>
      <c r="O511" s="30">
        <v>1.42</v>
      </c>
      <c r="P511" s="30">
        <v>2.35</v>
      </c>
      <c r="Q511" s="30">
        <v>2.35</v>
      </c>
      <c r="R511" s="30">
        <v>4.97</v>
      </c>
      <c r="W511" s="30" t="b">
        <v>1</v>
      </c>
      <c r="Y511" s="30">
        <v>2</v>
      </c>
      <c r="Z511" s="30">
        <v>10</v>
      </c>
      <c r="AA511" s="30">
        <v>10</v>
      </c>
      <c r="AC511" s="30"/>
      <c r="AE511" s="30" t="b">
        <v>1</v>
      </c>
      <c r="AI511" s="30"/>
      <c r="AJ511" s="30"/>
      <c r="AQ511" s="21">
        <f t="shared" si="23"/>
        <v>2</v>
      </c>
      <c r="AT511" s="30">
        <v>0</v>
      </c>
      <c r="AU511" s="30">
        <v>0</v>
      </c>
      <c r="AV511" s="30">
        <v>1</v>
      </c>
      <c r="AW511" s="30">
        <v>0</v>
      </c>
      <c r="BC511" s="32">
        <v>44986</v>
      </c>
      <c r="BI511" s="30" t="b">
        <v>0</v>
      </c>
      <c r="BJ511" s="30"/>
      <c r="BK511" s="30" t="b">
        <v>0</v>
      </c>
      <c r="BL511" s="30"/>
    </row>
    <row r="512" spans="2:64" ht="40.5" x14ac:dyDescent="0.25">
      <c r="B512" s="30" t="s">
        <v>2609</v>
      </c>
      <c r="C512" s="30" t="s">
        <v>2610</v>
      </c>
      <c r="D512" s="30" t="s">
        <v>2611</v>
      </c>
      <c r="H512" s="30" t="s">
        <v>1925</v>
      </c>
      <c r="K512" s="30" t="s">
        <v>2612</v>
      </c>
      <c r="L512" s="30">
        <v>6</v>
      </c>
      <c r="O512" s="30">
        <v>0.27</v>
      </c>
      <c r="P512" s="30">
        <v>0.42</v>
      </c>
      <c r="Q512" s="30">
        <v>6.34</v>
      </c>
      <c r="R512" s="30">
        <v>6.61</v>
      </c>
      <c r="W512" s="30" t="b">
        <v>1</v>
      </c>
      <c r="Y512" s="30">
        <v>2</v>
      </c>
      <c r="Z512" s="30">
        <v>1</v>
      </c>
      <c r="AA512" s="30">
        <v>1</v>
      </c>
      <c r="AC512" s="30"/>
      <c r="AE512" s="30" t="b">
        <v>0</v>
      </c>
      <c r="AI512" s="30"/>
      <c r="AJ512" s="30"/>
      <c r="AQ512" s="21">
        <f t="shared" si="23"/>
        <v>1</v>
      </c>
      <c r="AT512" s="30">
        <v>0</v>
      </c>
      <c r="AU512" s="30">
        <v>0</v>
      </c>
      <c r="AV512" s="30">
        <v>0</v>
      </c>
      <c r="AW512" s="30">
        <v>0</v>
      </c>
      <c r="BC512" s="32">
        <v>45154</v>
      </c>
      <c r="BI512" s="30" t="b">
        <v>0</v>
      </c>
      <c r="BJ512" s="30"/>
      <c r="BK512" s="30"/>
      <c r="BL512" s="30"/>
    </row>
    <row r="513" spans="2:64" ht="40.5" x14ac:dyDescent="0.25">
      <c r="B513" s="30" t="s">
        <v>528</v>
      </c>
      <c r="C513" s="30" t="s">
        <v>529</v>
      </c>
      <c r="D513" s="30" t="s">
        <v>2613</v>
      </c>
      <c r="H513" s="30" t="s">
        <v>1925</v>
      </c>
      <c r="K513" s="30" t="s">
        <v>2614</v>
      </c>
      <c r="L513" s="30">
        <v>16</v>
      </c>
      <c r="O513" s="30">
        <v>0.2</v>
      </c>
      <c r="P513" s="30">
        <v>0.78</v>
      </c>
      <c r="Q513" s="30">
        <v>5</v>
      </c>
      <c r="R513" s="30">
        <v>5.62</v>
      </c>
      <c r="W513" s="30" t="b">
        <v>1</v>
      </c>
      <c r="Y513" s="30">
        <v>2</v>
      </c>
      <c r="Z513" s="30">
        <v>30</v>
      </c>
      <c r="AA513" s="30">
        <v>10</v>
      </c>
      <c r="AC513" s="30"/>
      <c r="AE513" s="30" t="b">
        <v>1</v>
      </c>
      <c r="AI513" s="30"/>
      <c r="AJ513" s="30"/>
      <c r="AQ513" s="21">
        <f t="shared" si="23"/>
        <v>2</v>
      </c>
      <c r="AT513" s="30">
        <v>0</v>
      </c>
      <c r="AU513" s="30">
        <v>0</v>
      </c>
      <c r="AV513" s="30">
        <v>1</v>
      </c>
      <c r="AW513" s="30">
        <v>0</v>
      </c>
      <c r="BC513" s="32">
        <v>44487</v>
      </c>
      <c r="BI513" s="30" t="b">
        <v>0</v>
      </c>
      <c r="BJ513" s="30"/>
      <c r="BK513" s="30"/>
      <c r="BL513" s="30"/>
    </row>
    <row r="514" spans="2:64" ht="40.5" x14ac:dyDescent="0.25">
      <c r="B514" s="30" t="s">
        <v>2483</v>
      </c>
      <c r="C514" s="30" t="s">
        <v>2484</v>
      </c>
      <c r="D514" s="30" t="s">
        <v>2615</v>
      </c>
      <c r="H514" s="30" t="s">
        <v>1925</v>
      </c>
      <c r="K514" s="30" t="s">
        <v>84</v>
      </c>
      <c r="L514" s="30">
        <v>64</v>
      </c>
      <c r="O514" s="30">
        <v>0.57999999999999996</v>
      </c>
      <c r="P514" s="30">
        <v>6.76</v>
      </c>
      <c r="Q514" s="30">
        <v>3.94</v>
      </c>
      <c r="R514" s="30">
        <v>4.7300000000000004</v>
      </c>
      <c r="W514" s="30" t="b">
        <v>1</v>
      </c>
      <c r="Y514" s="30">
        <v>2</v>
      </c>
      <c r="Z514" s="30">
        <v>15</v>
      </c>
      <c r="AA514" s="30">
        <v>5</v>
      </c>
      <c r="AC514" s="30"/>
      <c r="AE514" s="30" t="b">
        <v>1</v>
      </c>
      <c r="AI514" s="30"/>
      <c r="AJ514" s="30"/>
      <c r="AQ514" s="21">
        <f t="shared" si="23"/>
        <v>2</v>
      </c>
      <c r="AT514" s="30">
        <v>0</v>
      </c>
      <c r="AU514" s="30">
        <v>1</v>
      </c>
      <c r="AV514" s="30">
        <v>0</v>
      </c>
      <c r="AW514" s="30">
        <v>0</v>
      </c>
      <c r="BC514" s="32">
        <v>45020</v>
      </c>
      <c r="BI514" s="30" t="b">
        <v>0</v>
      </c>
      <c r="BJ514" s="30"/>
      <c r="BK514" s="30" t="b">
        <v>1</v>
      </c>
      <c r="BL514" s="30">
        <v>2</v>
      </c>
    </row>
    <row r="515" spans="2:64" ht="27" x14ac:dyDescent="0.25">
      <c r="B515" s="30" t="s">
        <v>2383</v>
      </c>
      <c r="C515" s="30" t="s">
        <v>2384</v>
      </c>
      <c r="D515" s="30" t="s">
        <v>2616</v>
      </c>
      <c r="H515" s="30" t="s">
        <v>1925</v>
      </c>
      <c r="K515" s="30" t="s">
        <v>2386</v>
      </c>
      <c r="L515" s="30">
        <v>4</v>
      </c>
      <c r="O515" s="30">
        <v>0.35</v>
      </c>
      <c r="P515" s="30">
        <v>0.45</v>
      </c>
      <c r="Q515" s="30">
        <v>4.8</v>
      </c>
      <c r="R515" s="30">
        <v>5.54</v>
      </c>
      <c r="W515" s="30" t="b">
        <v>1</v>
      </c>
      <c r="Y515" s="30">
        <v>1</v>
      </c>
      <c r="Z515" s="30">
        <v>30</v>
      </c>
      <c r="AA515" s="30">
        <v>10</v>
      </c>
      <c r="AC515" s="30"/>
      <c r="AE515" s="30" t="b">
        <v>1</v>
      </c>
      <c r="AI515" s="30"/>
      <c r="AJ515" s="30"/>
      <c r="AQ515" s="21">
        <f t="shared" si="23"/>
        <v>2</v>
      </c>
      <c r="AT515" s="30">
        <v>0</v>
      </c>
      <c r="AU515" s="30">
        <v>1</v>
      </c>
      <c r="AV515" s="30">
        <v>0</v>
      </c>
      <c r="AW515" s="30">
        <v>0</v>
      </c>
      <c r="BC515" s="32">
        <v>44384</v>
      </c>
      <c r="BI515" s="30" t="b">
        <v>0</v>
      </c>
      <c r="BJ515" s="30"/>
      <c r="BK515" s="30"/>
      <c r="BL515" s="30"/>
    </row>
    <row r="516" spans="2:64" ht="40.5" x14ac:dyDescent="0.25">
      <c r="B516" s="30" t="s">
        <v>2439</v>
      </c>
      <c r="C516" s="30" t="s">
        <v>2440</v>
      </c>
      <c r="D516" s="30" t="s">
        <v>2617</v>
      </c>
      <c r="H516" s="30" t="s">
        <v>1925</v>
      </c>
      <c r="K516" s="30" t="s">
        <v>1181</v>
      </c>
      <c r="L516" s="30">
        <v>16</v>
      </c>
      <c r="O516" s="36">
        <v>0.2</v>
      </c>
      <c r="P516" s="30">
        <v>0.71</v>
      </c>
      <c r="Q516" s="30">
        <v>6.23</v>
      </c>
      <c r="R516" s="30">
        <v>6.49</v>
      </c>
      <c r="W516" s="30" t="b">
        <v>1</v>
      </c>
      <c r="Y516" s="30">
        <v>2</v>
      </c>
      <c r="Z516" s="30">
        <v>1</v>
      </c>
      <c r="AA516" s="30">
        <v>1</v>
      </c>
      <c r="AC516" s="30"/>
      <c r="AE516" s="30" t="b">
        <v>0</v>
      </c>
      <c r="AI516" s="30"/>
      <c r="AJ516" s="30"/>
      <c r="AQ516" s="21">
        <f t="shared" si="23"/>
        <v>1</v>
      </c>
      <c r="AT516" s="30">
        <v>0</v>
      </c>
      <c r="AU516" s="30">
        <v>0</v>
      </c>
      <c r="AV516" s="30">
        <v>0</v>
      </c>
      <c r="AW516" s="30">
        <v>0</v>
      </c>
      <c r="BC516" s="32">
        <v>45002</v>
      </c>
      <c r="BI516" s="30" t="b">
        <v>0</v>
      </c>
      <c r="BJ516" s="30"/>
      <c r="BK516" s="30"/>
      <c r="BL516" s="30"/>
    </row>
    <row r="517" spans="2:64" ht="27" x14ac:dyDescent="0.25">
      <c r="B517" s="30" t="s">
        <v>291</v>
      </c>
      <c r="C517" s="30" t="s">
        <v>292</v>
      </c>
      <c r="D517" s="30" t="s">
        <v>2618</v>
      </c>
      <c r="H517" s="30" t="s">
        <v>1925</v>
      </c>
      <c r="K517" s="30" t="s">
        <v>84</v>
      </c>
      <c r="L517" s="30">
        <v>64</v>
      </c>
      <c r="O517" s="30">
        <v>0.55000000000000004</v>
      </c>
      <c r="P517" s="30">
        <v>2.04</v>
      </c>
      <c r="Q517" s="30">
        <v>2.0299999999999998</v>
      </c>
      <c r="R517" s="30">
        <v>6.09</v>
      </c>
      <c r="W517" s="30" t="b">
        <v>1</v>
      </c>
      <c r="Y517" s="30">
        <v>2</v>
      </c>
      <c r="Z517" s="30">
        <v>10</v>
      </c>
      <c r="AA517" s="30">
        <v>10</v>
      </c>
      <c r="AC517" s="30"/>
      <c r="AE517" s="30" t="b">
        <v>1</v>
      </c>
      <c r="AI517" s="30"/>
      <c r="AJ517" s="30">
        <v>65</v>
      </c>
      <c r="AQ517" s="21">
        <f t="shared" si="23"/>
        <v>2</v>
      </c>
      <c r="AT517" s="30">
        <v>0</v>
      </c>
      <c r="AU517" s="30">
        <v>0</v>
      </c>
      <c r="AV517" s="30">
        <v>1</v>
      </c>
      <c r="AW517" s="30">
        <v>0</v>
      </c>
      <c r="BC517" s="32">
        <v>44636</v>
      </c>
      <c r="BI517" s="30" t="b">
        <v>0</v>
      </c>
      <c r="BJ517" s="30"/>
      <c r="BK517" s="30"/>
      <c r="BL517" s="30"/>
    </row>
    <row r="518" spans="2:64" ht="27" x14ac:dyDescent="0.25">
      <c r="B518" s="30" t="s">
        <v>2619</v>
      </c>
      <c r="C518" s="30" t="s">
        <v>2620</v>
      </c>
      <c r="D518" s="30" t="s">
        <v>2621</v>
      </c>
      <c r="H518" s="30" t="s">
        <v>1925</v>
      </c>
      <c r="K518" s="30" t="s">
        <v>84</v>
      </c>
      <c r="L518" s="30">
        <v>16</v>
      </c>
      <c r="O518" s="30">
        <v>0.25</v>
      </c>
      <c r="P518" s="30">
        <v>0.5</v>
      </c>
      <c r="Q518" s="30">
        <v>4.9800000000000004</v>
      </c>
      <c r="R518" s="30">
        <v>5.42</v>
      </c>
      <c r="W518" s="30" t="b">
        <v>1</v>
      </c>
      <c r="Y518" s="30">
        <v>1</v>
      </c>
      <c r="Z518" s="30"/>
      <c r="AA518" s="30"/>
      <c r="AC518" s="30"/>
      <c r="AE518" s="30" t="b">
        <v>0</v>
      </c>
      <c r="AI518" s="30"/>
      <c r="AJ518" s="30"/>
      <c r="AQ518" s="21">
        <f t="shared" si="23"/>
        <v>1</v>
      </c>
      <c r="AT518" s="30">
        <v>0</v>
      </c>
      <c r="AU518" s="30">
        <v>0</v>
      </c>
      <c r="AV518" s="30">
        <v>0</v>
      </c>
      <c r="AW518" s="30">
        <v>0</v>
      </c>
      <c r="BC518" s="32">
        <v>45257</v>
      </c>
      <c r="BI518" s="30" t="b">
        <v>0</v>
      </c>
      <c r="BJ518" s="30"/>
      <c r="BK518" s="30" t="b">
        <v>0</v>
      </c>
      <c r="BL518" s="30"/>
    </row>
    <row r="519" spans="2:64" x14ac:dyDescent="0.25">
      <c r="B519" s="30" t="s">
        <v>1192</v>
      </c>
      <c r="C519" s="30" t="s">
        <v>1193</v>
      </c>
      <c r="D519" s="30" t="s">
        <v>2622</v>
      </c>
      <c r="H519" s="30" t="s">
        <v>1925</v>
      </c>
      <c r="K519" s="30" t="s">
        <v>1195</v>
      </c>
      <c r="L519" s="30">
        <v>24</v>
      </c>
      <c r="O519" s="30">
        <v>0.12</v>
      </c>
      <c r="P519" s="30">
        <v>0.91</v>
      </c>
      <c r="Q519" s="30">
        <v>5.0599999999999996</v>
      </c>
      <c r="R519" s="30">
        <v>5.49</v>
      </c>
      <c r="W519" s="30" t="b">
        <v>1</v>
      </c>
      <c r="Y519" s="30">
        <v>2</v>
      </c>
      <c r="Z519" s="30">
        <v>10</v>
      </c>
      <c r="AA519" s="30">
        <v>10</v>
      </c>
      <c r="AC519" s="30"/>
      <c r="AE519" s="30" t="b">
        <v>1</v>
      </c>
      <c r="AI519" s="30">
        <v>150</v>
      </c>
      <c r="AJ519" s="30"/>
      <c r="AQ519" s="21">
        <f t="shared" si="23"/>
        <v>1</v>
      </c>
      <c r="AT519" s="30">
        <v>0</v>
      </c>
      <c r="AU519" s="30">
        <v>0</v>
      </c>
      <c r="AV519" s="30">
        <v>0</v>
      </c>
      <c r="AW519" s="30">
        <v>0</v>
      </c>
      <c r="BC519" s="32">
        <v>44944</v>
      </c>
      <c r="BI519" s="30" t="b">
        <v>1</v>
      </c>
      <c r="BJ519" s="30">
        <v>1</v>
      </c>
      <c r="BK519" s="30"/>
      <c r="BL519" s="30"/>
    </row>
    <row r="520" spans="2:64" ht="40.5" x14ac:dyDescent="0.25">
      <c r="B520" s="30" t="s">
        <v>2572</v>
      </c>
      <c r="C520" s="30" t="s">
        <v>2573</v>
      </c>
      <c r="D520" s="30" t="s">
        <v>2623</v>
      </c>
      <c r="H520" s="30" t="s">
        <v>1925</v>
      </c>
      <c r="K520" s="30" t="s">
        <v>2624</v>
      </c>
      <c r="L520" s="30">
        <v>16</v>
      </c>
      <c r="O520" s="30">
        <v>0.32</v>
      </c>
      <c r="P520" s="30">
        <v>1.5</v>
      </c>
      <c r="Q520" s="30">
        <v>1.5</v>
      </c>
      <c r="R520" s="30">
        <v>6.5</v>
      </c>
      <c r="W520" s="30"/>
      <c r="Y520" s="30">
        <v>2</v>
      </c>
      <c r="Z520" s="30">
        <v>10</v>
      </c>
      <c r="AA520" s="30">
        <v>10</v>
      </c>
      <c r="AC520" s="30"/>
      <c r="AE520" s="30"/>
      <c r="AI520" s="30"/>
      <c r="AJ520" s="30">
        <v>90</v>
      </c>
      <c r="AQ520" s="21">
        <f t="shared" si="23"/>
        <v>1</v>
      </c>
      <c r="AT520" s="30">
        <v>0</v>
      </c>
      <c r="AU520" s="30">
        <v>0</v>
      </c>
      <c r="AV520" s="30">
        <v>0</v>
      </c>
      <c r="AW520" s="30">
        <v>0</v>
      </c>
      <c r="BC520" s="32">
        <v>45196</v>
      </c>
      <c r="BI520" s="30" t="b">
        <v>0</v>
      </c>
      <c r="BJ520" s="30"/>
      <c r="BK520" s="30"/>
      <c r="BL520" s="30"/>
    </row>
    <row r="521" spans="2:64" ht="27" x14ac:dyDescent="0.25">
      <c r="B521" s="30" t="s">
        <v>291</v>
      </c>
      <c r="C521" s="30" t="s">
        <v>292</v>
      </c>
      <c r="D521" s="30" t="s">
        <v>2625</v>
      </c>
      <c r="H521" s="30" t="s">
        <v>1925</v>
      </c>
      <c r="K521" s="30" t="s">
        <v>84</v>
      </c>
      <c r="L521" s="30">
        <v>64</v>
      </c>
      <c r="O521" s="30">
        <v>0.53</v>
      </c>
      <c r="P521" s="30">
        <v>1.96</v>
      </c>
      <c r="Q521" s="30">
        <v>1.95</v>
      </c>
      <c r="R521" s="30">
        <v>5.98</v>
      </c>
      <c r="W521" s="30" t="b">
        <v>1</v>
      </c>
      <c r="Y521" s="30">
        <v>2</v>
      </c>
      <c r="Z521" s="30">
        <v>10</v>
      </c>
      <c r="AA521" s="30">
        <v>10</v>
      </c>
      <c r="AC521" s="30"/>
      <c r="AE521" s="30" t="b">
        <v>1</v>
      </c>
      <c r="AI521" s="30"/>
      <c r="AJ521" s="30">
        <v>65</v>
      </c>
      <c r="AQ521" s="21">
        <f t="shared" si="23"/>
        <v>2</v>
      </c>
      <c r="AT521" s="30">
        <v>0</v>
      </c>
      <c r="AU521" s="30">
        <v>0</v>
      </c>
      <c r="AV521" s="30">
        <v>1</v>
      </c>
      <c r="AW521" s="30">
        <v>0</v>
      </c>
      <c r="BC521" s="32">
        <v>44636</v>
      </c>
      <c r="BI521" s="30" t="b">
        <v>0</v>
      </c>
      <c r="BJ521" s="30"/>
      <c r="BK521" s="30"/>
      <c r="BL521" s="30"/>
    </row>
    <row r="522" spans="2:64" ht="27" x14ac:dyDescent="0.25">
      <c r="B522" s="30" t="s">
        <v>291</v>
      </c>
      <c r="C522" s="30" t="s">
        <v>292</v>
      </c>
      <c r="D522" s="30" t="s">
        <v>2626</v>
      </c>
      <c r="H522" s="30" t="s">
        <v>1925</v>
      </c>
      <c r="K522" s="30" t="s">
        <v>84</v>
      </c>
      <c r="L522" s="30">
        <v>64</v>
      </c>
      <c r="O522" s="30">
        <v>0.52</v>
      </c>
      <c r="P522" s="30">
        <v>1.89</v>
      </c>
      <c r="Q522" s="30">
        <v>1.87</v>
      </c>
      <c r="R522" s="30">
        <v>5.86</v>
      </c>
      <c r="W522" s="30" t="b">
        <v>1</v>
      </c>
      <c r="Y522" s="30">
        <v>2</v>
      </c>
      <c r="Z522" s="30">
        <v>10</v>
      </c>
      <c r="AA522" s="30">
        <v>10</v>
      </c>
      <c r="AC522" s="30"/>
      <c r="AE522" s="30" t="b">
        <v>1</v>
      </c>
      <c r="AI522" s="30"/>
      <c r="AJ522" s="30">
        <v>65</v>
      </c>
      <c r="AQ522" s="21">
        <f t="shared" si="23"/>
        <v>2</v>
      </c>
      <c r="AT522" s="30">
        <v>0</v>
      </c>
      <c r="AU522" s="30">
        <v>0</v>
      </c>
      <c r="AV522" s="30">
        <v>1</v>
      </c>
      <c r="AW522" s="30">
        <v>0</v>
      </c>
      <c r="BC522" s="32">
        <v>44636</v>
      </c>
      <c r="BI522" s="30" t="b">
        <v>0</v>
      </c>
      <c r="BJ522" s="30"/>
      <c r="BK522" s="30"/>
      <c r="BL522" s="30"/>
    </row>
    <row r="523" spans="2:64" ht="27" x14ac:dyDescent="0.25">
      <c r="B523" s="30" t="s">
        <v>1060</v>
      </c>
      <c r="C523" s="30" t="s">
        <v>129</v>
      </c>
      <c r="D523" s="30" t="s">
        <v>2627</v>
      </c>
      <c r="H523" s="30" t="s">
        <v>1925</v>
      </c>
      <c r="K523" s="30" t="s">
        <v>1103</v>
      </c>
      <c r="L523" s="30">
        <v>16</v>
      </c>
      <c r="O523" s="30">
        <v>0.26</v>
      </c>
      <c r="P523" s="30">
        <v>3.04</v>
      </c>
      <c r="Q523" s="30">
        <v>3.04</v>
      </c>
      <c r="R523" s="30">
        <v>5.37</v>
      </c>
      <c r="W523" s="30" t="b">
        <v>1</v>
      </c>
      <c r="Y523" s="30">
        <v>1</v>
      </c>
      <c r="Z523" s="30">
        <v>10</v>
      </c>
      <c r="AA523" s="30">
        <v>10</v>
      </c>
      <c r="AC523" s="30"/>
      <c r="AE523" s="30" t="b">
        <v>1</v>
      </c>
      <c r="AI523" s="30"/>
      <c r="AJ523" s="30">
        <v>90</v>
      </c>
      <c r="AQ523" s="21">
        <f t="shared" si="23"/>
        <v>2</v>
      </c>
      <c r="AT523" s="30">
        <v>0</v>
      </c>
      <c r="AU523" s="30">
        <v>0</v>
      </c>
      <c r="AV523" s="30">
        <v>1</v>
      </c>
      <c r="AW523" s="30">
        <v>0</v>
      </c>
      <c r="BC523" s="32">
        <v>44510</v>
      </c>
      <c r="BI523" s="30" t="b">
        <v>0</v>
      </c>
      <c r="BJ523" s="30"/>
      <c r="BK523" s="30"/>
      <c r="BL523" s="30"/>
    </row>
    <row r="524" spans="2:64" ht="40.5" x14ac:dyDescent="0.25">
      <c r="B524" s="30" t="s">
        <v>2502</v>
      </c>
      <c r="C524" s="30" t="s">
        <v>2503</v>
      </c>
      <c r="D524" s="30" t="s">
        <v>2628</v>
      </c>
      <c r="H524" s="30" t="s">
        <v>1925</v>
      </c>
      <c r="K524" s="30" t="s">
        <v>572</v>
      </c>
      <c r="L524" s="30">
        <v>4</v>
      </c>
      <c r="O524" s="30">
        <v>0.23</v>
      </c>
      <c r="P524" s="30">
        <v>0.26</v>
      </c>
      <c r="Q524" s="30">
        <v>3.23</v>
      </c>
      <c r="R524" s="30">
        <v>5.65</v>
      </c>
      <c r="W524" s="30" t="b">
        <v>1</v>
      </c>
      <c r="Y524" s="30">
        <v>1</v>
      </c>
      <c r="Z524" s="30">
        <v>30</v>
      </c>
      <c r="AA524" s="30">
        <v>15</v>
      </c>
      <c r="AC524" s="30"/>
      <c r="AE524" s="30" t="b">
        <v>0</v>
      </c>
      <c r="AI524" s="30"/>
      <c r="AJ524" s="30"/>
      <c r="AQ524" s="21">
        <f t="shared" si="23"/>
        <v>2</v>
      </c>
      <c r="AT524" s="30">
        <v>0</v>
      </c>
      <c r="AU524" s="30">
        <v>0</v>
      </c>
      <c r="AV524" s="30">
        <v>1</v>
      </c>
      <c r="AW524" s="30">
        <v>0</v>
      </c>
      <c r="BC524" s="32">
        <v>45055</v>
      </c>
      <c r="BI524" s="30" t="b">
        <v>0</v>
      </c>
      <c r="BJ524" s="30"/>
      <c r="BK524" s="30" t="b">
        <v>1</v>
      </c>
      <c r="BL524" s="30">
        <v>8</v>
      </c>
    </row>
    <row r="525" spans="2:64" ht="27" x14ac:dyDescent="0.25">
      <c r="B525" s="30" t="s">
        <v>1008</v>
      </c>
      <c r="C525" s="30" t="s">
        <v>78</v>
      </c>
      <c r="D525" s="30" t="s">
        <v>2629</v>
      </c>
      <c r="H525" s="30" t="s">
        <v>1925</v>
      </c>
      <c r="K525" s="30" t="s">
        <v>1794</v>
      </c>
      <c r="L525" s="30">
        <v>64</v>
      </c>
      <c r="O525" s="30">
        <v>0.35</v>
      </c>
      <c r="P525" s="30">
        <v>1.1399999999999999</v>
      </c>
      <c r="Q525" s="30">
        <v>1.1399999999999999</v>
      </c>
      <c r="R525" s="30">
        <v>6.26</v>
      </c>
      <c r="W525" s="30" t="b">
        <v>1</v>
      </c>
      <c r="Y525" s="30">
        <v>2</v>
      </c>
      <c r="Z525" s="30">
        <v>5</v>
      </c>
      <c r="AA525" s="30">
        <v>5</v>
      </c>
      <c r="AC525" s="30"/>
      <c r="AE525" s="30" t="b">
        <v>1</v>
      </c>
      <c r="AI525" s="30"/>
      <c r="AJ525" s="30"/>
      <c r="AQ525" s="21">
        <f t="shared" si="23"/>
        <v>2</v>
      </c>
      <c r="AT525" s="30">
        <v>0</v>
      </c>
      <c r="AU525" s="30">
        <v>0</v>
      </c>
      <c r="AV525" s="30">
        <v>1</v>
      </c>
      <c r="AW525" s="30">
        <v>0</v>
      </c>
      <c r="BC525" s="32">
        <v>44908</v>
      </c>
      <c r="BI525" s="30" t="b">
        <v>0</v>
      </c>
      <c r="BJ525" s="30"/>
      <c r="BK525" s="30"/>
      <c r="BL525" s="30"/>
    </row>
    <row r="526" spans="2:64" ht="27" x14ac:dyDescent="0.25">
      <c r="B526" s="30" t="s">
        <v>291</v>
      </c>
      <c r="C526" s="30" t="s">
        <v>292</v>
      </c>
      <c r="D526" s="30" t="s">
        <v>2630</v>
      </c>
      <c r="H526" s="30" t="s">
        <v>1925</v>
      </c>
      <c r="K526" s="30" t="s">
        <v>948</v>
      </c>
      <c r="L526" s="30">
        <v>8</v>
      </c>
      <c r="O526" s="30">
        <v>0.23</v>
      </c>
      <c r="P526" s="30">
        <v>2.06</v>
      </c>
      <c r="Q526" s="30">
        <v>4.26</v>
      </c>
      <c r="R526" s="30">
        <v>4.91</v>
      </c>
      <c r="W526" s="30" t="b">
        <v>1</v>
      </c>
      <c r="Y526" s="30">
        <v>2</v>
      </c>
      <c r="Z526" s="30">
        <v>9</v>
      </c>
      <c r="AA526" s="30">
        <v>8</v>
      </c>
      <c r="AC526" s="30"/>
      <c r="AE526" s="30" t="b">
        <v>1</v>
      </c>
      <c r="AI526" s="30"/>
      <c r="AJ526" s="30">
        <v>65</v>
      </c>
      <c r="AQ526" s="21">
        <f t="shared" si="23"/>
        <v>1</v>
      </c>
      <c r="AT526" s="30">
        <v>0</v>
      </c>
      <c r="AU526" s="30">
        <v>0</v>
      </c>
      <c r="AV526" s="30">
        <v>0</v>
      </c>
      <c r="AW526" s="30">
        <v>0</v>
      </c>
      <c r="BC526" s="32">
        <v>44652</v>
      </c>
      <c r="BI526" s="30" t="b">
        <v>0</v>
      </c>
      <c r="BJ526" s="30"/>
      <c r="BK526" s="30"/>
      <c r="BL526" s="30"/>
    </row>
    <row r="527" spans="2:64" ht="27" x14ac:dyDescent="0.25">
      <c r="B527" s="30" t="s">
        <v>2383</v>
      </c>
      <c r="C527" s="30" t="s">
        <v>2384</v>
      </c>
      <c r="D527" s="30" t="s">
        <v>2631</v>
      </c>
      <c r="H527" s="30" t="s">
        <v>1925</v>
      </c>
      <c r="K527" s="30" t="s">
        <v>84</v>
      </c>
      <c r="L527" s="30">
        <v>16</v>
      </c>
      <c r="O527" s="30">
        <v>0.13</v>
      </c>
      <c r="P527" s="30">
        <v>1.04</v>
      </c>
      <c r="Q527" s="30">
        <v>4.8</v>
      </c>
      <c r="R527" s="30">
        <v>4.95</v>
      </c>
      <c r="W527" s="30" t="b">
        <v>1</v>
      </c>
      <c r="Y527" s="30">
        <v>1</v>
      </c>
      <c r="Z527" s="30">
        <v>30</v>
      </c>
      <c r="AA527" s="30">
        <v>10</v>
      </c>
      <c r="AC527" s="30"/>
      <c r="AE527" s="30" t="b">
        <v>1</v>
      </c>
      <c r="AI527" s="30"/>
      <c r="AJ527" s="30">
        <v>65</v>
      </c>
      <c r="AQ527" s="21">
        <f t="shared" si="23"/>
        <v>2</v>
      </c>
      <c r="AT527" s="30">
        <v>0</v>
      </c>
      <c r="AU527" s="30">
        <v>0</v>
      </c>
      <c r="AV527" s="30">
        <v>1</v>
      </c>
      <c r="AW527" s="30">
        <v>0</v>
      </c>
      <c r="BC527" s="32">
        <v>44846</v>
      </c>
      <c r="BI527" s="30" t="b">
        <v>1</v>
      </c>
      <c r="BJ527" s="30">
        <v>1</v>
      </c>
      <c r="BK527" s="30"/>
      <c r="BL527" s="30"/>
    </row>
    <row r="528" spans="2:64" ht="40.5" x14ac:dyDescent="0.25">
      <c r="B528" s="30" t="s">
        <v>2632</v>
      </c>
      <c r="C528" s="30" t="s">
        <v>2633</v>
      </c>
      <c r="D528" s="30" t="s">
        <v>2634</v>
      </c>
      <c r="H528" s="30" t="s">
        <v>1925</v>
      </c>
      <c r="K528" s="30" t="s">
        <v>2635</v>
      </c>
      <c r="L528" s="30">
        <v>16</v>
      </c>
      <c r="O528" s="30">
        <v>0.28999999999999998</v>
      </c>
      <c r="P528" s="30">
        <v>2.4700000000000002</v>
      </c>
      <c r="Q528" s="30">
        <v>4.24</v>
      </c>
      <c r="R528" s="30">
        <v>4.63</v>
      </c>
      <c r="W528" s="30" t="b">
        <v>1</v>
      </c>
      <c r="Y528" s="30">
        <v>2</v>
      </c>
      <c r="Z528" s="30">
        <v>30</v>
      </c>
      <c r="AA528" s="30">
        <v>15</v>
      </c>
      <c r="AC528" s="30"/>
      <c r="AE528" s="30" t="b">
        <v>0</v>
      </c>
      <c r="AI528" s="30"/>
      <c r="AJ528" s="30">
        <v>36</v>
      </c>
      <c r="AQ528" s="21">
        <f t="shared" si="23"/>
        <v>1</v>
      </c>
      <c r="AT528" s="30">
        <v>0</v>
      </c>
      <c r="AU528" s="30">
        <v>0</v>
      </c>
      <c r="AV528" s="30">
        <v>0</v>
      </c>
      <c r="AW528" s="30">
        <v>0</v>
      </c>
      <c r="BC528" s="32">
        <v>45064</v>
      </c>
      <c r="BI528" s="30" t="b">
        <v>0</v>
      </c>
      <c r="BJ528" s="30"/>
      <c r="BK528" s="30"/>
      <c r="BL528" s="30"/>
    </row>
    <row r="529" spans="2:64" ht="27" x14ac:dyDescent="0.25">
      <c r="B529" s="30" t="s">
        <v>528</v>
      </c>
      <c r="C529" s="30" t="s">
        <v>529</v>
      </c>
      <c r="D529" s="30" t="s">
        <v>2636</v>
      </c>
      <c r="H529" s="30" t="s">
        <v>1925</v>
      </c>
      <c r="K529" s="30" t="s">
        <v>133</v>
      </c>
      <c r="L529" s="30">
        <v>16</v>
      </c>
      <c r="O529" s="30">
        <v>0.79</v>
      </c>
      <c r="P529" s="30">
        <v>1.85</v>
      </c>
      <c r="Q529" s="30">
        <v>1.86</v>
      </c>
      <c r="R529" s="30">
        <v>4.9000000000000004</v>
      </c>
      <c r="W529" s="30" t="b">
        <v>1</v>
      </c>
      <c r="Y529" s="30">
        <v>2</v>
      </c>
      <c r="Z529" s="30">
        <v>5</v>
      </c>
      <c r="AA529" s="30">
        <v>5</v>
      </c>
      <c r="AC529" s="30"/>
      <c r="AE529" s="30" t="b">
        <v>1</v>
      </c>
      <c r="AI529" s="30"/>
      <c r="AJ529" s="30"/>
      <c r="AQ529" s="21">
        <f t="shared" si="23"/>
        <v>2</v>
      </c>
      <c r="AT529" s="30">
        <v>0</v>
      </c>
      <c r="AU529" s="30">
        <v>0</v>
      </c>
      <c r="AV529" s="30">
        <v>1</v>
      </c>
      <c r="AW529" s="30">
        <v>0</v>
      </c>
      <c r="BC529" s="32">
        <v>45005</v>
      </c>
      <c r="BI529" s="30" t="b">
        <v>0</v>
      </c>
      <c r="BJ529" s="30"/>
      <c r="BK529" s="30" t="b">
        <v>0</v>
      </c>
      <c r="BL529" s="30"/>
    </row>
    <row r="530" spans="2:64" ht="27" x14ac:dyDescent="0.25">
      <c r="B530" s="30" t="s">
        <v>2637</v>
      </c>
      <c r="C530" s="30" t="s">
        <v>2638</v>
      </c>
      <c r="D530" s="30" t="s">
        <v>2639</v>
      </c>
      <c r="H530" s="30" t="s">
        <v>1925</v>
      </c>
      <c r="K530" s="30" t="s">
        <v>84</v>
      </c>
      <c r="L530" s="30">
        <v>16</v>
      </c>
      <c r="O530" s="30">
        <v>0.31</v>
      </c>
      <c r="P530" s="30">
        <v>2.44</v>
      </c>
      <c r="Q530" s="30">
        <v>4.55</v>
      </c>
      <c r="R530" s="30">
        <v>4.24</v>
      </c>
      <c r="W530" s="30" t="b">
        <v>0</v>
      </c>
      <c r="Y530" s="30">
        <v>2</v>
      </c>
      <c r="Z530" s="30">
        <v>10</v>
      </c>
      <c r="AA530" s="30">
        <v>10</v>
      </c>
      <c r="AC530" s="30"/>
      <c r="AE530" s="30"/>
      <c r="AI530" s="30"/>
      <c r="AJ530" s="30"/>
      <c r="AQ530" s="21">
        <f t="shared" si="23"/>
        <v>1</v>
      </c>
      <c r="AT530" s="30">
        <v>0</v>
      </c>
      <c r="AU530" s="30">
        <v>0</v>
      </c>
      <c r="AV530" s="30">
        <v>0</v>
      </c>
      <c r="AW530" s="30">
        <v>0</v>
      </c>
      <c r="BC530" s="32">
        <v>45293</v>
      </c>
      <c r="BI530" s="30" t="b">
        <v>0</v>
      </c>
      <c r="BJ530" s="30"/>
      <c r="BK530" s="30"/>
      <c r="BL530" s="30"/>
    </row>
    <row r="531" spans="2:64" ht="27" x14ac:dyDescent="0.25">
      <c r="B531" s="30" t="s">
        <v>2383</v>
      </c>
      <c r="C531" s="30" t="s">
        <v>2384</v>
      </c>
      <c r="D531" s="30" t="s">
        <v>2640</v>
      </c>
      <c r="H531" s="30" t="s">
        <v>1925</v>
      </c>
      <c r="K531" s="30" t="s">
        <v>2386</v>
      </c>
      <c r="L531" s="30">
        <v>4</v>
      </c>
      <c r="O531" s="30">
        <v>0.12</v>
      </c>
      <c r="P531" s="30">
        <v>0.65</v>
      </c>
      <c r="Q531" s="30">
        <v>4.04</v>
      </c>
      <c r="R531" s="30">
        <v>4.6500000000000004</v>
      </c>
      <c r="W531" s="30" t="b">
        <v>1</v>
      </c>
      <c r="Y531" s="30">
        <v>1</v>
      </c>
      <c r="Z531" s="30">
        <v>30</v>
      </c>
      <c r="AA531" s="30">
        <v>10</v>
      </c>
      <c r="AC531" s="30"/>
      <c r="AE531" s="30" t="b">
        <v>1</v>
      </c>
      <c r="AI531" s="30"/>
      <c r="AJ531" s="30"/>
      <c r="AQ531" s="21">
        <f t="shared" si="23"/>
        <v>1</v>
      </c>
      <c r="AT531" s="30">
        <v>0</v>
      </c>
      <c r="AU531" s="30">
        <v>0</v>
      </c>
      <c r="AV531" s="30">
        <v>0</v>
      </c>
      <c r="AW531" s="30">
        <v>0</v>
      </c>
      <c r="BC531" s="32">
        <v>44467</v>
      </c>
      <c r="BI531" s="30" t="b">
        <v>0</v>
      </c>
      <c r="BJ531" s="30"/>
      <c r="BK531" s="30"/>
      <c r="BL531" s="30"/>
    </row>
    <row r="532" spans="2:64" ht="27" x14ac:dyDescent="0.25">
      <c r="B532" s="30" t="s">
        <v>1060</v>
      </c>
      <c r="C532" s="30" t="s">
        <v>129</v>
      </c>
      <c r="D532" s="30" t="s">
        <v>2641</v>
      </c>
      <c r="H532" s="30" t="s">
        <v>1925</v>
      </c>
      <c r="K532" s="30" t="s">
        <v>1378</v>
      </c>
      <c r="L532" s="30">
        <v>8</v>
      </c>
      <c r="O532" s="30">
        <v>0.24</v>
      </c>
      <c r="P532" s="30">
        <v>2.4300000000000002</v>
      </c>
      <c r="Q532" s="30">
        <v>2.42</v>
      </c>
      <c r="R532" s="30">
        <v>4.9000000000000004</v>
      </c>
      <c r="W532" s="30" t="b">
        <v>0</v>
      </c>
      <c r="Y532" s="30">
        <v>1</v>
      </c>
      <c r="Z532" s="30">
        <v>10</v>
      </c>
      <c r="AA532" s="30">
        <v>10</v>
      </c>
      <c r="AC532" s="30"/>
      <c r="AE532" s="30"/>
      <c r="AI532" s="30"/>
      <c r="AJ532" s="30">
        <v>90</v>
      </c>
      <c r="AQ532" s="21">
        <f t="shared" si="23"/>
        <v>2</v>
      </c>
      <c r="AT532" s="30">
        <v>0</v>
      </c>
      <c r="AU532" s="30">
        <v>0</v>
      </c>
      <c r="AV532" s="30">
        <v>1</v>
      </c>
      <c r="AW532" s="30">
        <v>0</v>
      </c>
      <c r="BC532" s="32">
        <v>44476</v>
      </c>
      <c r="BI532" s="30" t="b">
        <v>0</v>
      </c>
      <c r="BJ532" s="30"/>
      <c r="BK532" s="30"/>
      <c r="BL532" s="30"/>
    </row>
    <row r="533" spans="2:64" ht="27" x14ac:dyDescent="0.25">
      <c r="B533" s="30" t="s">
        <v>291</v>
      </c>
      <c r="C533" s="30" t="s">
        <v>292</v>
      </c>
      <c r="D533" s="30" t="s">
        <v>2642</v>
      </c>
      <c r="H533" s="30" t="s">
        <v>1925</v>
      </c>
      <c r="K533" s="30" t="s">
        <v>948</v>
      </c>
      <c r="L533" s="30">
        <v>32</v>
      </c>
      <c r="O533" s="30">
        <v>0.16</v>
      </c>
      <c r="P533" s="30">
        <v>0.83</v>
      </c>
      <c r="Q533" s="30">
        <v>3.23</v>
      </c>
      <c r="R533" s="30">
        <v>4.8</v>
      </c>
      <c r="W533" s="30" t="b">
        <v>1</v>
      </c>
      <c r="Y533" s="30">
        <v>2</v>
      </c>
      <c r="Z533" s="30">
        <v>9</v>
      </c>
      <c r="AA533" s="30">
        <v>8</v>
      </c>
      <c r="AC533" s="30"/>
      <c r="AE533" s="30" t="b">
        <v>1</v>
      </c>
      <c r="AI533" s="30"/>
      <c r="AJ533" s="30">
        <v>90</v>
      </c>
      <c r="AQ533" s="21">
        <f t="shared" si="23"/>
        <v>1</v>
      </c>
      <c r="AT533" s="30">
        <v>0</v>
      </c>
      <c r="AU533" s="30">
        <v>0</v>
      </c>
      <c r="AV533" s="30">
        <v>0</v>
      </c>
      <c r="AW533" s="30">
        <v>0</v>
      </c>
      <c r="BC533" s="32">
        <v>45057</v>
      </c>
      <c r="BI533" s="30" t="b">
        <v>0</v>
      </c>
      <c r="BJ533" s="30"/>
      <c r="BK533" s="30"/>
      <c r="BL533" s="30"/>
    </row>
    <row r="534" spans="2:64" ht="27" x14ac:dyDescent="0.25">
      <c r="B534" s="30" t="s">
        <v>1594</v>
      </c>
      <c r="C534" s="30" t="s">
        <v>1594</v>
      </c>
      <c r="D534" s="30" t="s">
        <v>2643</v>
      </c>
      <c r="H534" s="30" t="s">
        <v>1925</v>
      </c>
      <c r="K534" s="30" t="s">
        <v>948</v>
      </c>
      <c r="L534" s="30">
        <v>32</v>
      </c>
      <c r="O534" s="30">
        <v>0.12</v>
      </c>
      <c r="P534" s="30">
        <v>0.65</v>
      </c>
      <c r="Q534" s="30">
        <v>3.74</v>
      </c>
      <c r="R534" s="30">
        <v>4.78</v>
      </c>
      <c r="W534" s="30" t="b">
        <v>1</v>
      </c>
      <c r="Y534" s="30">
        <v>2</v>
      </c>
      <c r="Z534" s="30">
        <v>9</v>
      </c>
      <c r="AA534" s="30">
        <v>8</v>
      </c>
      <c r="AC534" s="30"/>
      <c r="AE534" s="30" t="b">
        <v>1</v>
      </c>
      <c r="AI534" s="30"/>
      <c r="AJ534" s="30">
        <v>65</v>
      </c>
      <c r="AQ534" s="21">
        <f t="shared" si="23"/>
        <v>1</v>
      </c>
      <c r="AT534" s="30">
        <v>0</v>
      </c>
      <c r="AU534" s="30">
        <v>0</v>
      </c>
      <c r="AV534" s="30">
        <v>0</v>
      </c>
      <c r="AW534" s="30">
        <v>0</v>
      </c>
      <c r="BC534" s="32">
        <v>45076</v>
      </c>
      <c r="BI534" s="30" t="b">
        <v>0</v>
      </c>
      <c r="BJ534" s="30"/>
      <c r="BK534" s="30"/>
      <c r="BL534" s="30"/>
    </row>
    <row r="535" spans="2:64" ht="27" x14ac:dyDescent="0.25">
      <c r="B535" s="30" t="s">
        <v>1067</v>
      </c>
      <c r="C535" s="30" t="s">
        <v>173</v>
      </c>
      <c r="D535" s="30" t="s">
        <v>2644</v>
      </c>
      <c r="H535" s="30" t="s">
        <v>1925</v>
      </c>
      <c r="K535" s="30" t="s">
        <v>133</v>
      </c>
      <c r="L535" s="30">
        <v>32</v>
      </c>
      <c r="O535" s="30">
        <v>0.25</v>
      </c>
      <c r="P535" s="30">
        <v>0.96</v>
      </c>
      <c r="Q535" s="30">
        <v>3.32</v>
      </c>
      <c r="R535" s="30">
        <v>4.0199999999999996</v>
      </c>
      <c r="W535" s="30" t="b">
        <v>1</v>
      </c>
      <c r="Y535" s="30">
        <v>2</v>
      </c>
      <c r="Z535" s="30">
        <v>15</v>
      </c>
      <c r="AA535" s="30">
        <v>10</v>
      </c>
      <c r="AC535" s="30"/>
      <c r="AE535" s="30" t="b">
        <v>1</v>
      </c>
      <c r="AI535" s="30"/>
      <c r="AJ535" s="30"/>
      <c r="AQ535" s="21">
        <f t="shared" si="23"/>
        <v>2</v>
      </c>
      <c r="AT535" s="30">
        <v>0</v>
      </c>
      <c r="AU535" s="30">
        <v>0</v>
      </c>
      <c r="AV535" s="30">
        <v>1</v>
      </c>
      <c r="AW535" s="30">
        <v>0</v>
      </c>
      <c r="BC535" s="32">
        <v>45091</v>
      </c>
      <c r="BI535" s="30" t="b">
        <v>0</v>
      </c>
      <c r="BJ535" s="30"/>
      <c r="BK535" s="30" t="b">
        <v>0</v>
      </c>
      <c r="BL535" s="30"/>
    </row>
    <row r="536" spans="2:64" ht="40.5" x14ac:dyDescent="0.25">
      <c r="B536" s="30" t="s">
        <v>2645</v>
      </c>
      <c r="C536" s="30" t="s">
        <v>2646</v>
      </c>
      <c r="D536" s="30" t="s">
        <v>2647</v>
      </c>
      <c r="H536" s="30" t="s">
        <v>1925</v>
      </c>
      <c r="K536" s="30" t="s">
        <v>532</v>
      </c>
      <c r="L536" s="30">
        <v>64</v>
      </c>
      <c r="O536" s="30">
        <v>0.05</v>
      </c>
      <c r="P536" s="30">
        <v>0.75</v>
      </c>
      <c r="Q536" s="30">
        <v>2.67</v>
      </c>
      <c r="R536" s="30">
        <v>4.5999999999999996</v>
      </c>
      <c r="W536" s="30"/>
      <c r="Y536" s="30">
        <v>2</v>
      </c>
      <c r="Z536" s="30">
        <v>15</v>
      </c>
      <c r="AA536" s="30">
        <v>10</v>
      </c>
      <c r="AC536" s="30">
        <v>72</v>
      </c>
      <c r="AE536" s="30" t="b">
        <v>1</v>
      </c>
      <c r="AI536" s="30"/>
      <c r="AJ536" s="30"/>
      <c r="AQ536" s="21">
        <f t="shared" si="23"/>
        <v>5</v>
      </c>
      <c r="AT536" s="30">
        <v>1</v>
      </c>
      <c r="AU536" s="30">
        <v>1</v>
      </c>
      <c r="AV536" s="30">
        <v>1</v>
      </c>
      <c r="AW536" s="30">
        <v>1</v>
      </c>
      <c r="BC536" s="32">
        <v>45042</v>
      </c>
      <c r="BI536" s="30" t="b">
        <v>0</v>
      </c>
      <c r="BJ536" s="30"/>
      <c r="BK536" s="30"/>
      <c r="BL536" s="30"/>
    </row>
    <row r="537" spans="2:64" ht="27" x14ac:dyDescent="0.25">
      <c r="B537" s="30" t="s">
        <v>1015</v>
      </c>
      <c r="C537" s="30" t="s">
        <v>2555</v>
      </c>
      <c r="D537" s="30" t="s">
        <v>2648</v>
      </c>
      <c r="H537" s="30" t="s">
        <v>1925</v>
      </c>
      <c r="K537" s="30" t="s">
        <v>1856</v>
      </c>
      <c r="L537" s="30">
        <v>32</v>
      </c>
      <c r="O537" s="30">
        <v>0.55000000000000004</v>
      </c>
      <c r="P537" s="30">
        <v>1.04</v>
      </c>
      <c r="Q537" s="30">
        <v>2.85</v>
      </c>
      <c r="R537" s="30">
        <v>3.37</v>
      </c>
      <c r="W537" s="30" t="b">
        <v>1</v>
      </c>
      <c r="Y537" s="30">
        <v>2</v>
      </c>
      <c r="Z537" s="30">
        <v>30</v>
      </c>
      <c r="AA537" s="30">
        <v>15</v>
      </c>
      <c r="AC537" s="30"/>
      <c r="AE537" s="30" t="b">
        <v>0</v>
      </c>
      <c r="AI537" s="30"/>
      <c r="AJ537" s="30">
        <v>90</v>
      </c>
      <c r="AQ537" s="21">
        <f t="shared" si="23"/>
        <v>1</v>
      </c>
      <c r="AT537" s="30">
        <v>0</v>
      </c>
      <c r="AU537" s="30">
        <v>0</v>
      </c>
      <c r="AV537" s="30">
        <v>0</v>
      </c>
      <c r="AW537" s="30">
        <v>0</v>
      </c>
      <c r="BC537" s="32">
        <v>44861</v>
      </c>
      <c r="BI537" s="30" t="b">
        <v>0</v>
      </c>
      <c r="BJ537" s="30"/>
      <c r="BK537" s="30"/>
      <c r="BL537" s="30"/>
    </row>
    <row r="538" spans="2:64" ht="27" x14ac:dyDescent="0.25">
      <c r="B538" s="30" t="s">
        <v>2649</v>
      </c>
      <c r="C538" s="30" t="s">
        <v>2650</v>
      </c>
      <c r="D538" s="30" t="s">
        <v>2651</v>
      </c>
      <c r="H538" s="30" t="s">
        <v>1925</v>
      </c>
      <c r="K538" s="30" t="s">
        <v>948</v>
      </c>
      <c r="L538" s="30">
        <v>8</v>
      </c>
      <c r="O538" s="30">
        <v>0.17</v>
      </c>
      <c r="P538" s="30">
        <v>0.38</v>
      </c>
      <c r="Q538" s="30">
        <v>2.57</v>
      </c>
      <c r="R538" s="30">
        <v>3.61</v>
      </c>
      <c r="W538" s="30" t="b">
        <v>1</v>
      </c>
      <c r="Y538" s="30">
        <v>2</v>
      </c>
      <c r="Z538" s="30">
        <v>9</v>
      </c>
      <c r="AA538" s="30">
        <v>8</v>
      </c>
      <c r="AC538" s="30"/>
      <c r="AE538" s="30" t="b">
        <v>1</v>
      </c>
      <c r="AI538" s="30"/>
      <c r="AJ538" s="30"/>
      <c r="AQ538" s="21">
        <f t="shared" si="23"/>
        <v>1</v>
      </c>
      <c r="AT538" s="30">
        <v>0</v>
      </c>
      <c r="AU538" s="30">
        <v>0</v>
      </c>
      <c r="AV538" s="30">
        <v>0</v>
      </c>
      <c r="AW538" s="30">
        <v>0</v>
      </c>
      <c r="BC538" s="32">
        <v>45086</v>
      </c>
      <c r="BI538" s="30" t="b">
        <v>0</v>
      </c>
      <c r="BJ538" s="30"/>
      <c r="BK538" s="30" t="b">
        <v>0</v>
      </c>
      <c r="BL538" s="30"/>
    </row>
    <row r="539" spans="2:64" ht="27" x14ac:dyDescent="0.25">
      <c r="B539" s="30" t="s">
        <v>515</v>
      </c>
      <c r="C539" s="30" t="s">
        <v>516</v>
      </c>
      <c r="D539" s="30">
        <v>2043</v>
      </c>
      <c r="H539" s="30" t="s">
        <v>1925</v>
      </c>
      <c r="K539" s="30" t="s">
        <v>84</v>
      </c>
      <c r="L539" s="30">
        <v>32</v>
      </c>
      <c r="O539" s="30">
        <v>0.25</v>
      </c>
      <c r="P539" s="30">
        <v>0.76</v>
      </c>
      <c r="Q539" s="30">
        <v>2.89</v>
      </c>
      <c r="R539" s="30">
        <v>3.07</v>
      </c>
      <c r="W539" s="30" t="b">
        <v>1</v>
      </c>
      <c r="Y539" s="30">
        <v>1</v>
      </c>
      <c r="Z539" s="30">
        <v>10</v>
      </c>
      <c r="AA539" s="30">
        <v>10</v>
      </c>
      <c r="AC539" s="30"/>
      <c r="AE539" s="30" t="b">
        <v>1</v>
      </c>
      <c r="AI539" s="30"/>
      <c r="AJ539" s="30">
        <v>90</v>
      </c>
      <c r="AQ539" s="21">
        <f t="shared" si="23"/>
        <v>1</v>
      </c>
      <c r="AT539" s="30">
        <v>0</v>
      </c>
      <c r="AU539" s="30">
        <v>0</v>
      </c>
      <c r="AV539" s="30">
        <v>0</v>
      </c>
      <c r="AW539" s="30">
        <v>0</v>
      </c>
      <c r="BC539" s="32">
        <v>44830</v>
      </c>
      <c r="BI539" s="30" t="b">
        <v>0</v>
      </c>
      <c r="BJ539" s="30"/>
      <c r="BK539" s="30"/>
      <c r="BL539" s="30"/>
    </row>
    <row r="540" spans="2:64" ht="27" x14ac:dyDescent="0.25">
      <c r="B540" s="30" t="s">
        <v>2383</v>
      </c>
      <c r="C540" s="30" t="s">
        <v>2384</v>
      </c>
      <c r="D540" s="30" t="s">
        <v>2652</v>
      </c>
      <c r="H540" s="30" t="s">
        <v>1925</v>
      </c>
      <c r="K540" s="30" t="s">
        <v>2653</v>
      </c>
      <c r="L540" s="30">
        <v>8</v>
      </c>
      <c r="O540" s="30">
        <v>0.05</v>
      </c>
      <c r="P540" s="30">
        <v>0.81</v>
      </c>
      <c r="Q540" s="30">
        <v>2.4</v>
      </c>
      <c r="R540" s="30">
        <v>2.4</v>
      </c>
      <c r="W540" s="30" t="b">
        <v>1</v>
      </c>
      <c r="Y540" s="30">
        <v>1</v>
      </c>
      <c r="Z540" s="30">
        <v>30</v>
      </c>
      <c r="AA540" s="30">
        <v>0</v>
      </c>
      <c r="AC540" s="30"/>
      <c r="AE540" s="30" t="b">
        <v>1</v>
      </c>
      <c r="AI540" s="30"/>
      <c r="AJ540" s="30"/>
      <c r="AQ540" s="21">
        <f t="shared" si="23"/>
        <v>2</v>
      </c>
      <c r="AT540" s="30">
        <v>0</v>
      </c>
      <c r="AU540" s="30">
        <v>0</v>
      </c>
      <c r="AV540" s="30">
        <v>1</v>
      </c>
      <c r="AW540" s="30">
        <v>0</v>
      </c>
      <c r="BC540" s="32">
        <v>44734</v>
      </c>
      <c r="BI540" s="30" t="b">
        <v>1</v>
      </c>
      <c r="BJ540" s="30">
        <v>1</v>
      </c>
      <c r="BK540" s="30"/>
      <c r="BL540" s="30"/>
    </row>
    <row r="541" spans="2:64" ht="27" x14ac:dyDescent="0.25">
      <c r="B541" s="30" t="s">
        <v>2654</v>
      </c>
      <c r="C541" s="30" t="s">
        <v>2655</v>
      </c>
      <c r="D541" s="30" t="s">
        <v>2656</v>
      </c>
      <c r="H541" s="30" t="s">
        <v>1925</v>
      </c>
      <c r="K541" s="30" t="s">
        <v>133</v>
      </c>
      <c r="L541" s="30">
        <v>16</v>
      </c>
      <c r="O541" s="30">
        <v>0.4</v>
      </c>
      <c r="P541" s="30">
        <v>0.5</v>
      </c>
      <c r="Q541" s="30">
        <v>3.1</v>
      </c>
      <c r="R541" s="30">
        <v>3.1</v>
      </c>
      <c r="W541" s="30" t="b">
        <v>1</v>
      </c>
      <c r="Y541" s="30">
        <v>1</v>
      </c>
      <c r="Z541" s="30"/>
      <c r="AA541" s="30"/>
      <c r="AC541" s="30"/>
      <c r="AE541" s="30" t="b">
        <v>1</v>
      </c>
      <c r="AI541" s="30"/>
      <c r="AJ541" s="30"/>
      <c r="AQ541" s="21">
        <f t="shared" si="23"/>
        <v>3</v>
      </c>
      <c r="AT541" s="30">
        <v>1</v>
      </c>
      <c r="AU541" s="30">
        <v>0</v>
      </c>
      <c r="AV541" s="30">
        <v>1</v>
      </c>
      <c r="AW541" s="30">
        <v>0</v>
      </c>
      <c r="BC541" s="32">
        <v>44936</v>
      </c>
      <c r="BI541" s="30" t="b">
        <v>0</v>
      </c>
      <c r="BJ541" s="30"/>
      <c r="BK541" s="30" t="b">
        <v>0</v>
      </c>
      <c r="BL541" s="30"/>
    </row>
    <row r="542" spans="2:64" ht="27" x14ac:dyDescent="0.25">
      <c r="B542" s="30" t="s">
        <v>2657</v>
      </c>
      <c r="C542" s="30" t="s">
        <v>2658</v>
      </c>
      <c r="D542" s="30" t="s">
        <v>2659</v>
      </c>
      <c r="H542" s="30" t="s">
        <v>1925</v>
      </c>
      <c r="K542" s="30" t="s">
        <v>2410</v>
      </c>
      <c r="L542" s="30">
        <v>8</v>
      </c>
      <c r="O542" s="30">
        <v>0.2</v>
      </c>
      <c r="P542" s="30">
        <v>7.5</v>
      </c>
      <c r="Q542" s="30">
        <v>5</v>
      </c>
      <c r="R542" s="30">
        <v>5</v>
      </c>
      <c r="W542" s="30" t="b">
        <v>1</v>
      </c>
      <c r="Y542" s="30">
        <v>2</v>
      </c>
      <c r="Z542" s="30">
        <v>15</v>
      </c>
      <c r="AA542" s="30">
        <v>10</v>
      </c>
      <c r="AC542" s="30">
        <v>4</v>
      </c>
      <c r="AE542" s="30" t="b">
        <v>0</v>
      </c>
      <c r="AI542" s="30"/>
      <c r="AJ542" s="30"/>
      <c r="AQ542" s="21">
        <f t="shared" si="23"/>
        <v>3</v>
      </c>
      <c r="AT542" s="30">
        <v>1</v>
      </c>
      <c r="AU542" s="30">
        <v>0</v>
      </c>
      <c r="AV542" s="30">
        <v>1</v>
      </c>
      <c r="AW542" s="30">
        <v>0</v>
      </c>
      <c r="BC542" s="32">
        <v>44944</v>
      </c>
      <c r="BI542" s="30" t="b">
        <v>0</v>
      </c>
      <c r="BJ542" s="30"/>
      <c r="BK542" s="30"/>
      <c r="BL542" s="30"/>
    </row>
    <row r="543" spans="2:64" ht="27" x14ac:dyDescent="0.25">
      <c r="B543" s="30" t="s">
        <v>2654</v>
      </c>
      <c r="C543" s="30" t="s">
        <v>2655</v>
      </c>
      <c r="D543" s="30" t="s">
        <v>2660</v>
      </c>
      <c r="H543" s="30" t="s">
        <v>1925</v>
      </c>
      <c r="K543" s="30" t="s">
        <v>133</v>
      </c>
      <c r="L543" s="30">
        <v>16</v>
      </c>
      <c r="O543" s="30">
        <v>0.4</v>
      </c>
      <c r="P543" s="30">
        <v>0.5</v>
      </c>
      <c r="Q543" s="30">
        <v>3.1</v>
      </c>
      <c r="R543" s="30">
        <v>3.1</v>
      </c>
      <c r="W543" s="30" t="b">
        <v>1</v>
      </c>
      <c r="Y543" s="30">
        <v>1</v>
      </c>
      <c r="Z543" s="30"/>
      <c r="AA543" s="30"/>
      <c r="AC543" s="30"/>
      <c r="AE543" s="30" t="b">
        <v>1</v>
      </c>
      <c r="AI543" s="30"/>
      <c r="AJ543" s="30"/>
      <c r="AQ543" s="21">
        <f t="shared" si="23"/>
        <v>3</v>
      </c>
      <c r="AT543" s="30">
        <v>1</v>
      </c>
      <c r="AU543" s="30">
        <v>0</v>
      </c>
      <c r="AV543" s="30">
        <v>1</v>
      </c>
      <c r="AW543" s="30">
        <v>0</v>
      </c>
      <c r="BC543" s="32">
        <v>44980</v>
      </c>
      <c r="BI543" s="30" t="b">
        <v>0</v>
      </c>
      <c r="BJ543" s="30"/>
      <c r="BK543" s="30" t="b">
        <v>0</v>
      </c>
      <c r="BL543" s="30"/>
    </row>
    <row r="544" spans="2:64" ht="27" x14ac:dyDescent="0.25">
      <c r="B544" s="30" t="s">
        <v>2654</v>
      </c>
      <c r="C544" s="30" t="s">
        <v>2655</v>
      </c>
      <c r="D544" s="30" t="s">
        <v>2661</v>
      </c>
      <c r="H544" s="30" t="s">
        <v>1925</v>
      </c>
      <c r="K544" s="30" t="s">
        <v>133</v>
      </c>
      <c r="L544" s="30">
        <v>16</v>
      </c>
      <c r="O544" s="30">
        <v>0.4</v>
      </c>
      <c r="P544" s="30">
        <v>0.5</v>
      </c>
      <c r="Q544" s="30">
        <v>3.1</v>
      </c>
      <c r="R544" s="30">
        <v>3.1</v>
      </c>
      <c r="W544" s="30" t="b">
        <v>1</v>
      </c>
      <c r="Y544" s="30">
        <v>1</v>
      </c>
      <c r="Z544" s="30"/>
      <c r="AA544" s="30"/>
      <c r="AC544" s="30"/>
      <c r="AE544" s="30" t="b">
        <v>1</v>
      </c>
      <c r="AI544" s="30"/>
      <c r="AJ544" s="30"/>
      <c r="AQ544" s="21">
        <f t="shared" si="23"/>
        <v>3</v>
      </c>
      <c r="AT544" s="30">
        <v>1</v>
      </c>
      <c r="AU544" s="30">
        <v>0</v>
      </c>
      <c r="AV544" s="30">
        <v>1</v>
      </c>
      <c r="AW544" s="30">
        <v>0</v>
      </c>
      <c r="BC544" s="32">
        <v>44980</v>
      </c>
      <c r="BI544" s="30" t="b">
        <v>0</v>
      </c>
      <c r="BJ544" s="30"/>
      <c r="BK544" s="30" t="b">
        <v>0</v>
      </c>
      <c r="BL544" s="30"/>
    </row>
    <row r="545" spans="2:64" ht="27" x14ac:dyDescent="0.25">
      <c r="B545" s="30" t="s">
        <v>2654</v>
      </c>
      <c r="C545" s="30" t="s">
        <v>2655</v>
      </c>
      <c r="D545" s="30" t="s">
        <v>2662</v>
      </c>
      <c r="H545" s="30" t="s">
        <v>1925</v>
      </c>
      <c r="K545" s="30" t="s">
        <v>133</v>
      </c>
      <c r="L545" s="30">
        <v>16</v>
      </c>
      <c r="O545" s="30">
        <v>0.4</v>
      </c>
      <c r="P545" s="30">
        <v>0.5</v>
      </c>
      <c r="Q545" s="30">
        <v>3.1</v>
      </c>
      <c r="R545" s="30">
        <v>3.1</v>
      </c>
      <c r="W545" s="30" t="b">
        <v>1</v>
      </c>
      <c r="Y545" s="30">
        <v>1</v>
      </c>
      <c r="Z545" s="30"/>
      <c r="AA545" s="30"/>
      <c r="AC545" s="30"/>
      <c r="AE545" s="30" t="b">
        <v>1</v>
      </c>
      <c r="AI545" s="30"/>
      <c r="AJ545" s="30"/>
      <c r="AQ545" s="21">
        <f t="shared" si="23"/>
        <v>3</v>
      </c>
      <c r="AT545" s="30">
        <v>1</v>
      </c>
      <c r="AU545" s="30">
        <v>0</v>
      </c>
      <c r="AV545" s="30">
        <v>1</v>
      </c>
      <c r="AW545" s="30">
        <v>0</v>
      </c>
      <c r="BC545" s="32">
        <v>44980</v>
      </c>
      <c r="BI545" s="30" t="b">
        <v>0</v>
      </c>
      <c r="BJ545" s="30"/>
      <c r="BK545" s="30" t="b">
        <v>0</v>
      </c>
      <c r="BL545" s="30"/>
    </row>
    <row r="546" spans="2:64" ht="27" x14ac:dyDescent="0.25">
      <c r="B546" s="30" t="s">
        <v>2654</v>
      </c>
      <c r="C546" s="30" t="s">
        <v>2655</v>
      </c>
      <c r="D546" s="30" t="s">
        <v>2663</v>
      </c>
      <c r="H546" s="30" t="s">
        <v>1925</v>
      </c>
      <c r="K546" s="30" t="s">
        <v>133</v>
      </c>
      <c r="L546" s="30">
        <v>16</v>
      </c>
      <c r="O546" s="30">
        <v>0.4</v>
      </c>
      <c r="P546" s="30">
        <v>0.5</v>
      </c>
      <c r="Q546" s="30">
        <v>3.1</v>
      </c>
      <c r="R546" s="30">
        <v>3.1</v>
      </c>
      <c r="W546" s="30" t="b">
        <v>1</v>
      </c>
      <c r="Y546" s="30">
        <v>1</v>
      </c>
      <c r="Z546" s="30"/>
      <c r="AA546" s="30"/>
      <c r="AC546" s="30"/>
      <c r="AE546" s="30" t="b">
        <v>1</v>
      </c>
      <c r="AI546" s="30"/>
      <c r="AJ546" s="30"/>
      <c r="AQ546" s="21">
        <f t="shared" si="23"/>
        <v>3</v>
      </c>
      <c r="AT546" s="30">
        <v>1</v>
      </c>
      <c r="AU546" s="30">
        <v>0</v>
      </c>
      <c r="AV546" s="30">
        <v>1</v>
      </c>
      <c r="AW546" s="30">
        <v>0</v>
      </c>
      <c r="BC546" s="32">
        <v>44980</v>
      </c>
      <c r="BI546" s="30" t="b">
        <v>0</v>
      </c>
      <c r="BJ546" s="30"/>
      <c r="BK546" s="30" t="b">
        <v>0</v>
      </c>
      <c r="BL546" s="30"/>
    </row>
    <row r="547" spans="2:64" ht="27" x14ac:dyDescent="0.25">
      <c r="B547" s="30" t="s">
        <v>2654</v>
      </c>
      <c r="C547" s="30" t="s">
        <v>2655</v>
      </c>
      <c r="D547" s="30" t="s">
        <v>2664</v>
      </c>
      <c r="H547" s="30" t="s">
        <v>1925</v>
      </c>
      <c r="K547" s="30" t="s">
        <v>133</v>
      </c>
      <c r="L547" s="30">
        <v>16</v>
      </c>
      <c r="O547" s="30">
        <v>0.4</v>
      </c>
      <c r="P547" s="30">
        <v>0.5</v>
      </c>
      <c r="Q547" s="30">
        <v>3.1</v>
      </c>
      <c r="R547" s="30">
        <v>3.1</v>
      </c>
      <c r="W547" s="30" t="b">
        <v>1</v>
      </c>
      <c r="Y547" s="30">
        <v>1</v>
      </c>
      <c r="Z547" s="30"/>
      <c r="AA547" s="30"/>
      <c r="AC547" s="30"/>
      <c r="AE547" s="30" t="b">
        <v>1</v>
      </c>
      <c r="AI547" s="30"/>
      <c r="AJ547" s="30"/>
      <c r="AQ547" s="21">
        <f t="shared" si="23"/>
        <v>3</v>
      </c>
      <c r="AT547" s="30">
        <v>1</v>
      </c>
      <c r="AU547" s="30">
        <v>0</v>
      </c>
      <c r="AV547" s="30">
        <v>1</v>
      </c>
      <c r="AW547" s="30">
        <v>0</v>
      </c>
      <c r="BC547" s="32">
        <v>44980</v>
      </c>
      <c r="BI547" s="30" t="b">
        <v>0</v>
      </c>
      <c r="BJ547" s="30"/>
      <c r="BK547" s="30" t="b">
        <v>0</v>
      </c>
      <c r="BL547" s="30"/>
    </row>
    <row r="548" spans="2:64" ht="27" x14ac:dyDescent="0.25">
      <c r="B548" s="30" t="s">
        <v>2665</v>
      </c>
      <c r="C548" s="30" t="s">
        <v>2666</v>
      </c>
      <c r="D548" s="30" t="s">
        <v>2667</v>
      </c>
      <c r="H548" s="30" t="s">
        <v>1925</v>
      </c>
      <c r="K548" s="30" t="s">
        <v>2668</v>
      </c>
      <c r="L548" s="30">
        <v>16</v>
      </c>
      <c r="O548" s="30">
        <v>2</v>
      </c>
      <c r="P548" s="30">
        <v>2.21</v>
      </c>
      <c r="Q548" s="30">
        <v>35.19</v>
      </c>
      <c r="R548" s="30">
        <v>37.020000000000003</v>
      </c>
      <c r="W548" s="30" t="b">
        <v>1</v>
      </c>
      <c r="Y548" s="30">
        <v>2</v>
      </c>
      <c r="Z548" s="30">
        <v>30</v>
      </c>
      <c r="AA548" s="30">
        <v>15</v>
      </c>
      <c r="AC548" s="30">
        <v>360</v>
      </c>
      <c r="AE548" s="30" t="b">
        <v>1</v>
      </c>
      <c r="AI548" s="30">
        <v>600</v>
      </c>
      <c r="AJ548" s="30"/>
      <c r="AQ548" s="21">
        <f t="shared" si="23"/>
        <v>1</v>
      </c>
      <c r="AT548" s="30">
        <v>0</v>
      </c>
      <c r="AU548" s="30">
        <v>0</v>
      </c>
      <c r="AV548" s="30">
        <v>0</v>
      </c>
      <c r="AW548" s="30">
        <v>0</v>
      </c>
      <c r="BC548" s="32">
        <v>45069</v>
      </c>
      <c r="BI548" s="30" t="b">
        <v>0</v>
      </c>
      <c r="BJ548" s="30"/>
      <c r="BK548" s="30"/>
      <c r="BL548" s="30"/>
    </row>
    <row r="549" spans="2:64" ht="27" x14ac:dyDescent="0.25">
      <c r="B549" s="30" t="s">
        <v>2665</v>
      </c>
      <c r="C549" s="30" t="s">
        <v>2666</v>
      </c>
      <c r="D549" s="30" t="s">
        <v>2669</v>
      </c>
      <c r="H549" s="30" t="s">
        <v>1925</v>
      </c>
      <c r="K549" s="30" t="s">
        <v>2670</v>
      </c>
      <c r="L549" s="30">
        <v>64</v>
      </c>
      <c r="O549" s="30">
        <v>0.97</v>
      </c>
      <c r="P549" s="30">
        <v>1.33</v>
      </c>
      <c r="Q549" s="30">
        <v>48.66</v>
      </c>
      <c r="R549" s="30">
        <v>50.75</v>
      </c>
      <c r="W549" s="30" t="b">
        <v>1</v>
      </c>
      <c r="Y549" s="30">
        <v>2</v>
      </c>
      <c r="Z549" s="30">
        <v>30</v>
      </c>
      <c r="AA549" s="30">
        <v>15</v>
      </c>
      <c r="AC549" s="30">
        <v>502</v>
      </c>
      <c r="AE549" s="30" t="b">
        <v>1</v>
      </c>
      <c r="AI549" s="30">
        <v>850</v>
      </c>
      <c r="AJ549" s="30"/>
      <c r="AQ549" s="21">
        <f t="shared" si="23"/>
        <v>1</v>
      </c>
      <c r="AT549" s="30">
        <v>0</v>
      </c>
      <c r="AU549" s="30">
        <v>0</v>
      </c>
      <c r="AV549" s="30">
        <v>0</v>
      </c>
      <c r="AW549" s="30">
        <v>0</v>
      </c>
      <c r="BC549" s="32">
        <v>45182</v>
      </c>
      <c r="BI549" s="30" t="b">
        <v>0</v>
      </c>
      <c r="BJ549" s="30"/>
      <c r="BK549" s="30"/>
      <c r="BL549" s="30"/>
    </row>
    <row r="550" spans="2:64" ht="27" x14ac:dyDescent="0.25">
      <c r="B550" s="30" t="s">
        <v>2665</v>
      </c>
      <c r="C550" s="30" t="s">
        <v>2666</v>
      </c>
      <c r="D550" s="30" t="s">
        <v>2671</v>
      </c>
      <c r="H550" s="30" t="s">
        <v>1925</v>
      </c>
      <c r="K550" s="30" t="s">
        <v>2668</v>
      </c>
      <c r="L550" s="30">
        <v>16</v>
      </c>
      <c r="O550" s="30">
        <v>2</v>
      </c>
      <c r="P550" s="30">
        <v>2.21</v>
      </c>
      <c r="Q550" s="30">
        <v>35.19</v>
      </c>
      <c r="R550" s="30">
        <v>37.020000000000003</v>
      </c>
      <c r="W550" s="30" t="b">
        <v>1</v>
      </c>
      <c r="Y550" s="30">
        <v>2</v>
      </c>
      <c r="Z550" s="30">
        <v>30</v>
      </c>
      <c r="AA550" s="30">
        <v>15</v>
      </c>
      <c r="AC550" s="30">
        <v>502</v>
      </c>
      <c r="AE550" s="30" t="b">
        <v>1</v>
      </c>
      <c r="AI550" s="30">
        <v>700</v>
      </c>
      <c r="AJ550" s="30"/>
      <c r="AQ550" s="21">
        <f t="shared" si="23"/>
        <v>1</v>
      </c>
      <c r="AT550" s="30">
        <v>0</v>
      </c>
      <c r="AU550" s="30">
        <v>0</v>
      </c>
      <c r="AV550" s="30">
        <v>0</v>
      </c>
      <c r="AW550" s="30">
        <v>0</v>
      </c>
      <c r="BC550" s="32">
        <v>45195</v>
      </c>
      <c r="BI550" s="30" t="b">
        <v>0</v>
      </c>
      <c r="BJ550" s="30"/>
      <c r="BK550" s="30"/>
      <c r="BL550" s="30"/>
    </row>
    <row r="551" spans="2:64" ht="27" x14ac:dyDescent="0.25">
      <c r="B551" s="30" t="s">
        <v>2672</v>
      </c>
      <c r="C551" s="30" t="s">
        <v>2673</v>
      </c>
      <c r="D551" s="30" t="s">
        <v>2674</v>
      </c>
      <c r="H551" s="30" t="s">
        <v>1925</v>
      </c>
      <c r="K551" s="30" t="s">
        <v>2386</v>
      </c>
      <c r="L551" s="30">
        <v>16</v>
      </c>
      <c r="O551" s="30">
        <v>0.16</v>
      </c>
      <c r="P551" s="30">
        <v>0.56000000000000005</v>
      </c>
      <c r="Q551" s="30">
        <v>12.97</v>
      </c>
      <c r="R551" s="30">
        <v>14.1</v>
      </c>
      <c r="W551" s="30" t="b">
        <v>1</v>
      </c>
      <c r="Y551" s="30">
        <v>1</v>
      </c>
      <c r="Z551" s="30">
        <v>30</v>
      </c>
      <c r="AA551" s="30">
        <v>10</v>
      </c>
      <c r="AC551" s="30"/>
      <c r="AE551" s="30" t="b">
        <v>1</v>
      </c>
      <c r="AI551" s="30"/>
      <c r="AJ551" s="30"/>
      <c r="AQ551" s="21">
        <f t="shared" si="23"/>
        <v>1</v>
      </c>
      <c r="AT551" s="30">
        <v>0</v>
      </c>
      <c r="AU551" s="30">
        <v>0</v>
      </c>
      <c r="AV551" s="30">
        <v>0</v>
      </c>
      <c r="AW551" s="30">
        <v>0</v>
      </c>
      <c r="BC551" s="32">
        <v>45222</v>
      </c>
      <c r="BI551" s="30" t="b">
        <v>0</v>
      </c>
      <c r="BJ551" s="30"/>
      <c r="BK551" s="30"/>
      <c r="BL551" s="30"/>
    </row>
    <row r="552" spans="2:64" ht="27" x14ac:dyDescent="0.25">
      <c r="B552" s="30" t="s">
        <v>2665</v>
      </c>
      <c r="C552" s="30" t="s">
        <v>2666</v>
      </c>
      <c r="D552" s="30" t="s">
        <v>2675</v>
      </c>
      <c r="H552" s="30" t="s">
        <v>1925</v>
      </c>
      <c r="K552" s="30" t="s">
        <v>2668</v>
      </c>
      <c r="L552" s="30">
        <v>32</v>
      </c>
      <c r="O552" s="30">
        <v>2.6</v>
      </c>
      <c r="P552" s="30">
        <v>4.8099999999999996</v>
      </c>
      <c r="Q552" s="30">
        <v>71.81</v>
      </c>
      <c r="R552" s="30">
        <v>70.37</v>
      </c>
      <c r="W552" s="30" t="b">
        <v>1</v>
      </c>
      <c r="Y552" s="30">
        <v>2</v>
      </c>
      <c r="Z552" s="30">
        <v>30</v>
      </c>
      <c r="AA552" s="30">
        <v>15</v>
      </c>
      <c r="AC552" s="30">
        <v>504</v>
      </c>
      <c r="AE552" s="30" t="b">
        <v>1</v>
      </c>
      <c r="AI552" s="30">
        <v>850</v>
      </c>
      <c r="AJ552" s="30"/>
      <c r="AQ552" s="21">
        <f t="shared" si="23"/>
        <v>1</v>
      </c>
      <c r="AT552" s="30">
        <v>0</v>
      </c>
      <c r="AU552" s="30">
        <v>0</v>
      </c>
      <c r="AV552" s="30">
        <v>0</v>
      </c>
      <c r="AW552" s="30">
        <v>0</v>
      </c>
      <c r="BC552" s="32">
        <v>45223</v>
      </c>
      <c r="BI552" s="30" t="b">
        <v>0</v>
      </c>
      <c r="BJ552" s="30"/>
      <c r="BK552" s="30"/>
      <c r="BL552" s="30"/>
    </row>
    <row r="553" spans="2:64" ht="27" x14ac:dyDescent="0.25">
      <c r="B553" s="30" t="s">
        <v>2665</v>
      </c>
      <c r="C553" s="30" t="s">
        <v>2666</v>
      </c>
      <c r="D553" s="30" t="s">
        <v>2676</v>
      </c>
      <c r="H553" s="30" t="s">
        <v>1925</v>
      </c>
      <c r="K553" s="30" t="s">
        <v>2670</v>
      </c>
      <c r="L553" s="30">
        <v>32</v>
      </c>
      <c r="O553" s="30">
        <v>1.1000000000000001</v>
      </c>
      <c r="P553" s="30">
        <v>2.04</v>
      </c>
      <c r="Q553" s="30">
        <v>70.42</v>
      </c>
      <c r="R553" s="30">
        <v>69.22</v>
      </c>
      <c r="W553" s="30" t="b">
        <v>1</v>
      </c>
      <c r="Y553" s="30">
        <v>2</v>
      </c>
      <c r="Z553" s="30">
        <v>30</v>
      </c>
      <c r="AA553" s="30">
        <v>15</v>
      </c>
      <c r="AC553" s="30">
        <v>716</v>
      </c>
      <c r="AE553" s="30" t="b">
        <v>1</v>
      </c>
      <c r="AI553" s="30">
        <v>850</v>
      </c>
      <c r="AJ553" s="30"/>
      <c r="AQ553" s="21">
        <f t="shared" si="23"/>
        <v>1</v>
      </c>
      <c r="AT553" s="30">
        <v>0</v>
      </c>
      <c r="AU553" s="30">
        <v>0</v>
      </c>
      <c r="AV553" s="30">
        <v>0</v>
      </c>
      <c r="AW553" s="30">
        <v>0</v>
      </c>
      <c r="BC553" s="32">
        <v>45224</v>
      </c>
      <c r="BI553" s="30" t="b">
        <v>0</v>
      </c>
      <c r="BJ553" s="30"/>
      <c r="BK553" s="30"/>
      <c r="BL553" s="30"/>
    </row>
    <row r="554" spans="2:64" ht="27" x14ac:dyDescent="0.25">
      <c r="B554" s="30" t="s">
        <v>2677</v>
      </c>
      <c r="C554" s="30" t="s">
        <v>2678</v>
      </c>
      <c r="D554" s="30" t="s">
        <v>2679</v>
      </c>
      <c r="H554" s="30" t="s">
        <v>1925</v>
      </c>
      <c r="K554" s="30" t="s">
        <v>2670</v>
      </c>
      <c r="L554" s="30">
        <v>16</v>
      </c>
      <c r="O554" s="30">
        <v>1</v>
      </c>
      <c r="P554" s="30">
        <v>1.81</v>
      </c>
      <c r="Q554" s="30">
        <v>43.71</v>
      </c>
      <c r="R554" s="30">
        <v>43.46</v>
      </c>
      <c r="W554" s="30" t="b">
        <v>1</v>
      </c>
      <c r="Y554" s="30">
        <v>2</v>
      </c>
      <c r="Z554" s="30">
        <v>30</v>
      </c>
      <c r="AA554" s="30">
        <v>15</v>
      </c>
      <c r="AC554" s="30">
        <v>448</v>
      </c>
      <c r="AE554" s="30" t="b">
        <v>1</v>
      </c>
      <c r="AI554" s="30">
        <v>650</v>
      </c>
      <c r="AJ554" s="30"/>
      <c r="AQ554" s="21">
        <f t="shared" si="23"/>
        <v>1</v>
      </c>
      <c r="AT554" s="30">
        <v>0</v>
      </c>
      <c r="AU554" s="30">
        <v>0</v>
      </c>
      <c r="AV554" s="30">
        <v>0</v>
      </c>
      <c r="AW554" s="30">
        <v>0</v>
      </c>
      <c r="BC554" s="32">
        <v>45224</v>
      </c>
      <c r="BI554" s="30" t="b">
        <v>0</v>
      </c>
      <c r="BJ554" s="30"/>
      <c r="BK554" s="30"/>
      <c r="BL554" s="30"/>
    </row>
    <row r="555" spans="2:64" ht="27" x14ac:dyDescent="0.25">
      <c r="B555" s="30" t="s">
        <v>2677</v>
      </c>
      <c r="C555" s="30" t="s">
        <v>2678</v>
      </c>
      <c r="D555" s="30" t="s">
        <v>2680</v>
      </c>
      <c r="H555" s="30" t="s">
        <v>1925</v>
      </c>
      <c r="K555" s="30" t="s">
        <v>2670</v>
      </c>
      <c r="L555" s="30">
        <v>32</v>
      </c>
      <c r="O555" s="30">
        <v>1.5</v>
      </c>
      <c r="P555" s="30">
        <v>3.38</v>
      </c>
      <c r="Q555" s="30">
        <v>52.74</v>
      </c>
      <c r="R555" s="30">
        <v>50.06</v>
      </c>
      <c r="W555" s="30" t="b">
        <v>1</v>
      </c>
      <c r="Y555" s="30">
        <v>2</v>
      </c>
      <c r="Z555" s="30">
        <v>30</v>
      </c>
      <c r="AA555" s="30">
        <v>15</v>
      </c>
      <c r="AC555" s="30">
        <v>504</v>
      </c>
      <c r="AE555" s="30" t="b">
        <v>1</v>
      </c>
      <c r="AI555" s="30">
        <v>850</v>
      </c>
      <c r="AJ555" s="30"/>
      <c r="AQ555" s="21">
        <f t="shared" si="23"/>
        <v>1</v>
      </c>
      <c r="AT555" s="30">
        <v>0</v>
      </c>
      <c r="AU555" s="30">
        <v>0</v>
      </c>
      <c r="AV555" s="30">
        <v>0</v>
      </c>
      <c r="AW555" s="30">
        <v>0</v>
      </c>
      <c r="BC555" s="32">
        <v>45236</v>
      </c>
      <c r="BI555" s="30" t="b">
        <v>0</v>
      </c>
      <c r="BJ555" s="30"/>
      <c r="BK555" s="30"/>
      <c r="BL555" s="30"/>
    </row>
    <row r="556" spans="2:64" ht="27" x14ac:dyDescent="0.25">
      <c r="B556" s="30" t="s">
        <v>2677</v>
      </c>
      <c r="C556" s="30" t="s">
        <v>2678</v>
      </c>
      <c r="D556" s="30" t="s">
        <v>2681</v>
      </c>
      <c r="H556" s="30" t="s">
        <v>1925</v>
      </c>
      <c r="K556" s="30" t="s">
        <v>2670</v>
      </c>
      <c r="L556" s="30">
        <v>32</v>
      </c>
      <c r="O556" s="30">
        <v>0.7</v>
      </c>
      <c r="P556" s="30">
        <v>2.17</v>
      </c>
      <c r="Q556" s="30">
        <v>59.23</v>
      </c>
      <c r="R556" s="30">
        <v>58.55</v>
      </c>
      <c r="W556" s="30" t="b">
        <v>1</v>
      </c>
      <c r="Y556" s="30">
        <v>2</v>
      </c>
      <c r="Z556" s="30">
        <v>30</v>
      </c>
      <c r="AA556" s="30">
        <v>15</v>
      </c>
      <c r="AC556" s="30">
        <v>504</v>
      </c>
      <c r="AE556" s="30" t="b">
        <v>1</v>
      </c>
      <c r="AI556" s="30">
        <v>850</v>
      </c>
      <c r="AJ556" s="30"/>
      <c r="AQ556" s="21">
        <f t="shared" si="23"/>
        <v>1</v>
      </c>
      <c r="AT556" s="30">
        <v>0</v>
      </c>
      <c r="AU556" s="30">
        <v>0</v>
      </c>
      <c r="AV556" s="30">
        <v>0</v>
      </c>
      <c r="AW556" s="30">
        <v>0</v>
      </c>
      <c r="BC556" s="32">
        <v>45294</v>
      </c>
      <c r="BI556" s="30" t="b">
        <v>0</v>
      </c>
      <c r="BJ556" s="30"/>
      <c r="BK556" s="30"/>
      <c r="BL556" s="30"/>
    </row>
    <row r="557" spans="2:64" ht="40.5" x14ac:dyDescent="0.25">
      <c r="B557" s="30" t="s">
        <v>2269</v>
      </c>
      <c r="C557" s="30" t="s">
        <v>2269</v>
      </c>
      <c r="D557" s="30" t="s">
        <v>2682</v>
      </c>
      <c r="H557" s="30" t="s">
        <v>1925</v>
      </c>
      <c r="K557" s="30" t="s">
        <v>2683</v>
      </c>
      <c r="L557">
        <v>32</v>
      </c>
      <c r="O557" s="30">
        <v>1.18</v>
      </c>
      <c r="P557" s="30">
        <v>3.07</v>
      </c>
      <c r="Q557" s="30">
        <v>59.27</v>
      </c>
      <c r="R557" s="30">
        <v>63.15</v>
      </c>
      <c r="W557" s="30"/>
      <c r="Y557" s="30">
        <v>2</v>
      </c>
      <c r="AC557" s="30">
        <v>936</v>
      </c>
      <c r="AE557" s="30" t="b">
        <v>1</v>
      </c>
      <c r="AI557" s="30">
        <v>850</v>
      </c>
      <c r="AQ557" s="21">
        <f t="shared" si="23"/>
        <v>2</v>
      </c>
      <c r="AT557" s="30">
        <v>0</v>
      </c>
      <c r="AU557" s="30">
        <v>0</v>
      </c>
      <c r="AV557" s="30">
        <v>1</v>
      </c>
      <c r="AW557" s="30">
        <v>0</v>
      </c>
      <c r="BC557" s="32">
        <v>44571</v>
      </c>
    </row>
    <row r="558" spans="2:64" ht="27" x14ac:dyDescent="0.25">
      <c r="B558" s="30" t="s">
        <v>2549</v>
      </c>
      <c r="C558" s="30" t="s">
        <v>2550</v>
      </c>
      <c r="D558" s="30" t="s">
        <v>2684</v>
      </c>
      <c r="H558" s="30" t="s">
        <v>1925</v>
      </c>
      <c r="K558" s="30" t="s">
        <v>532</v>
      </c>
      <c r="L558">
        <v>16</v>
      </c>
      <c r="O558" s="30">
        <v>2.2999999999999998</v>
      </c>
      <c r="P558" s="30">
        <v>2.63</v>
      </c>
      <c r="Q558" s="30">
        <v>63.9</v>
      </c>
      <c r="R558" s="30">
        <v>66.13</v>
      </c>
      <c r="W558" s="30" t="b">
        <v>1</v>
      </c>
      <c r="Y558" s="30">
        <v>2</v>
      </c>
      <c r="AC558" s="30">
        <v>912</v>
      </c>
      <c r="AE558" s="30" t="b">
        <v>1</v>
      </c>
      <c r="AI558" s="30">
        <v>750</v>
      </c>
      <c r="AQ558" s="21">
        <f t="shared" si="23"/>
        <v>1</v>
      </c>
      <c r="AT558" s="30">
        <v>0</v>
      </c>
      <c r="AU558" s="30">
        <v>0</v>
      </c>
      <c r="AV558" s="30">
        <v>0</v>
      </c>
      <c r="AW558" s="30">
        <v>0</v>
      </c>
      <c r="BC558" s="32">
        <v>44571</v>
      </c>
    </row>
    <row r="559" spans="2:64" ht="27" x14ac:dyDescent="0.25">
      <c r="B559" s="30" t="s">
        <v>2549</v>
      </c>
      <c r="C559" s="30" t="s">
        <v>2550</v>
      </c>
      <c r="D559" s="30" t="s">
        <v>2685</v>
      </c>
      <c r="H559" s="30" t="s">
        <v>1925</v>
      </c>
      <c r="K559" s="30" t="s">
        <v>532</v>
      </c>
      <c r="L559">
        <v>16</v>
      </c>
      <c r="O559" s="30">
        <v>1.54</v>
      </c>
      <c r="P559" s="30">
        <v>2.54</v>
      </c>
      <c r="Q559" s="30">
        <v>63.36</v>
      </c>
      <c r="R559" s="30">
        <v>65.790000000000006</v>
      </c>
      <c r="W559" s="30" t="b">
        <v>1</v>
      </c>
      <c r="Y559" s="30">
        <v>2</v>
      </c>
      <c r="AC559" s="30">
        <v>936</v>
      </c>
      <c r="AE559" s="30" t="b">
        <v>1</v>
      </c>
      <c r="AI559" s="30">
        <v>1050</v>
      </c>
      <c r="AQ559" s="21">
        <f t="shared" si="23"/>
        <v>1</v>
      </c>
      <c r="AT559" s="30">
        <v>0</v>
      </c>
      <c r="AU559" s="30">
        <v>0</v>
      </c>
      <c r="AV559" s="30">
        <v>0</v>
      </c>
      <c r="AW559" s="30">
        <v>0</v>
      </c>
      <c r="BC559" s="32">
        <v>44571</v>
      </c>
    </row>
    <row r="560" spans="2:64" ht="27" x14ac:dyDescent="0.25">
      <c r="B560" s="30" t="s">
        <v>2549</v>
      </c>
      <c r="C560" s="30" t="s">
        <v>2550</v>
      </c>
      <c r="D560" s="30" t="s">
        <v>2686</v>
      </c>
      <c r="H560" s="30" t="s">
        <v>1925</v>
      </c>
      <c r="K560" s="30" t="s">
        <v>532</v>
      </c>
      <c r="L560">
        <v>16</v>
      </c>
      <c r="O560" s="30">
        <v>1.72</v>
      </c>
      <c r="P560" s="30">
        <v>2.66</v>
      </c>
      <c r="Q560" s="30">
        <v>51.93</v>
      </c>
      <c r="R560" s="30">
        <v>53.02</v>
      </c>
      <c r="W560" s="30" t="b">
        <v>1</v>
      </c>
      <c r="Y560" s="30">
        <v>2</v>
      </c>
      <c r="AC560" s="30">
        <v>512</v>
      </c>
      <c r="AE560" s="30" t="b">
        <v>1</v>
      </c>
      <c r="AI560" s="30">
        <v>750</v>
      </c>
      <c r="AQ560" s="21">
        <f t="shared" si="23"/>
        <v>1</v>
      </c>
      <c r="AT560" s="30">
        <v>0</v>
      </c>
      <c r="AU560" s="30">
        <v>0</v>
      </c>
      <c r="AV560" s="30">
        <v>0</v>
      </c>
      <c r="AW560" s="30">
        <v>0</v>
      </c>
      <c r="BC560" s="32">
        <v>44571</v>
      </c>
    </row>
    <row r="561" spans="2:64" ht="27" x14ac:dyDescent="0.25">
      <c r="B561" s="30" t="s">
        <v>2549</v>
      </c>
      <c r="C561" s="30" t="s">
        <v>2550</v>
      </c>
      <c r="D561" s="30" t="s">
        <v>2687</v>
      </c>
      <c r="H561" s="30" t="s">
        <v>1925</v>
      </c>
      <c r="K561" s="30" t="s">
        <v>532</v>
      </c>
      <c r="L561">
        <v>32</v>
      </c>
      <c r="O561" s="30">
        <v>3.7</v>
      </c>
      <c r="P561" s="30">
        <v>3.83</v>
      </c>
      <c r="Q561" s="30">
        <v>109.66</v>
      </c>
      <c r="R561" s="30">
        <v>110.82</v>
      </c>
      <c r="W561" s="30" t="b">
        <v>1</v>
      </c>
      <c r="Y561" s="30">
        <v>2</v>
      </c>
      <c r="AC561" s="30">
        <v>912</v>
      </c>
      <c r="AE561" s="30" t="b">
        <v>1</v>
      </c>
      <c r="AI561" s="30">
        <v>850</v>
      </c>
      <c r="AQ561" s="21">
        <f t="shared" si="23"/>
        <v>1</v>
      </c>
      <c r="AT561" s="30">
        <v>0</v>
      </c>
      <c r="AU561" s="30">
        <v>0</v>
      </c>
      <c r="AV561" s="30">
        <v>0</v>
      </c>
      <c r="AW561" s="30">
        <v>0</v>
      </c>
      <c r="BC561" s="32">
        <v>44579</v>
      </c>
    </row>
    <row r="562" spans="2:64" ht="27" x14ac:dyDescent="0.25">
      <c r="B562" s="30" t="s">
        <v>2549</v>
      </c>
      <c r="C562" s="30" t="s">
        <v>2550</v>
      </c>
      <c r="D562" s="30" t="s">
        <v>2688</v>
      </c>
      <c r="H562" s="30" t="s">
        <v>1925</v>
      </c>
      <c r="K562" s="30" t="s">
        <v>532</v>
      </c>
      <c r="L562">
        <v>16</v>
      </c>
      <c r="O562" s="30">
        <v>1.35</v>
      </c>
      <c r="P562" s="30">
        <v>2.25</v>
      </c>
      <c r="Q562" s="30">
        <v>50.17</v>
      </c>
      <c r="R562" s="30">
        <v>50.48</v>
      </c>
      <c r="W562" s="30" t="b">
        <v>1</v>
      </c>
      <c r="Y562" s="30">
        <v>2</v>
      </c>
      <c r="AC562" s="30">
        <v>912</v>
      </c>
      <c r="AE562" s="30" t="b">
        <v>1</v>
      </c>
      <c r="AI562" s="30">
        <v>750</v>
      </c>
      <c r="AQ562" s="21">
        <f t="shared" si="23"/>
        <v>1</v>
      </c>
      <c r="AT562" s="30">
        <v>0</v>
      </c>
      <c r="AU562" s="30">
        <v>0</v>
      </c>
      <c r="AV562" s="30">
        <v>0</v>
      </c>
      <c r="AW562" s="30">
        <v>0</v>
      </c>
      <c r="BC562" s="32">
        <v>44579</v>
      </c>
    </row>
    <row r="563" spans="2:64" ht="27" x14ac:dyDescent="0.25">
      <c r="B563" s="30" t="s">
        <v>1008</v>
      </c>
      <c r="C563" s="30" t="s">
        <v>78</v>
      </c>
      <c r="D563" s="30" t="s">
        <v>2254</v>
      </c>
      <c r="H563" s="30" t="s">
        <v>1925</v>
      </c>
      <c r="K563" s="30" t="s">
        <v>133</v>
      </c>
      <c r="L563">
        <v>128</v>
      </c>
      <c r="M563" s="30" t="s">
        <v>134</v>
      </c>
      <c r="O563" s="30">
        <v>0.42</v>
      </c>
      <c r="P563" s="30">
        <v>3.32</v>
      </c>
      <c r="Q563" s="30">
        <v>3.32</v>
      </c>
      <c r="R563" s="30">
        <v>56.42</v>
      </c>
      <c r="W563" s="30"/>
      <c r="Y563" s="30">
        <v>4</v>
      </c>
      <c r="Z563" s="30">
        <v>10</v>
      </c>
      <c r="AA563" s="30">
        <v>10</v>
      </c>
      <c r="AC563" s="30">
        <v>1008</v>
      </c>
      <c r="AE563" s="30" t="b">
        <v>1</v>
      </c>
      <c r="AI563" s="30">
        <v>1000</v>
      </c>
      <c r="AQ563" s="21">
        <f t="shared" si="23"/>
        <v>2</v>
      </c>
      <c r="AT563" s="30">
        <v>1</v>
      </c>
      <c r="AU563" s="30">
        <v>0</v>
      </c>
      <c r="AV563" s="30">
        <v>0</v>
      </c>
      <c r="AW563" s="30">
        <v>0</v>
      </c>
      <c r="BC563" s="32">
        <v>44585</v>
      </c>
    </row>
    <row r="564" spans="2:64" ht="27" x14ac:dyDescent="0.25">
      <c r="B564" s="30" t="s">
        <v>1008</v>
      </c>
      <c r="C564" s="30" t="s">
        <v>78</v>
      </c>
      <c r="D564" s="30" t="s">
        <v>2255</v>
      </c>
      <c r="H564" s="30" t="s">
        <v>1925</v>
      </c>
      <c r="K564" s="30" t="s">
        <v>84</v>
      </c>
      <c r="L564">
        <v>128</v>
      </c>
      <c r="M564" s="30" t="s">
        <v>1014</v>
      </c>
      <c r="O564" s="30">
        <v>0.46</v>
      </c>
      <c r="P564" s="30">
        <v>2.4300000000000002</v>
      </c>
      <c r="Q564" s="30">
        <v>27.41</v>
      </c>
      <c r="R564" s="30">
        <v>58.56</v>
      </c>
      <c r="W564" s="30"/>
      <c r="Y564" s="30">
        <v>4</v>
      </c>
      <c r="Z564" s="30">
        <v>30</v>
      </c>
      <c r="AA564" s="30">
        <v>10</v>
      </c>
      <c r="AC564" s="30">
        <v>1008</v>
      </c>
      <c r="AE564" s="30" t="b">
        <v>1</v>
      </c>
      <c r="AI564" s="30">
        <v>1000</v>
      </c>
      <c r="AQ564" s="21">
        <f t="shared" si="23"/>
        <v>2</v>
      </c>
      <c r="AT564" s="30">
        <v>1</v>
      </c>
      <c r="AU564" s="30">
        <v>0</v>
      </c>
      <c r="AV564" s="30">
        <v>0</v>
      </c>
      <c r="AW564" s="30">
        <v>0</v>
      </c>
      <c r="BC564" s="32">
        <v>44586</v>
      </c>
      <c r="BI564" s="30" t="b">
        <v>0</v>
      </c>
      <c r="BJ564" s="30"/>
      <c r="BK564" s="30"/>
      <c r="BL564" s="30"/>
    </row>
    <row r="565" spans="2:64" ht="40.5" x14ac:dyDescent="0.25">
      <c r="B565" s="30" t="s">
        <v>2269</v>
      </c>
      <c r="C565" s="30" t="s">
        <v>2269</v>
      </c>
      <c r="D565" s="30" t="s">
        <v>2689</v>
      </c>
      <c r="H565" s="30" t="s">
        <v>1925</v>
      </c>
      <c r="K565" s="30" t="s">
        <v>2690</v>
      </c>
      <c r="L565">
        <v>16</v>
      </c>
      <c r="O565" s="30">
        <v>2.25</v>
      </c>
      <c r="P565" s="30">
        <v>4.5199999999999996</v>
      </c>
      <c r="Q565" s="30">
        <v>79.239999999999995</v>
      </c>
      <c r="R565" s="30">
        <v>80.28</v>
      </c>
      <c r="W565" s="30"/>
      <c r="Y565" s="30">
        <v>2</v>
      </c>
      <c r="AC565" s="30">
        <v>512</v>
      </c>
      <c r="AE565" s="30" t="b">
        <v>1</v>
      </c>
      <c r="AI565" s="30">
        <v>650</v>
      </c>
      <c r="AQ565" s="21">
        <f t="shared" si="23"/>
        <v>2</v>
      </c>
      <c r="AT565" s="30">
        <v>0</v>
      </c>
      <c r="AU565" s="30">
        <v>0</v>
      </c>
      <c r="AV565" s="30">
        <v>1</v>
      </c>
      <c r="AW565" s="30">
        <v>0</v>
      </c>
      <c r="BC565" s="32">
        <v>44588</v>
      </c>
    </row>
    <row r="566" spans="2:64" ht="27" x14ac:dyDescent="0.25">
      <c r="B566" s="30" t="s">
        <v>2304</v>
      </c>
      <c r="C566" s="30" t="s">
        <v>2305</v>
      </c>
      <c r="D566" s="30" t="s">
        <v>2691</v>
      </c>
      <c r="H566" s="30" t="s">
        <v>1925</v>
      </c>
      <c r="K566" s="30" t="s">
        <v>2429</v>
      </c>
      <c r="L566">
        <v>16</v>
      </c>
      <c r="O566" s="30">
        <v>1.28</v>
      </c>
      <c r="P566" s="30">
        <v>1.54</v>
      </c>
      <c r="Q566" s="30">
        <v>55.79</v>
      </c>
      <c r="R566" s="30">
        <v>56.88</v>
      </c>
      <c r="W566" s="30" t="b">
        <v>1</v>
      </c>
      <c r="Y566" s="30">
        <v>2</v>
      </c>
      <c r="AC566" s="30">
        <v>608</v>
      </c>
      <c r="AE566" s="30" t="b">
        <v>1</v>
      </c>
      <c r="AI566" s="30">
        <v>700</v>
      </c>
      <c r="AQ566" s="21">
        <f t="shared" si="23"/>
        <v>1</v>
      </c>
      <c r="AT566" s="30">
        <v>0</v>
      </c>
      <c r="AU566" s="30">
        <v>0</v>
      </c>
      <c r="AV566" s="30">
        <v>0</v>
      </c>
      <c r="AW566" s="30">
        <v>0</v>
      </c>
      <c r="BC566" s="32">
        <v>44588</v>
      </c>
    </row>
    <row r="567" spans="2:64" ht="40.5" x14ac:dyDescent="0.25">
      <c r="B567" s="30" t="s">
        <v>2269</v>
      </c>
      <c r="C567" s="30" t="s">
        <v>2269</v>
      </c>
      <c r="D567" s="30" t="s">
        <v>2692</v>
      </c>
      <c r="H567" s="30" t="s">
        <v>1925</v>
      </c>
      <c r="K567" s="30" t="s">
        <v>2690</v>
      </c>
      <c r="L567">
        <v>16</v>
      </c>
      <c r="O567" s="30">
        <v>2.37</v>
      </c>
      <c r="P567" s="30">
        <v>3.36</v>
      </c>
      <c r="Q567" s="30">
        <v>72.650000000000006</v>
      </c>
      <c r="R567" s="30">
        <v>74.72</v>
      </c>
      <c r="W567" s="30"/>
      <c r="Y567" s="30">
        <v>2</v>
      </c>
      <c r="AC567" s="30">
        <v>512</v>
      </c>
      <c r="AE567" s="30" t="b">
        <v>1</v>
      </c>
      <c r="AI567" s="30">
        <v>650</v>
      </c>
      <c r="AQ567" s="21">
        <f t="shared" ref="AQ567:AQ630" si="24">SUM(AT567:AW567)+1</f>
        <v>2</v>
      </c>
      <c r="AT567" s="30">
        <v>0</v>
      </c>
      <c r="AU567" s="30">
        <v>0</v>
      </c>
      <c r="AV567" s="30">
        <v>1</v>
      </c>
      <c r="AW567" s="30">
        <v>0</v>
      </c>
      <c r="BC567" s="32">
        <v>44599</v>
      </c>
    </row>
    <row r="568" spans="2:64" ht="27" x14ac:dyDescent="0.25">
      <c r="B568" s="30" t="s">
        <v>2549</v>
      </c>
      <c r="C568" s="30" t="s">
        <v>2550</v>
      </c>
      <c r="D568" s="30" t="s">
        <v>2693</v>
      </c>
      <c r="H568" s="30" t="s">
        <v>1925</v>
      </c>
      <c r="K568" s="30" t="s">
        <v>532</v>
      </c>
      <c r="L568">
        <v>32</v>
      </c>
      <c r="O568" s="30">
        <v>2.0299999999999998</v>
      </c>
      <c r="P568" s="30">
        <v>3.53</v>
      </c>
      <c r="Q568" s="30">
        <v>71.94</v>
      </c>
      <c r="R568" s="30">
        <v>75.709999999999994</v>
      </c>
      <c r="W568" s="30" t="b">
        <v>1</v>
      </c>
      <c r="Y568" s="30">
        <v>4</v>
      </c>
      <c r="AC568" s="30">
        <v>912</v>
      </c>
      <c r="AE568" s="30" t="b">
        <v>1</v>
      </c>
      <c r="AI568" s="30">
        <v>850</v>
      </c>
      <c r="AQ568" s="21">
        <f t="shared" si="24"/>
        <v>1</v>
      </c>
      <c r="AT568" s="30">
        <v>0</v>
      </c>
      <c r="AU568" s="30">
        <v>0</v>
      </c>
      <c r="AV568" s="30">
        <v>0</v>
      </c>
      <c r="AW568" s="30">
        <v>0</v>
      </c>
      <c r="BC568" s="32">
        <v>44599</v>
      </c>
    </row>
    <row r="569" spans="2:64" ht="27" x14ac:dyDescent="0.25">
      <c r="B569" s="30" t="s">
        <v>2304</v>
      </c>
      <c r="C569" s="30" t="s">
        <v>2305</v>
      </c>
      <c r="D569" s="30" t="s">
        <v>2694</v>
      </c>
      <c r="H569" s="30" t="s">
        <v>1925</v>
      </c>
      <c r="K569" s="30" t="s">
        <v>2307</v>
      </c>
      <c r="L569">
        <v>16</v>
      </c>
      <c r="O569" s="30">
        <v>1.04</v>
      </c>
      <c r="P569" s="30">
        <v>1.59</v>
      </c>
      <c r="Q569" s="30">
        <v>54.35</v>
      </c>
      <c r="R569" s="30">
        <v>56.41</v>
      </c>
      <c r="W569" s="30" t="b">
        <v>1</v>
      </c>
      <c r="Y569" s="30">
        <v>2</v>
      </c>
      <c r="AC569" s="30">
        <v>448</v>
      </c>
      <c r="AE569" s="30" t="b">
        <v>1</v>
      </c>
      <c r="AI569" s="30">
        <v>750</v>
      </c>
      <c r="AQ569" s="21">
        <f t="shared" si="24"/>
        <v>1</v>
      </c>
      <c r="AT569" s="30">
        <v>0</v>
      </c>
      <c r="AU569" s="30">
        <v>0</v>
      </c>
      <c r="AV569" s="30">
        <v>0</v>
      </c>
      <c r="AW569" s="30">
        <v>0</v>
      </c>
      <c r="BC569" s="32">
        <v>44599</v>
      </c>
    </row>
    <row r="570" spans="2:64" ht="40.5" x14ac:dyDescent="0.25">
      <c r="B570" s="30" t="s">
        <v>2269</v>
      </c>
      <c r="C570" s="30" t="s">
        <v>2269</v>
      </c>
      <c r="D570" s="30" t="s">
        <v>2695</v>
      </c>
      <c r="H570" s="30" t="s">
        <v>1925</v>
      </c>
      <c r="K570" s="30" t="s">
        <v>2271</v>
      </c>
      <c r="L570">
        <v>16</v>
      </c>
      <c r="O570" s="30">
        <v>1.1299999999999999</v>
      </c>
      <c r="P570" s="30">
        <v>2.14</v>
      </c>
      <c r="Q570" s="30">
        <v>41.25</v>
      </c>
      <c r="R570" s="30">
        <v>42.64</v>
      </c>
      <c r="W570" s="30"/>
      <c r="Y570" s="30">
        <v>2</v>
      </c>
      <c r="AC570" s="30">
        <v>608</v>
      </c>
      <c r="AE570" s="30" t="b">
        <v>1</v>
      </c>
      <c r="AI570" s="30">
        <v>750</v>
      </c>
      <c r="AQ570" s="21">
        <f t="shared" si="24"/>
        <v>2</v>
      </c>
      <c r="AT570" s="30">
        <v>0</v>
      </c>
      <c r="AU570" s="30">
        <v>0</v>
      </c>
      <c r="AV570" s="30">
        <v>1</v>
      </c>
      <c r="AW570" s="30">
        <v>0</v>
      </c>
      <c r="BC570" s="32">
        <v>44599</v>
      </c>
    </row>
    <row r="571" spans="2:64" ht="27" x14ac:dyDescent="0.25">
      <c r="B571" s="30" t="s">
        <v>2304</v>
      </c>
      <c r="C571" s="30" t="s">
        <v>2305</v>
      </c>
      <c r="D571" s="30" t="s">
        <v>2696</v>
      </c>
      <c r="H571" s="30" t="s">
        <v>1925</v>
      </c>
      <c r="K571" s="30" t="s">
        <v>2429</v>
      </c>
      <c r="L571">
        <v>16</v>
      </c>
      <c r="O571" s="30">
        <v>2.1800000000000002</v>
      </c>
      <c r="P571" s="30">
        <v>2.4300000000000002</v>
      </c>
      <c r="Q571" s="30">
        <v>66.44</v>
      </c>
      <c r="R571" s="30">
        <v>53.23</v>
      </c>
      <c r="W571" s="30" t="b">
        <v>1</v>
      </c>
      <c r="Y571" s="30">
        <v>2</v>
      </c>
      <c r="AC571" s="30">
        <v>448</v>
      </c>
      <c r="AE571" s="30" t="b">
        <v>1</v>
      </c>
      <c r="AI571" s="30">
        <v>700</v>
      </c>
      <c r="AQ571" s="21">
        <f t="shared" si="24"/>
        <v>1</v>
      </c>
      <c r="AT571" s="30">
        <v>0</v>
      </c>
      <c r="AU571" s="30">
        <v>0</v>
      </c>
      <c r="AV571" s="30">
        <v>0</v>
      </c>
      <c r="AW571" s="30">
        <v>0</v>
      </c>
      <c r="BC571" s="32">
        <v>44600</v>
      </c>
    </row>
    <row r="572" spans="2:64" ht="27" x14ac:dyDescent="0.25">
      <c r="B572" s="30" t="s">
        <v>2304</v>
      </c>
      <c r="C572" s="30" t="s">
        <v>2305</v>
      </c>
      <c r="D572" s="30" t="s">
        <v>2697</v>
      </c>
      <c r="H572" s="30" t="s">
        <v>1925</v>
      </c>
      <c r="K572" s="30" t="s">
        <v>2429</v>
      </c>
      <c r="L572">
        <v>32</v>
      </c>
      <c r="O572" s="30">
        <v>1.97</v>
      </c>
      <c r="P572" s="30">
        <v>3.71</v>
      </c>
      <c r="Q572" s="30">
        <v>63.51</v>
      </c>
      <c r="R572" s="30">
        <v>66.400000000000006</v>
      </c>
      <c r="W572" s="30" t="b">
        <v>1</v>
      </c>
      <c r="Y572" s="30">
        <v>2</v>
      </c>
      <c r="AC572" s="30">
        <v>936</v>
      </c>
      <c r="AE572" s="30" t="b">
        <v>1</v>
      </c>
      <c r="AI572" s="30">
        <v>850</v>
      </c>
      <c r="AQ572" s="21">
        <f t="shared" si="24"/>
        <v>1</v>
      </c>
      <c r="AT572" s="30">
        <v>0</v>
      </c>
      <c r="AU572" s="30">
        <v>0</v>
      </c>
      <c r="AV572" s="30">
        <v>0</v>
      </c>
      <c r="AW572" s="30">
        <v>0</v>
      </c>
      <c r="BC572" s="32">
        <v>44603</v>
      </c>
    </row>
    <row r="573" spans="2:64" ht="27" x14ac:dyDescent="0.25">
      <c r="B573" s="30" t="s">
        <v>2698</v>
      </c>
      <c r="C573" s="30" t="s">
        <v>2699</v>
      </c>
      <c r="D573" s="30" t="s">
        <v>2700</v>
      </c>
      <c r="H573" s="30" t="s">
        <v>1925</v>
      </c>
      <c r="K573" s="30" t="s">
        <v>532</v>
      </c>
      <c r="L573">
        <v>32</v>
      </c>
      <c r="O573" s="30">
        <v>0.13</v>
      </c>
      <c r="P573" s="30">
        <v>3.07</v>
      </c>
      <c r="Q573" s="30">
        <v>68.31</v>
      </c>
      <c r="R573" s="30">
        <v>71.239999999999995</v>
      </c>
      <c r="W573" s="30" t="b">
        <v>1</v>
      </c>
      <c r="Y573" s="30">
        <v>2</v>
      </c>
      <c r="AC573" s="30">
        <v>912</v>
      </c>
      <c r="AE573" s="30" t="b">
        <v>1</v>
      </c>
      <c r="AI573" s="30">
        <v>850</v>
      </c>
      <c r="AQ573" s="21">
        <f t="shared" si="24"/>
        <v>1</v>
      </c>
      <c r="AT573" s="30">
        <v>0</v>
      </c>
      <c r="AU573" s="30">
        <v>0</v>
      </c>
      <c r="AV573" s="30">
        <v>0</v>
      </c>
      <c r="AW573" s="30">
        <v>0</v>
      </c>
      <c r="BC573" s="32">
        <v>44607</v>
      </c>
    </row>
    <row r="574" spans="2:64" ht="40.5" x14ac:dyDescent="0.25">
      <c r="B574" s="30" t="s">
        <v>1090</v>
      </c>
      <c r="C574" s="30" t="s">
        <v>117</v>
      </c>
      <c r="D574" s="30" t="s">
        <v>2701</v>
      </c>
      <c r="H574" s="30" t="s">
        <v>1925</v>
      </c>
      <c r="K574" s="30" t="s">
        <v>133</v>
      </c>
      <c r="L574">
        <v>32</v>
      </c>
      <c r="O574" s="30">
        <v>1.71</v>
      </c>
      <c r="P574" s="30">
        <v>2.4700000000000002</v>
      </c>
      <c r="Q574" s="30">
        <v>54.76</v>
      </c>
      <c r="R574" s="30">
        <v>56.63</v>
      </c>
      <c r="W574" s="30" t="b">
        <v>1</v>
      </c>
      <c r="Y574" s="30">
        <v>2</v>
      </c>
      <c r="AC574" s="30">
        <v>608</v>
      </c>
      <c r="AE574" s="30" t="b">
        <v>1</v>
      </c>
      <c r="AI574" s="30">
        <v>750</v>
      </c>
      <c r="AQ574" s="21">
        <f t="shared" si="24"/>
        <v>1</v>
      </c>
      <c r="AT574" s="30">
        <v>0</v>
      </c>
      <c r="AU574" s="30">
        <v>0</v>
      </c>
      <c r="AV574" s="30">
        <v>0</v>
      </c>
      <c r="AW574" s="30">
        <v>0</v>
      </c>
      <c r="BC574" s="32">
        <v>44607</v>
      </c>
    </row>
    <row r="575" spans="2:64" ht="27" x14ac:dyDescent="0.25">
      <c r="B575" s="30" t="s">
        <v>2304</v>
      </c>
      <c r="C575" s="30" t="s">
        <v>2305</v>
      </c>
      <c r="D575" s="30" t="s">
        <v>2702</v>
      </c>
      <c r="H575" s="30" t="s">
        <v>1925</v>
      </c>
      <c r="K575" s="30" t="s">
        <v>2429</v>
      </c>
      <c r="L575">
        <v>32</v>
      </c>
      <c r="O575" s="30">
        <v>6.93</v>
      </c>
      <c r="P575" s="30">
        <v>7.34</v>
      </c>
      <c r="Q575" s="30">
        <v>63.18</v>
      </c>
      <c r="R575" s="30">
        <v>66</v>
      </c>
      <c r="W575" s="30" t="b">
        <v>1</v>
      </c>
      <c r="Y575" s="30">
        <v>2</v>
      </c>
      <c r="AC575" s="30">
        <v>932</v>
      </c>
      <c r="AE575" s="30" t="b">
        <v>1</v>
      </c>
      <c r="AI575" s="30">
        <v>850</v>
      </c>
      <c r="AQ575" s="21">
        <f t="shared" si="24"/>
        <v>1</v>
      </c>
      <c r="AT575" s="30">
        <v>0</v>
      </c>
      <c r="AU575" s="30">
        <v>0</v>
      </c>
      <c r="AV575" s="30">
        <v>0</v>
      </c>
      <c r="AW575" s="30">
        <v>0</v>
      </c>
      <c r="BC575" s="32">
        <v>44608</v>
      </c>
    </row>
    <row r="576" spans="2:64" ht="27" x14ac:dyDescent="0.25">
      <c r="B576" s="30" t="s">
        <v>2304</v>
      </c>
      <c r="C576" s="30" t="s">
        <v>2305</v>
      </c>
      <c r="D576" s="30" t="s">
        <v>2703</v>
      </c>
      <c r="H576" s="30" t="s">
        <v>1925</v>
      </c>
      <c r="K576" s="30" t="s">
        <v>2429</v>
      </c>
      <c r="L576">
        <v>32</v>
      </c>
      <c r="O576" s="30">
        <v>1.67</v>
      </c>
      <c r="P576" s="30">
        <v>2.72</v>
      </c>
      <c r="Q576" s="30">
        <v>60.35</v>
      </c>
      <c r="R576" s="30">
        <v>61.69</v>
      </c>
      <c r="W576" s="30" t="b">
        <v>1</v>
      </c>
      <c r="Y576" s="30">
        <v>2</v>
      </c>
      <c r="AC576" s="30">
        <v>932</v>
      </c>
      <c r="AE576" s="30" t="b">
        <v>1</v>
      </c>
      <c r="AI576" s="30">
        <v>850</v>
      </c>
      <c r="AQ576" s="21">
        <f t="shared" si="24"/>
        <v>1</v>
      </c>
      <c r="AT576" s="30">
        <v>0</v>
      </c>
      <c r="AU576" s="30">
        <v>0</v>
      </c>
      <c r="AV576" s="30">
        <v>0</v>
      </c>
      <c r="AW576" s="30">
        <v>0</v>
      </c>
      <c r="BC576" s="32">
        <v>44608</v>
      </c>
    </row>
    <row r="577" spans="2:55" ht="27" x14ac:dyDescent="0.25">
      <c r="B577" s="30" t="s">
        <v>2549</v>
      </c>
      <c r="C577" s="30" t="s">
        <v>2550</v>
      </c>
      <c r="D577" s="30" t="s">
        <v>2704</v>
      </c>
      <c r="H577" s="30" t="s">
        <v>1925</v>
      </c>
      <c r="K577" s="30" t="s">
        <v>532</v>
      </c>
      <c r="L577">
        <v>32</v>
      </c>
      <c r="O577" s="30">
        <v>1.5</v>
      </c>
      <c r="P577" s="30">
        <v>3.24</v>
      </c>
      <c r="Q577" s="30">
        <v>102.57</v>
      </c>
      <c r="R577" s="30">
        <v>106.15</v>
      </c>
      <c r="W577" s="30" t="b">
        <v>1</v>
      </c>
      <c r="Y577" s="30">
        <v>2</v>
      </c>
      <c r="AC577" s="30">
        <v>936</v>
      </c>
      <c r="AE577" s="30" t="b">
        <v>1</v>
      </c>
      <c r="AI577" s="30">
        <v>1050</v>
      </c>
      <c r="AQ577" s="21">
        <f t="shared" si="24"/>
        <v>1</v>
      </c>
      <c r="AT577" s="30">
        <v>0</v>
      </c>
      <c r="AU577" s="30">
        <v>0</v>
      </c>
      <c r="AV577" s="30">
        <v>0</v>
      </c>
      <c r="AW577" s="30">
        <v>0</v>
      </c>
      <c r="BC577" s="32">
        <v>44609</v>
      </c>
    </row>
    <row r="578" spans="2:55" ht="27" x14ac:dyDescent="0.25">
      <c r="B578" s="30" t="s">
        <v>2549</v>
      </c>
      <c r="C578" s="30" t="s">
        <v>2550</v>
      </c>
      <c r="D578" s="30" t="s">
        <v>2705</v>
      </c>
      <c r="H578" s="30" t="s">
        <v>1925</v>
      </c>
      <c r="K578" s="30" t="s">
        <v>532</v>
      </c>
      <c r="L578">
        <v>16</v>
      </c>
      <c r="O578" s="30">
        <v>1.6</v>
      </c>
      <c r="P578" s="30">
        <v>1.64</v>
      </c>
      <c r="Q578" s="30">
        <v>60</v>
      </c>
      <c r="R578" s="30">
        <v>60.72</v>
      </c>
      <c r="W578" s="30" t="b">
        <v>1</v>
      </c>
      <c r="Y578" s="30">
        <v>2</v>
      </c>
      <c r="AC578" s="30">
        <v>336</v>
      </c>
      <c r="AE578" s="30" t="b">
        <v>1</v>
      </c>
      <c r="AI578" s="30">
        <v>600</v>
      </c>
      <c r="AQ578" s="21">
        <f t="shared" si="24"/>
        <v>1</v>
      </c>
      <c r="AT578" s="30">
        <v>0</v>
      </c>
      <c r="AU578" s="30">
        <v>0</v>
      </c>
      <c r="AV578" s="30">
        <v>0</v>
      </c>
      <c r="AW578" s="30">
        <v>0</v>
      </c>
      <c r="BC578" s="32">
        <v>44609</v>
      </c>
    </row>
    <row r="579" spans="2:55" ht="27" x14ac:dyDescent="0.25">
      <c r="B579" s="30" t="s">
        <v>2304</v>
      </c>
      <c r="C579" s="30" t="s">
        <v>2305</v>
      </c>
      <c r="D579" s="30" t="s">
        <v>2706</v>
      </c>
      <c r="H579" s="30" t="s">
        <v>1925</v>
      </c>
      <c r="K579" s="30" t="s">
        <v>2429</v>
      </c>
      <c r="L579">
        <v>16</v>
      </c>
      <c r="O579" s="30">
        <v>1.95</v>
      </c>
      <c r="P579" s="30">
        <v>2.56</v>
      </c>
      <c r="Q579" s="30">
        <v>58.75</v>
      </c>
      <c r="R579" s="30">
        <v>61.23</v>
      </c>
      <c r="W579" s="30" t="b">
        <v>1</v>
      </c>
      <c r="Y579" s="30">
        <v>2</v>
      </c>
      <c r="AC579" s="30">
        <v>608</v>
      </c>
      <c r="AE579" s="30" t="b">
        <v>1</v>
      </c>
      <c r="AI579" s="30">
        <v>750</v>
      </c>
      <c r="AQ579" s="21">
        <f t="shared" si="24"/>
        <v>1</v>
      </c>
      <c r="AT579" s="30">
        <v>0</v>
      </c>
      <c r="AU579" s="30">
        <v>0</v>
      </c>
      <c r="AV579" s="30">
        <v>0</v>
      </c>
      <c r="AW579" s="30">
        <v>0</v>
      </c>
      <c r="BC579" s="32">
        <v>44614</v>
      </c>
    </row>
    <row r="580" spans="2:55" ht="27" x14ac:dyDescent="0.25">
      <c r="B580" s="30" t="s">
        <v>2304</v>
      </c>
      <c r="C580" s="30" t="s">
        <v>2305</v>
      </c>
      <c r="D580" s="30" t="s">
        <v>2707</v>
      </c>
      <c r="H580" s="30" t="s">
        <v>1925</v>
      </c>
      <c r="K580" s="30" t="s">
        <v>2307</v>
      </c>
      <c r="L580">
        <v>32</v>
      </c>
      <c r="O580" s="30">
        <v>2.23</v>
      </c>
      <c r="P580" s="30">
        <v>3.83</v>
      </c>
      <c r="Q580" s="30">
        <v>59.86</v>
      </c>
      <c r="R580" s="30">
        <v>64.400000000000006</v>
      </c>
      <c r="W580" s="30" t="b">
        <v>1</v>
      </c>
      <c r="Y580" s="30">
        <v>2</v>
      </c>
      <c r="AC580" s="30">
        <v>760</v>
      </c>
      <c r="AE580" s="30" t="b">
        <v>1</v>
      </c>
      <c r="AI580" s="30">
        <v>850</v>
      </c>
      <c r="AQ580" s="21">
        <f t="shared" si="24"/>
        <v>1</v>
      </c>
      <c r="AT580" s="30">
        <v>0</v>
      </c>
      <c r="AU580" s="30">
        <v>0</v>
      </c>
      <c r="AV580" s="30">
        <v>0</v>
      </c>
      <c r="AW580" s="30">
        <v>0</v>
      </c>
      <c r="BC580" s="32">
        <v>44616</v>
      </c>
    </row>
    <row r="581" spans="2:55" ht="27" x14ac:dyDescent="0.25">
      <c r="B581" s="30" t="s">
        <v>2549</v>
      </c>
      <c r="C581" s="30" t="s">
        <v>2550</v>
      </c>
      <c r="D581" s="30" t="s">
        <v>2708</v>
      </c>
      <c r="H581" s="30" t="s">
        <v>1925</v>
      </c>
      <c r="K581" s="30" t="s">
        <v>532</v>
      </c>
      <c r="L581">
        <v>32</v>
      </c>
      <c r="O581" s="30">
        <v>1.6</v>
      </c>
      <c r="P581" s="30">
        <v>2.4</v>
      </c>
      <c r="Q581" s="30">
        <v>70.81</v>
      </c>
      <c r="R581" s="30">
        <v>72.34</v>
      </c>
      <c r="W581" s="30" t="b">
        <v>1</v>
      </c>
      <c r="Y581" s="30">
        <v>2</v>
      </c>
      <c r="AC581" s="30">
        <v>936</v>
      </c>
      <c r="AE581" s="30" t="b">
        <v>1</v>
      </c>
      <c r="AI581" s="30">
        <v>1000</v>
      </c>
      <c r="AQ581" s="21">
        <f t="shared" si="24"/>
        <v>1</v>
      </c>
      <c r="AT581" s="30">
        <v>0</v>
      </c>
      <c r="AU581" s="30">
        <v>0</v>
      </c>
      <c r="AV581" s="30">
        <v>0</v>
      </c>
      <c r="AW581" s="30">
        <v>0</v>
      </c>
      <c r="BC581" s="32">
        <v>44621</v>
      </c>
    </row>
    <row r="582" spans="2:55" ht="27" x14ac:dyDescent="0.25">
      <c r="B582" s="30" t="s">
        <v>2304</v>
      </c>
      <c r="C582" s="30" t="s">
        <v>2305</v>
      </c>
      <c r="D582" s="30" t="s">
        <v>2709</v>
      </c>
      <c r="H582" s="30" t="s">
        <v>1925</v>
      </c>
      <c r="K582" s="30" t="s">
        <v>2429</v>
      </c>
      <c r="L582">
        <v>32</v>
      </c>
      <c r="O582" s="30">
        <v>2.72</v>
      </c>
      <c r="P582" s="30">
        <v>3.38</v>
      </c>
      <c r="Q582" s="30">
        <v>54.19</v>
      </c>
      <c r="R582" s="30">
        <v>57.85</v>
      </c>
      <c r="W582" s="30" t="b">
        <v>1</v>
      </c>
      <c r="Y582" s="30">
        <v>2</v>
      </c>
      <c r="AC582" s="30">
        <v>760</v>
      </c>
      <c r="AE582" s="30" t="b">
        <v>1</v>
      </c>
      <c r="AI582" s="30">
        <v>850</v>
      </c>
      <c r="AQ582" s="21">
        <f t="shared" si="24"/>
        <v>1</v>
      </c>
      <c r="AT582" s="30">
        <v>0</v>
      </c>
      <c r="AU582" s="30">
        <v>0</v>
      </c>
      <c r="AV582" s="30">
        <v>0</v>
      </c>
      <c r="AW582" s="30">
        <v>0</v>
      </c>
      <c r="BC582" s="32">
        <v>44621</v>
      </c>
    </row>
    <row r="583" spans="2:55" ht="27" x14ac:dyDescent="0.25">
      <c r="B583" s="30" t="s">
        <v>2549</v>
      </c>
      <c r="C583" s="30" t="s">
        <v>2550</v>
      </c>
      <c r="D583" s="30" t="s">
        <v>2710</v>
      </c>
      <c r="H583" s="30" t="s">
        <v>1925</v>
      </c>
      <c r="K583" s="30" t="s">
        <v>532</v>
      </c>
      <c r="L583">
        <v>16</v>
      </c>
      <c r="O583" s="30">
        <v>0.71</v>
      </c>
      <c r="P583" s="30">
        <v>1.1499999999999999</v>
      </c>
      <c r="Q583" s="30">
        <v>35.6</v>
      </c>
      <c r="R583" s="30">
        <v>37.090000000000003</v>
      </c>
      <c r="W583" s="30" t="b">
        <v>1</v>
      </c>
      <c r="Y583" s="30">
        <v>2</v>
      </c>
      <c r="AC583" s="30">
        <v>360</v>
      </c>
      <c r="AE583" s="30" t="b">
        <v>1</v>
      </c>
      <c r="AI583" s="30">
        <v>650</v>
      </c>
      <c r="AQ583" s="21">
        <f t="shared" si="24"/>
        <v>1</v>
      </c>
      <c r="AT583" s="30">
        <v>0</v>
      </c>
      <c r="AU583" s="30">
        <v>0</v>
      </c>
      <c r="AV583" s="30">
        <v>0</v>
      </c>
      <c r="AW583" s="30">
        <v>0</v>
      </c>
      <c r="BC583" s="32">
        <v>44629</v>
      </c>
    </row>
    <row r="584" spans="2:55" ht="27" x14ac:dyDescent="0.25">
      <c r="B584" s="30" t="s">
        <v>2711</v>
      </c>
      <c r="C584" s="30" t="s">
        <v>2712</v>
      </c>
      <c r="D584" s="30" t="s">
        <v>2713</v>
      </c>
      <c r="H584" s="30" t="s">
        <v>1925</v>
      </c>
      <c r="K584" s="30" t="s">
        <v>84</v>
      </c>
      <c r="L584">
        <v>16</v>
      </c>
      <c r="O584" s="30">
        <v>5.41</v>
      </c>
      <c r="P584" s="30">
        <v>5.61</v>
      </c>
      <c r="Q584" s="30">
        <v>86.88</v>
      </c>
      <c r="R584" s="30">
        <v>88.81</v>
      </c>
      <c r="W584" s="30" t="b">
        <v>1</v>
      </c>
      <c r="Y584" s="30">
        <v>2</v>
      </c>
      <c r="AC584" s="30">
        <v>936</v>
      </c>
      <c r="AE584" s="30" t="b">
        <v>1</v>
      </c>
      <c r="AI584" s="30">
        <v>1000</v>
      </c>
      <c r="AQ584" s="21">
        <f t="shared" si="24"/>
        <v>2</v>
      </c>
      <c r="AT584" s="30">
        <v>0</v>
      </c>
      <c r="AU584" s="30">
        <v>0</v>
      </c>
      <c r="AV584" s="30">
        <v>1</v>
      </c>
      <c r="AW584" s="30">
        <v>0</v>
      </c>
      <c r="BC584" s="32">
        <v>44631</v>
      </c>
    </row>
    <row r="585" spans="2:55" ht="27" x14ac:dyDescent="0.25">
      <c r="B585" s="30" t="s">
        <v>2711</v>
      </c>
      <c r="C585" s="30" t="s">
        <v>2712</v>
      </c>
      <c r="D585" s="30" t="s">
        <v>2714</v>
      </c>
      <c r="H585" s="30" t="s">
        <v>1925</v>
      </c>
      <c r="K585" s="30" t="s">
        <v>84</v>
      </c>
      <c r="L585">
        <v>16</v>
      </c>
      <c r="O585" s="30">
        <v>5.13</v>
      </c>
      <c r="P585" s="30">
        <v>5.56</v>
      </c>
      <c r="Q585" s="30">
        <v>86.99</v>
      </c>
      <c r="R585" s="30">
        <v>88.63</v>
      </c>
      <c r="W585" s="30" t="b">
        <v>1</v>
      </c>
      <c r="Y585" s="30">
        <v>2</v>
      </c>
      <c r="AC585" s="30">
        <v>936</v>
      </c>
      <c r="AE585" s="30" t="b">
        <v>1</v>
      </c>
      <c r="AI585" s="30">
        <v>1000</v>
      </c>
      <c r="AQ585" s="21">
        <f t="shared" si="24"/>
        <v>2</v>
      </c>
      <c r="AT585" s="30">
        <v>0</v>
      </c>
      <c r="AU585" s="30">
        <v>0</v>
      </c>
      <c r="AV585" s="30">
        <v>1</v>
      </c>
      <c r="AW585" s="30">
        <v>0</v>
      </c>
      <c r="BC585" s="32">
        <v>44631</v>
      </c>
    </row>
    <row r="586" spans="2:55" ht="40.5" x14ac:dyDescent="0.25">
      <c r="B586" s="30" t="s">
        <v>2269</v>
      </c>
      <c r="C586" s="30" t="s">
        <v>2269</v>
      </c>
      <c r="D586" s="30" t="s">
        <v>2715</v>
      </c>
      <c r="H586" s="30" t="s">
        <v>1925</v>
      </c>
      <c r="K586" s="30" t="s">
        <v>2690</v>
      </c>
      <c r="L586">
        <v>16</v>
      </c>
      <c r="O586" s="30">
        <v>4.82</v>
      </c>
      <c r="P586" s="30">
        <v>4.8</v>
      </c>
      <c r="Q586" s="30">
        <v>67</v>
      </c>
      <c r="R586" s="30">
        <v>68</v>
      </c>
      <c r="W586" s="30"/>
      <c r="Y586" s="30">
        <v>2</v>
      </c>
      <c r="AC586" s="30">
        <v>512</v>
      </c>
      <c r="AE586" s="30" t="b">
        <v>1</v>
      </c>
      <c r="AI586" s="30">
        <v>650</v>
      </c>
      <c r="AQ586" s="21">
        <f t="shared" si="24"/>
        <v>2</v>
      </c>
      <c r="AT586" s="30">
        <v>0</v>
      </c>
      <c r="AU586" s="30">
        <v>0</v>
      </c>
      <c r="AV586" s="30">
        <v>1</v>
      </c>
      <c r="AW586" s="30">
        <v>0</v>
      </c>
      <c r="BC586" s="32">
        <v>44631</v>
      </c>
    </row>
    <row r="587" spans="2:55" ht="27" x14ac:dyDescent="0.25">
      <c r="B587" s="30" t="s">
        <v>291</v>
      </c>
      <c r="C587" s="30" t="s">
        <v>292</v>
      </c>
      <c r="D587" s="30" t="s">
        <v>2716</v>
      </c>
      <c r="H587" s="30" t="s">
        <v>1925</v>
      </c>
      <c r="K587" s="30" t="s">
        <v>532</v>
      </c>
      <c r="L587">
        <v>64</v>
      </c>
      <c r="O587" s="30">
        <v>0.27</v>
      </c>
      <c r="P587" s="30">
        <v>3.21</v>
      </c>
      <c r="Q587" s="30">
        <v>3.21</v>
      </c>
      <c r="R587" s="30">
        <v>52.25</v>
      </c>
      <c r="W587" s="30" t="b">
        <v>1</v>
      </c>
      <c r="Y587" s="30">
        <v>2</v>
      </c>
      <c r="AC587" s="30">
        <v>936</v>
      </c>
      <c r="AE587" s="30" t="b">
        <v>1</v>
      </c>
      <c r="AI587" s="30">
        <v>750</v>
      </c>
      <c r="AQ587" s="21">
        <f t="shared" si="24"/>
        <v>4</v>
      </c>
      <c r="AT587" s="30">
        <v>1</v>
      </c>
      <c r="AU587" s="30">
        <v>0</v>
      </c>
      <c r="AV587" s="30">
        <v>2</v>
      </c>
      <c r="AW587" s="30">
        <v>0</v>
      </c>
      <c r="BC587" s="32">
        <v>44631</v>
      </c>
    </row>
    <row r="588" spans="2:55" ht="27" x14ac:dyDescent="0.25">
      <c r="B588" s="30" t="s">
        <v>291</v>
      </c>
      <c r="C588" s="30" t="s">
        <v>292</v>
      </c>
      <c r="D588" s="30" t="s">
        <v>2281</v>
      </c>
      <c r="H588" s="30" t="s">
        <v>1925</v>
      </c>
      <c r="K588" s="30" t="s">
        <v>84</v>
      </c>
      <c r="L588">
        <v>64</v>
      </c>
      <c r="M588" s="30" t="s">
        <v>89</v>
      </c>
      <c r="O588" s="30">
        <v>0.27</v>
      </c>
      <c r="P588" s="30">
        <v>2.5499999999999998</v>
      </c>
      <c r="Q588" s="30">
        <v>2.5499999999999998</v>
      </c>
      <c r="R588" s="30">
        <v>49.88</v>
      </c>
      <c r="W588" s="30" t="b">
        <v>1</v>
      </c>
      <c r="Y588" s="30">
        <v>2</v>
      </c>
      <c r="Z588" s="30">
        <v>10</v>
      </c>
      <c r="AA588" s="30">
        <v>10</v>
      </c>
      <c r="AC588" s="30">
        <v>936</v>
      </c>
      <c r="AE588" s="30" t="b">
        <v>1</v>
      </c>
      <c r="AI588" s="30">
        <v>750</v>
      </c>
      <c r="AQ588" s="21">
        <f t="shared" si="24"/>
        <v>4</v>
      </c>
      <c r="AT588" s="30">
        <v>1</v>
      </c>
      <c r="AU588" s="30">
        <v>0</v>
      </c>
      <c r="AV588" s="30">
        <v>2</v>
      </c>
      <c r="AW588" s="30">
        <v>0</v>
      </c>
      <c r="BC588" s="32">
        <v>44631</v>
      </c>
    </row>
    <row r="589" spans="2:55" ht="27" x14ac:dyDescent="0.25">
      <c r="B589" s="30" t="s">
        <v>2711</v>
      </c>
      <c r="C589" s="30" t="s">
        <v>2712</v>
      </c>
      <c r="D589" s="30" t="s">
        <v>2717</v>
      </c>
      <c r="H589" s="30" t="s">
        <v>1925</v>
      </c>
      <c r="K589" s="30" t="s">
        <v>84</v>
      </c>
      <c r="L589">
        <v>16</v>
      </c>
      <c r="O589" s="30">
        <v>1.77</v>
      </c>
      <c r="P589" s="30">
        <v>2.94</v>
      </c>
      <c r="Q589" s="30">
        <v>81.010000000000005</v>
      </c>
      <c r="R589" s="30">
        <v>82.37</v>
      </c>
      <c r="W589" s="30" t="b">
        <v>1</v>
      </c>
      <c r="Y589" s="30">
        <v>2</v>
      </c>
      <c r="AC589" s="30">
        <v>936</v>
      </c>
      <c r="AE589" s="30" t="b">
        <v>1</v>
      </c>
      <c r="AI589" s="30">
        <v>1000</v>
      </c>
      <c r="AQ589" s="21">
        <f t="shared" si="24"/>
        <v>2</v>
      </c>
      <c r="AT589" s="30">
        <v>0</v>
      </c>
      <c r="AU589" s="30">
        <v>0</v>
      </c>
      <c r="AV589" s="30">
        <v>1</v>
      </c>
      <c r="AW589" s="30">
        <v>0</v>
      </c>
      <c r="BC589" s="32">
        <v>44634</v>
      </c>
    </row>
    <row r="590" spans="2:55" ht="40.5" x14ac:dyDescent="0.25">
      <c r="B590" s="30" t="s">
        <v>2269</v>
      </c>
      <c r="C590" s="30" t="s">
        <v>2269</v>
      </c>
      <c r="D590" s="30" t="s">
        <v>2718</v>
      </c>
      <c r="H590" s="30" t="s">
        <v>1925</v>
      </c>
      <c r="K590" s="30" t="s">
        <v>2690</v>
      </c>
      <c r="L590">
        <v>16</v>
      </c>
      <c r="O590" s="30">
        <v>1.67</v>
      </c>
      <c r="P590" s="30">
        <v>3.2</v>
      </c>
      <c r="Q590" s="30">
        <v>71.94</v>
      </c>
      <c r="R590" s="30">
        <v>72.03</v>
      </c>
      <c r="W590" s="30"/>
      <c r="Y590" s="30">
        <v>2</v>
      </c>
      <c r="AC590" s="30">
        <v>512</v>
      </c>
      <c r="AE590" s="30" t="b">
        <v>1</v>
      </c>
      <c r="AI590" s="30">
        <v>650</v>
      </c>
      <c r="AQ590" s="21">
        <f t="shared" si="24"/>
        <v>2</v>
      </c>
      <c r="AT590" s="30">
        <v>0</v>
      </c>
      <c r="AU590" s="30">
        <v>0</v>
      </c>
      <c r="AV590" s="30">
        <v>1</v>
      </c>
      <c r="AW590" s="30">
        <v>0</v>
      </c>
      <c r="BC590" s="32">
        <v>44634</v>
      </c>
    </row>
    <row r="591" spans="2:55" ht="27" x14ac:dyDescent="0.25">
      <c r="B591" s="30" t="s">
        <v>2304</v>
      </c>
      <c r="C591" s="30" t="s">
        <v>2305</v>
      </c>
      <c r="D591" s="30" t="s">
        <v>2719</v>
      </c>
      <c r="H591" s="30" t="s">
        <v>1925</v>
      </c>
      <c r="K591" s="30" t="s">
        <v>2429</v>
      </c>
      <c r="L591">
        <v>32</v>
      </c>
      <c r="O591" s="30">
        <v>2.4</v>
      </c>
      <c r="P591" s="30">
        <v>4.3099999999999996</v>
      </c>
      <c r="Q591" s="30">
        <v>73.78</v>
      </c>
      <c r="R591" s="30">
        <v>77.459999999999994</v>
      </c>
      <c r="W591" s="30" t="b">
        <v>1</v>
      </c>
      <c r="Y591" s="30">
        <v>2</v>
      </c>
      <c r="AC591" s="30">
        <v>912</v>
      </c>
      <c r="AE591" s="30" t="b">
        <v>1</v>
      </c>
      <c r="AI591" s="30">
        <v>850</v>
      </c>
      <c r="AQ591" s="21">
        <f t="shared" si="24"/>
        <v>1</v>
      </c>
      <c r="AT591" s="30">
        <v>0</v>
      </c>
      <c r="AU591" s="30">
        <v>0</v>
      </c>
      <c r="AV591" s="30">
        <v>0</v>
      </c>
      <c r="AW591" s="30">
        <v>0</v>
      </c>
      <c r="BC591" s="32">
        <v>44634</v>
      </c>
    </row>
    <row r="592" spans="2:55" ht="27" x14ac:dyDescent="0.25">
      <c r="B592" s="30" t="s">
        <v>291</v>
      </c>
      <c r="C592" s="30" t="s">
        <v>292</v>
      </c>
      <c r="D592" s="30" t="s">
        <v>2247</v>
      </c>
      <c r="H592" s="30" t="s">
        <v>1925</v>
      </c>
      <c r="K592" s="30" t="s">
        <v>532</v>
      </c>
      <c r="L592">
        <v>64</v>
      </c>
      <c r="M592" s="30" t="s">
        <v>1014</v>
      </c>
      <c r="O592" s="30">
        <v>0.23</v>
      </c>
      <c r="P592" s="30">
        <v>1.75</v>
      </c>
      <c r="Q592" s="30">
        <v>40.36</v>
      </c>
      <c r="R592" s="30">
        <v>41.36</v>
      </c>
      <c r="W592" s="30" t="b">
        <v>1</v>
      </c>
      <c r="Y592" s="30">
        <v>2</v>
      </c>
      <c r="Z592" s="30">
        <v>20</v>
      </c>
      <c r="AA592" s="30">
        <v>10</v>
      </c>
      <c r="AC592" s="30">
        <v>616</v>
      </c>
      <c r="AE592" s="30" t="b">
        <v>1</v>
      </c>
      <c r="AI592" s="30">
        <v>750</v>
      </c>
      <c r="AQ592" s="21">
        <f t="shared" si="24"/>
        <v>4</v>
      </c>
      <c r="AT592" s="30">
        <v>1</v>
      </c>
      <c r="AU592" s="30">
        <v>0</v>
      </c>
      <c r="AV592" s="30">
        <v>2</v>
      </c>
      <c r="AW592" s="30">
        <v>0</v>
      </c>
      <c r="BC592" s="32">
        <v>44634</v>
      </c>
    </row>
    <row r="593" spans="2:55" ht="27" x14ac:dyDescent="0.25">
      <c r="B593" s="30" t="s">
        <v>291</v>
      </c>
      <c r="C593" s="30" t="s">
        <v>292</v>
      </c>
      <c r="D593" s="30" t="s">
        <v>2246</v>
      </c>
      <c r="H593" s="30" t="s">
        <v>1925</v>
      </c>
      <c r="K593" s="30" t="s">
        <v>532</v>
      </c>
      <c r="L593">
        <v>64</v>
      </c>
      <c r="M593" s="30" t="s">
        <v>1014</v>
      </c>
      <c r="O593" s="30">
        <v>0.35</v>
      </c>
      <c r="P593" s="30">
        <v>1.57</v>
      </c>
      <c r="Q593" s="30">
        <v>41.39</v>
      </c>
      <c r="R593" s="30">
        <v>43.55</v>
      </c>
      <c r="W593" s="30" t="b">
        <v>1</v>
      </c>
      <c r="Y593" s="30">
        <v>2</v>
      </c>
      <c r="Z593" s="30">
        <v>20</v>
      </c>
      <c r="AA593" s="30">
        <v>10</v>
      </c>
      <c r="AC593" s="30">
        <v>936</v>
      </c>
      <c r="AE593" s="30" t="b">
        <v>1</v>
      </c>
      <c r="AI593" s="30">
        <v>750</v>
      </c>
      <c r="AQ593" s="21">
        <f t="shared" si="24"/>
        <v>4</v>
      </c>
      <c r="AT593" s="30">
        <v>1</v>
      </c>
      <c r="AU593" s="30">
        <v>0</v>
      </c>
      <c r="AV593" s="30">
        <v>2</v>
      </c>
      <c r="AW593" s="30">
        <v>0</v>
      </c>
      <c r="BC593" s="32">
        <v>44634</v>
      </c>
    </row>
    <row r="594" spans="2:55" ht="27" x14ac:dyDescent="0.25">
      <c r="B594" s="30" t="s">
        <v>2711</v>
      </c>
      <c r="C594" s="30" t="s">
        <v>2712</v>
      </c>
      <c r="D594" s="30" t="s">
        <v>2720</v>
      </c>
      <c r="H594" s="30" t="s">
        <v>1925</v>
      </c>
      <c r="K594" s="30" t="s">
        <v>84</v>
      </c>
      <c r="L594">
        <v>32</v>
      </c>
      <c r="O594" s="30">
        <v>1.95</v>
      </c>
      <c r="P594" s="30">
        <v>3.77</v>
      </c>
      <c r="Q594" s="30">
        <v>90.64</v>
      </c>
      <c r="R594" s="30">
        <v>91.86</v>
      </c>
      <c r="W594" s="30" t="b">
        <v>1</v>
      </c>
      <c r="Y594" s="30">
        <v>2</v>
      </c>
      <c r="AC594" s="30">
        <v>936</v>
      </c>
      <c r="AE594" s="30" t="b">
        <v>1</v>
      </c>
      <c r="AI594" s="30">
        <v>1000</v>
      </c>
      <c r="AQ594" s="21">
        <f t="shared" si="24"/>
        <v>2</v>
      </c>
      <c r="AT594" s="30">
        <v>0</v>
      </c>
      <c r="AU594" s="30">
        <v>0</v>
      </c>
      <c r="AV594" s="30">
        <v>1</v>
      </c>
      <c r="AW594" s="30">
        <v>0</v>
      </c>
      <c r="BC594" s="32">
        <v>44636</v>
      </c>
    </row>
    <row r="595" spans="2:55" ht="27" x14ac:dyDescent="0.25">
      <c r="B595" s="30" t="s">
        <v>2711</v>
      </c>
      <c r="C595" s="30" t="s">
        <v>2712</v>
      </c>
      <c r="D595" s="30" t="s">
        <v>2721</v>
      </c>
      <c r="H595" s="30" t="s">
        <v>1925</v>
      </c>
      <c r="K595" s="30" t="s">
        <v>84</v>
      </c>
      <c r="L595">
        <v>16</v>
      </c>
      <c r="O595" s="30">
        <v>1.9</v>
      </c>
      <c r="P595" s="30">
        <v>2.96</v>
      </c>
      <c r="Q595" s="30">
        <v>82.19</v>
      </c>
      <c r="R595" s="30">
        <v>84.05</v>
      </c>
      <c r="W595" s="30" t="b">
        <v>1</v>
      </c>
      <c r="Y595" s="30">
        <v>2</v>
      </c>
      <c r="AC595" s="30">
        <v>936</v>
      </c>
      <c r="AE595" s="30" t="b">
        <v>1</v>
      </c>
      <c r="AI595" s="30">
        <v>1000</v>
      </c>
      <c r="AQ595" s="21">
        <f t="shared" si="24"/>
        <v>2</v>
      </c>
      <c r="AT595" s="30">
        <v>0</v>
      </c>
      <c r="AU595" s="30">
        <v>0</v>
      </c>
      <c r="AV595" s="30">
        <v>1</v>
      </c>
      <c r="AW595" s="30">
        <v>0</v>
      </c>
      <c r="BC595" s="32">
        <v>44636</v>
      </c>
    </row>
    <row r="596" spans="2:55" ht="27" x14ac:dyDescent="0.25">
      <c r="B596" s="30" t="s">
        <v>2711</v>
      </c>
      <c r="C596" s="30" t="s">
        <v>2712</v>
      </c>
      <c r="D596" s="30" t="s">
        <v>2722</v>
      </c>
      <c r="H596" s="30" t="s">
        <v>1925</v>
      </c>
      <c r="K596" s="30" t="s">
        <v>84</v>
      </c>
      <c r="L596">
        <v>32</v>
      </c>
      <c r="O596" s="30">
        <v>4.05</v>
      </c>
      <c r="P596" s="30">
        <v>5.57</v>
      </c>
      <c r="Q596" s="30">
        <v>80.510000000000005</v>
      </c>
      <c r="R596" s="30">
        <v>82.45</v>
      </c>
      <c r="W596" s="30" t="b">
        <v>1</v>
      </c>
      <c r="Y596" s="30">
        <v>2</v>
      </c>
      <c r="AC596" s="30">
        <v>936</v>
      </c>
      <c r="AE596" s="30" t="b">
        <v>1</v>
      </c>
      <c r="AI596" s="30">
        <v>1000</v>
      </c>
      <c r="AQ596" s="21">
        <f t="shared" si="24"/>
        <v>2</v>
      </c>
      <c r="AT596" s="30">
        <v>0</v>
      </c>
      <c r="AU596" s="30">
        <v>0</v>
      </c>
      <c r="AV596" s="30">
        <v>1</v>
      </c>
      <c r="AW596" s="30">
        <v>0</v>
      </c>
      <c r="BC596" s="32">
        <v>44637</v>
      </c>
    </row>
    <row r="597" spans="2:55" ht="27" x14ac:dyDescent="0.25">
      <c r="B597" s="30" t="s">
        <v>2711</v>
      </c>
      <c r="C597" s="30" t="s">
        <v>2712</v>
      </c>
      <c r="D597" s="30" t="s">
        <v>2723</v>
      </c>
      <c r="H597" s="30" t="s">
        <v>1925</v>
      </c>
      <c r="K597" s="30" t="s">
        <v>84</v>
      </c>
      <c r="L597">
        <v>16</v>
      </c>
      <c r="O597" s="30">
        <v>2.2000000000000002</v>
      </c>
      <c r="P597" s="30">
        <v>3.86</v>
      </c>
      <c r="Q597" s="30">
        <v>81.75</v>
      </c>
      <c r="R597" s="30">
        <v>83.72</v>
      </c>
      <c r="W597" s="30" t="b">
        <v>1</v>
      </c>
      <c r="Y597" s="30">
        <v>2</v>
      </c>
      <c r="AC597" s="30">
        <v>936</v>
      </c>
      <c r="AE597" s="30" t="b">
        <v>1</v>
      </c>
      <c r="AI597" s="30">
        <v>1000</v>
      </c>
      <c r="AQ597" s="21">
        <f t="shared" si="24"/>
        <v>2</v>
      </c>
      <c r="AT597" s="30">
        <v>0</v>
      </c>
      <c r="AU597" s="30">
        <v>0</v>
      </c>
      <c r="AV597" s="30">
        <v>1</v>
      </c>
      <c r="AW597" s="30">
        <v>0</v>
      </c>
      <c r="BC597" s="32">
        <v>44637</v>
      </c>
    </row>
    <row r="598" spans="2:55" ht="27" x14ac:dyDescent="0.25">
      <c r="B598" s="30" t="s">
        <v>2711</v>
      </c>
      <c r="C598" s="30" t="s">
        <v>2712</v>
      </c>
      <c r="D598" s="30" t="s">
        <v>2724</v>
      </c>
      <c r="H598" s="30" t="s">
        <v>1925</v>
      </c>
      <c r="K598" s="30" t="s">
        <v>84</v>
      </c>
      <c r="L598">
        <v>16</v>
      </c>
      <c r="O598" s="30">
        <v>1.6</v>
      </c>
      <c r="P598" s="30">
        <v>2.1</v>
      </c>
      <c r="Q598" s="30">
        <v>69.22</v>
      </c>
      <c r="R598" s="30">
        <v>71.5</v>
      </c>
      <c r="W598" s="30" t="b">
        <v>1</v>
      </c>
      <c r="Y598" s="30">
        <v>2</v>
      </c>
      <c r="AC598" s="30">
        <v>936</v>
      </c>
      <c r="AE598" s="30" t="b">
        <v>1</v>
      </c>
      <c r="AI598" s="30">
        <v>1000</v>
      </c>
      <c r="AQ598" s="21">
        <f t="shared" si="24"/>
        <v>2</v>
      </c>
      <c r="AT598" s="30">
        <v>0</v>
      </c>
      <c r="AU598" s="30">
        <v>0</v>
      </c>
      <c r="AV598" s="30">
        <v>1</v>
      </c>
      <c r="AW598" s="30">
        <v>0</v>
      </c>
      <c r="BC598" s="32">
        <v>44637</v>
      </c>
    </row>
    <row r="599" spans="2:55" ht="40.5" x14ac:dyDescent="0.25">
      <c r="B599" s="30" t="s">
        <v>2269</v>
      </c>
      <c r="C599" s="30" t="s">
        <v>2269</v>
      </c>
      <c r="D599" s="30" t="s">
        <v>2725</v>
      </c>
      <c r="H599" s="30" t="s">
        <v>1925</v>
      </c>
      <c r="K599" s="30" t="s">
        <v>2271</v>
      </c>
      <c r="L599">
        <v>32</v>
      </c>
      <c r="O599" s="30">
        <v>1.45</v>
      </c>
      <c r="P599" s="30">
        <v>1.79</v>
      </c>
      <c r="Q599" s="30">
        <v>40.14</v>
      </c>
      <c r="R599" s="30">
        <v>41.94</v>
      </c>
      <c r="W599" s="30"/>
      <c r="Y599" s="30">
        <v>2</v>
      </c>
      <c r="AC599" s="30">
        <v>912.4</v>
      </c>
      <c r="AE599" s="30" t="b">
        <v>1</v>
      </c>
      <c r="AI599" s="30">
        <v>750</v>
      </c>
      <c r="AQ599" s="21">
        <f t="shared" si="24"/>
        <v>2</v>
      </c>
      <c r="AT599" s="30">
        <v>0</v>
      </c>
      <c r="AU599" s="30">
        <v>0</v>
      </c>
      <c r="AV599" s="30">
        <v>1</v>
      </c>
      <c r="AW599" s="30">
        <v>0</v>
      </c>
      <c r="BC599" s="32">
        <v>44637</v>
      </c>
    </row>
    <row r="600" spans="2:55" ht="40.5" x14ac:dyDescent="0.25">
      <c r="B600" s="30" t="s">
        <v>2269</v>
      </c>
      <c r="C600" s="30" t="s">
        <v>2269</v>
      </c>
      <c r="D600" s="30" t="s">
        <v>2726</v>
      </c>
      <c r="H600" s="30" t="s">
        <v>1925</v>
      </c>
      <c r="K600" s="30" t="s">
        <v>2271</v>
      </c>
      <c r="L600">
        <v>32</v>
      </c>
      <c r="O600" s="30">
        <v>1.45</v>
      </c>
      <c r="P600" s="30">
        <v>1.79</v>
      </c>
      <c r="Q600" s="30">
        <v>40.14</v>
      </c>
      <c r="R600" s="30">
        <v>41.94</v>
      </c>
      <c r="W600" s="30"/>
      <c r="Y600" s="30">
        <v>2</v>
      </c>
      <c r="AC600" s="30">
        <v>912.4</v>
      </c>
      <c r="AE600" s="30" t="b">
        <v>1</v>
      </c>
      <c r="AI600" s="30">
        <v>750</v>
      </c>
      <c r="AQ600" s="21">
        <f t="shared" si="24"/>
        <v>2</v>
      </c>
      <c r="AT600" s="30">
        <v>0</v>
      </c>
      <c r="AU600" s="30">
        <v>0</v>
      </c>
      <c r="AV600" s="30">
        <v>1</v>
      </c>
      <c r="AW600" s="30">
        <v>0</v>
      </c>
      <c r="BC600" s="32">
        <v>44637</v>
      </c>
    </row>
    <row r="601" spans="2:55" ht="40.5" x14ac:dyDescent="0.25">
      <c r="B601" s="30" t="s">
        <v>2269</v>
      </c>
      <c r="C601" s="30" t="s">
        <v>2269</v>
      </c>
      <c r="D601" s="30" t="s">
        <v>2727</v>
      </c>
      <c r="H601" s="30" t="s">
        <v>1925</v>
      </c>
      <c r="K601" s="30" t="s">
        <v>2271</v>
      </c>
      <c r="L601">
        <v>32</v>
      </c>
      <c r="O601" s="30">
        <v>1.45</v>
      </c>
      <c r="P601" s="30">
        <v>1.79</v>
      </c>
      <c r="Q601" s="30">
        <v>39.590000000000003</v>
      </c>
      <c r="R601" s="30">
        <v>40.89</v>
      </c>
      <c r="W601" s="30"/>
      <c r="Y601" s="30">
        <v>2</v>
      </c>
      <c r="AC601" s="30">
        <v>912.4</v>
      </c>
      <c r="AE601" s="30" t="b">
        <v>1</v>
      </c>
      <c r="AI601" s="30">
        <v>850</v>
      </c>
      <c r="AQ601" s="21">
        <f t="shared" si="24"/>
        <v>2</v>
      </c>
      <c r="AT601" s="30">
        <v>0</v>
      </c>
      <c r="AU601" s="30">
        <v>0</v>
      </c>
      <c r="AV601" s="30">
        <v>1</v>
      </c>
      <c r="AW601" s="30">
        <v>0</v>
      </c>
      <c r="BC601" s="32">
        <v>44637</v>
      </c>
    </row>
    <row r="602" spans="2:55" ht="40.5" x14ac:dyDescent="0.25">
      <c r="B602" s="30" t="s">
        <v>2269</v>
      </c>
      <c r="C602" s="30" t="s">
        <v>2269</v>
      </c>
      <c r="D602" s="30" t="s">
        <v>2728</v>
      </c>
      <c r="H602" s="30" t="s">
        <v>1925</v>
      </c>
      <c r="K602" s="30" t="s">
        <v>2271</v>
      </c>
      <c r="L602">
        <v>32</v>
      </c>
      <c r="O602" s="30">
        <v>1.45</v>
      </c>
      <c r="P602" s="30">
        <v>1.79</v>
      </c>
      <c r="Q602" s="30">
        <v>39.590000000000003</v>
      </c>
      <c r="R602" s="30">
        <v>40.89</v>
      </c>
      <c r="W602" s="30"/>
      <c r="Y602" s="30">
        <v>2</v>
      </c>
      <c r="AC602" s="30">
        <v>912.4</v>
      </c>
      <c r="AE602" s="30" t="b">
        <v>1</v>
      </c>
      <c r="AI602" s="30">
        <v>850</v>
      </c>
      <c r="AQ602" s="21">
        <f t="shared" si="24"/>
        <v>2</v>
      </c>
      <c r="AT602" s="30">
        <v>0</v>
      </c>
      <c r="AU602" s="30">
        <v>0</v>
      </c>
      <c r="AV602" s="30">
        <v>1</v>
      </c>
      <c r="AW602" s="30">
        <v>0</v>
      </c>
      <c r="BC602" s="32">
        <v>44637</v>
      </c>
    </row>
    <row r="603" spans="2:55" ht="27" x14ac:dyDescent="0.25">
      <c r="B603" s="30" t="s">
        <v>2711</v>
      </c>
      <c r="C603" s="30" t="s">
        <v>2712</v>
      </c>
      <c r="D603" s="30" t="s">
        <v>2729</v>
      </c>
      <c r="H603" s="30" t="s">
        <v>1925</v>
      </c>
      <c r="K603" s="30" t="s">
        <v>84</v>
      </c>
      <c r="L603">
        <v>32</v>
      </c>
      <c r="O603" s="30">
        <v>7.99</v>
      </c>
      <c r="P603" s="30">
        <v>9.58</v>
      </c>
      <c r="Q603" s="30">
        <v>86.37</v>
      </c>
      <c r="R603" s="30">
        <v>87.96</v>
      </c>
      <c r="W603" s="30" t="b">
        <v>1</v>
      </c>
      <c r="Y603" s="30">
        <v>2</v>
      </c>
      <c r="AC603" s="30">
        <v>936</v>
      </c>
      <c r="AE603" s="30" t="b">
        <v>1</v>
      </c>
      <c r="AI603" s="30">
        <v>1000</v>
      </c>
      <c r="AQ603" s="21">
        <f t="shared" si="24"/>
        <v>2</v>
      </c>
      <c r="AT603" s="30">
        <v>0</v>
      </c>
      <c r="AU603" s="30">
        <v>0</v>
      </c>
      <c r="AV603" s="30">
        <v>1</v>
      </c>
      <c r="AW603" s="30">
        <v>0</v>
      </c>
      <c r="BC603" s="32">
        <v>44638</v>
      </c>
    </row>
    <row r="604" spans="2:55" ht="27" x14ac:dyDescent="0.25">
      <c r="B604" s="30" t="s">
        <v>2711</v>
      </c>
      <c r="C604" s="30" t="s">
        <v>2712</v>
      </c>
      <c r="D604" s="30" t="s">
        <v>2730</v>
      </c>
      <c r="H604" s="30" t="s">
        <v>1925</v>
      </c>
      <c r="K604" s="30" t="s">
        <v>84</v>
      </c>
      <c r="L604">
        <v>32</v>
      </c>
      <c r="O604" s="30">
        <v>3.07</v>
      </c>
      <c r="P604" s="30">
        <v>4.67</v>
      </c>
      <c r="Q604" s="30">
        <v>80.2</v>
      </c>
      <c r="R604" s="30">
        <v>81.78</v>
      </c>
      <c r="W604" s="30" t="b">
        <v>1</v>
      </c>
      <c r="Y604" s="30">
        <v>2</v>
      </c>
      <c r="AC604" s="30">
        <v>936</v>
      </c>
      <c r="AE604" s="30" t="b">
        <v>1</v>
      </c>
      <c r="AI604" s="30">
        <v>1000</v>
      </c>
      <c r="AQ604" s="21">
        <f t="shared" si="24"/>
        <v>2</v>
      </c>
      <c r="AT604" s="30">
        <v>0</v>
      </c>
      <c r="AU604" s="30">
        <v>0</v>
      </c>
      <c r="AV604" s="30">
        <v>1</v>
      </c>
      <c r="AW604" s="30">
        <v>0</v>
      </c>
      <c r="BC604" s="32">
        <v>44638</v>
      </c>
    </row>
    <row r="605" spans="2:55" ht="27" x14ac:dyDescent="0.25">
      <c r="B605" s="30" t="s">
        <v>2711</v>
      </c>
      <c r="C605" s="30" t="s">
        <v>2712</v>
      </c>
      <c r="D605" s="30" t="s">
        <v>2731</v>
      </c>
      <c r="H605" s="30" t="s">
        <v>1925</v>
      </c>
      <c r="K605" s="30" t="s">
        <v>84</v>
      </c>
      <c r="L605">
        <v>32</v>
      </c>
      <c r="O605" s="30">
        <v>1.1599999999999999</v>
      </c>
      <c r="P605" s="30">
        <v>2.87</v>
      </c>
      <c r="Q605" s="30">
        <v>77.19</v>
      </c>
      <c r="R605" s="30">
        <v>79.13</v>
      </c>
      <c r="W605" s="30" t="b">
        <v>1</v>
      </c>
      <c r="Y605" s="30">
        <v>2</v>
      </c>
      <c r="AC605" s="30">
        <v>936</v>
      </c>
      <c r="AE605" s="30" t="b">
        <v>1</v>
      </c>
      <c r="AI605" s="30">
        <v>1000</v>
      </c>
      <c r="AQ605" s="21">
        <f t="shared" si="24"/>
        <v>2</v>
      </c>
      <c r="AT605" s="30">
        <v>0</v>
      </c>
      <c r="AU605" s="30">
        <v>0</v>
      </c>
      <c r="AV605" s="30">
        <v>1</v>
      </c>
      <c r="AW605" s="30">
        <v>0</v>
      </c>
      <c r="BC605" s="32">
        <v>44638</v>
      </c>
    </row>
    <row r="606" spans="2:55" ht="27" x14ac:dyDescent="0.25">
      <c r="B606" s="30" t="s">
        <v>2304</v>
      </c>
      <c r="C606" s="30" t="s">
        <v>2305</v>
      </c>
      <c r="D606" s="30" t="s">
        <v>2732</v>
      </c>
      <c r="H606" s="30" t="s">
        <v>1925</v>
      </c>
      <c r="K606" s="30" t="s">
        <v>2307</v>
      </c>
      <c r="L606">
        <v>32</v>
      </c>
      <c r="O606" s="30">
        <v>1.04</v>
      </c>
      <c r="P606" s="30">
        <v>2.76</v>
      </c>
      <c r="Q606" s="30">
        <v>59.39</v>
      </c>
      <c r="R606" s="30">
        <v>62.23</v>
      </c>
      <c r="W606" s="30" t="b">
        <v>1</v>
      </c>
      <c r="Y606" s="30">
        <v>2</v>
      </c>
      <c r="AC606" s="30">
        <v>912</v>
      </c>
      <c r="AE606" s="30" t="b">
        <v>1</v>
      </c>
      <c r="AI606" s="30">
        <v>850</v>
      </c>
      <c r="AQ606" s="21">
        <f t="shared" si="24"/>
        <v>1</v>
      </c>
      <c r="AT606" s="30">
        <v>0</v>
      </c>
      <c r="AU606" s="30">
        <v>0</v>
      </c>
      <c r="AV606" s="30">
        <v>0</v>
      </c>
      <c r="AW606" s="30">
        <v>0</v>
      </c>
      <c r="BC606" s="32">
        <v>44638</v>
      </c>
    </row>
    <row r="607" spans="2:55" ht="27" x14ac:dyDescent="0.25">
      <c r="B607" s="30" t="s">
        <v>2711</v>
      </c>
      <c r="C607" s="30" t="s">
        <v>2712</v>
      </c>
      <c r="D607" s="30" t="s">
        <v>2733</v>
      </c>
      <c r="H607" s="30" t="s">
        <v>1925</v>
      </c>
      <c r="K607" s="30" t="s">
        <v>84</v>
      </c>
      <c r="L607">
        <v>32</v>
      </c>
      <c r="O607" s="30">
        <v>2.8</v>
      </c>
      <c r="P607" s="30">
        <v>4.9000000000000004</v>
      </c>
      <c r="Q607" s="30">
        <v>92.12</v>
      </c>
      <c r="R607" s="30">
        <v>94.04</v>
      </c>
      <c r="W607" s="30" t="b">
        <v>1</v>
      </c>
      <c r="Y607" s="30">
        <v>2</v>
      </c>
      <c r="AC607" s="30">
        <v>936</v>
      </c>
      <c r="AE607" s="30" t="b">
        <v>1</v>
      </c>
      <c r="AI607" s="30">
        <v>1000</v>
      </c>
      <c r="AQ607" s="21">
        <f t="shared" si="24"/>
        <v>2</v>
      </c>
      <c r="AT607" s="30">
        <v>0</v>
      </c>
      <c r="AU607" s="30">
        <v>0</v>
      </c>
      <c r="AV607" s="30">
        <v>1</v>
      </c>
      <c r="AW607" s="30">
        <v>0</v>
      </c>
      <c r="BC607" s="32">
        <v>44641</v>
      </c>
    </row>
    <row r="608" spans="2:55" ht="27" x14ac:dyDescent="0.25">
      <c r="B608" s="30" t="s">
        <v>2711</v>
      </c>
      <c r="C608" s="30" t="s">
        <v>2712</v>
      </c>
      <c r="D608" s="30" t="s">
        <v>2734</v>
      </c>
      <c r="H608" s="30" t="s">
        <v>1925</v>
      </c>
      <c r="K608" s="30" t="s">
        <v>84</v>
      </c>
      <c r="L608">
        <v>32</v>
      </c>
      <c r="O608" s="30">
        <v>4.43</v>
      </c>
      <c r="P608" s="30">
        <v>6.52</v>
      </c>
      <c r="Q608" s="30">
        <v>82.92</v>
      </c>
      <c r="R608" s="30">
        <v>85</v>
      </c>
      <c r="W608" s="30" t="b">
        <v>1</v>
      </c>
      <c r="Y608" s="30">
        <v>2</v>
      </c>
      <c r="AC608" s="30">
        <v>936</v>
      </c>
      <c r="AE608" s="30" t="b">
        <v>1</v>
      </c>
      <c r="AI608" s="30">
        <v>1000</v>
      </c>
      <c r="AQ608" s="21">
        <f t="shared" si="24"/>
        <v>2</v>
      </c>
      <c r="AT608" s="30">
        <v>0</v>
      </c>
      <c r="AU608" s="30">
        <v>0</v>
      </c>
      <c r="AV608" s="30">
        <v>1</v>
      </c>
      <c r="AW608" s="30">
        <v>0</v>
      </c>
      <c r="BC608" s="32">
        <v>44641</v>
      </c>
    </row>
    <row r="609" spans="2:55" ht="27" x14ac:dyDescent="0.25">
      <c r="B609" s="30" t="s">
        <v>2549</v>
      </c>
      <c r="C609" s="30" t="s">
        <v>2550</v>
      </c>
      <c r="D609" s="30" t="s">
        <v>2735</v>
      </c>
      <c r="H609" s="30" t="s">
        <v>1925</v>
      </c>
      <c r="K609" s="30" t="s">
        <v>532</v>
      </c>
      <c r="L609">
        <v>32</v>
      </c>
      <c r="O609" s="30">
        <v>1.9</v>
      </c>
      <c r="P609" s="30">
        <v>4.25</v>
      </c>
      <c r="Q609" s="30">
        <v>86.21</v>
      </c>
      <c r="R609" s="30">
        <v>86.93</v>
      </c>
      <c r="W609" s="30" t="b">
        <v>1</v>
      </c>
      <c r="Y609" s="30">
        <v>4</v>
      </c>
      <c r="AC609" s="30">
        <v>912</v>
      </c>
      <c r="AE609" s="30" t="b">
        <v>1</v>
      </c>
      <c r="AI609" s="30">
        <v>850</v>
      </c>
      <c r="AQ609" s="21">
        <f t="shared" si="24"/>
        <v>1</v>
      </c>
      <c r="AT609" s="30">
        <v>0</v>
      </c>
      <c r="AU609" s="30">
        <v>0</v>
      </c>
      <c r="AV609" s="30">
        <v>0</v>
      </c>
      <c r="AW609" s="30">
        <v>0</v>
      </c>
      <c r="BC609" s="32">
        <v>44642</v>
      </c>
    </row>
    <row r="610" spans="2:55" ht="27" x14ac:dyDescent="0.25">
      <c r="B610" s="30" t="s">
        <v>2736</v>
      </c>
      <c r="C610" s="30" t="s">
        <v>2736</v>
      </c>
      <c r="D610" s="30" t="s">
        <v>2737</v>
      </c>
      <c r="H610" s="30" t="s">
        <v>1925</v>
      </c>
      <c r="K610" s="30" t="s">
        <v>84</v>
      </c>
      <c r="L610">
        <v>16</v>
      </c>
      <c r="O610" s="30">
        <v>2.2599999999999998</v>
      </c>
      <c r="P610" s="30">
        <v>3.24</v>
      </c>
      <c r="Q610" s="30">
        <v>64.86</v>
      </c>
      <c r="R610" s="30">
        <v>66.61</v>
      </c>
      <c r="W610" s="30" t="b">
        <v>1</v>
      </c>
      <c r="Y610" s="30">
        <v>2</v>
      </c>
      <c r="AC610" s="30">
        <v>760</v>
      </c>
      <c r="AE610" s="30" t="b">
        <v>1</v>
      </c>
      <c r="AI610" s="30">
        <v>750</v>
      </c>
      <c r="AQ610" s="21">
        <f t="shared" si="24"/>
        <v>3</v>
      </c>
      <c r="AT610" s="30">
        <v>1</v>
      </c>
      <c r="AU610" s="30">
        <v>0</v>
      </c>
      <c r="AV610" s="30">
        <v>1</v>
      </c>
      <c r="AW610" s="30">
        <v>0</v>
      </c>
      <c r="BC610" s="32">
        <v>44642</v>
      </c>
    </row>
    <row r="611" spans="2:55" ht="27" x14ac:dyDescent="0.25">
      <c r="B611" s="30" t="s">
        <v>2736</v>
      </c>
      <c r="C611" s="30" t="s">
        <v>2736</v>
      </c>
      <c r="D611" s="30" t="s">
        <v>2738</v>
      </c>
      <c r="H611" s="30" t="s">
        <v>1925</v>
      </c>
      <c r="K611" s="30" t="s">
        <v>84</v>
      </c>
      <c r="L611">
        <v>4</v>
      </c>
      <c r="O611" s="30">
        <v>0.79</v>
      </c>
      <c r="P611" s="30">
        <v>1.68</v>
      </c>
      <c r="Q611" s="30">
        <v>54.46</v>
      </c>
      <c r="R611" s="30">
        <v>54.09</v>
      </c>
      <c r="W611" s="30" t="b">
        <v>1</v>
      </c>
      <c r="Y611" s="30">
        <v>1</v>
      </c>
      <c r="AC611" s="30">
        <v>224</v>
      </c>
      <c r="AE611" s="30" t="b">
        <v>1</v>
      </c>
      <c r="AI611" s="30">
        <v>600</v>
      </c>
      <c r="AQ611" s="21">
        <f t="shared" si="24"/>
        <v>3</v>
      </c>
      <c r="AT611" s="30">
        <v>1</v>
      </c>
      <c r="AU611" s="30">
        <v>0</v>
      </c>
      <c r="AV611" s="30">
        <v>1</v>
      </c>
      <c r="AW611" s="30">
        <v>0</v>
      </c>
      <c r="BC611" s="32">
        <v>44642</v>
      </c>
    </row>
    <row r="612" spans="2:55" ht="27" x14ac:dyDescent="0.25">
      <c r="B612" s="30" t="s">
        <v>2304</v>
      </c>
      <c r="C612" s="30" t="s">
        <v>2305</v>
      </c>
      <c r="D612" s="30" t="s">
        <v>2739</v>
      </c>
      <c r="H612" s="30" t="s">
        <v>1925</v>
      </c>
      <c r="K612" s="30" t="s">
        <v>2307</v>
      </c>
      <c r="L612">
        <v>16</v>
      </c>
      <c r="N612" s="30"/>
      <c r="O612" s="30">
        <v>1.2</v>
      </c>
      <c r="P612" s="30">
        <v>2.11</v>
      </c>
      <c r="Q612" s="30">
        <v>44.96</v>
      </c>
      <c r="R612" s="30">
        <v>47.58</v>
      </c>
      <c r="W612" s="30" t="b">
        <v>1</v>
      </c>
      <c r="Y612" s="30">
        <v>2</v>
      </c>
      <c r="AC612" s="30">
        <v>360</v>
      </c>
      <c r="AE612" s="30" t="b">
        <v>1</v>
      </c>
      <c r="AI612" s="30">
        <v>600</v>
      </c>
      <c r="AQ612" s="21">
        <f t="shared" si="24"/>
        <v>1</v>
      </c>
      <c r="AT612" s="30">
        <v>0</v>
      </c>
      <c r="AU612" s="30">
        <v>0</v>
      </c>
      <c r="AV612" s="30">
        <v>0</v>
      </c>
      <c r="AW612" s="30">
        <v>0</v>
      </c>
      <c r="BC612" s="32">
        <v>44644</v>
      </c>
    </row>
    <row r="613" spans="2:55" ht="40.5" x14ac:dyDescent="0.25">
      <c r="B613" s="30" t="s">
        <v>2269</v>
      </c>
      <c r="C613" s="30" t="s">
        <v>2269</v>
      </c>
      <c r="D613" s="30" t="s">
        <v>2740</v>
      </c>
      <c r="H613" s="30" t="s">
        <v>1925</v>
      </c>
      <c r="K613" s="30" t="s">
        <v>2690</v>
      </c>
      <c r="L613">
        <v>16</v>
      </c>
      <c r="O613" s="30">
        <v>11.75</v>
      </c>
      <c r="P613" s="30">
        <v>12.05</v>
      </c>
      <c r="Q613" s="30">
        <v>80.510000000000005</v>
      </c>
      <c r="R613" s="30">
        <v>83.11</v>
      </c>
      <c r="W613" s="30"/>
      <c r="Y613" s="30">
        <v>2</v>
      </c>
      <c r="AC613" s="30">
        <v>512</v>
      </c>
      <c r="AE613" s="30" t="b">
        <v>1</v>
      </c>
      <c r="AI613" s="30">
        <v>650</v>
      </c>
      <c r="AQ613" s="21">
        <f t="shared" si="24"/>
        <v>2</v>
      </c>
      <c r="AT613" s="30">
        <v>0</v>
      </c>
      <c r="AU613" s="30">
        <v>0</v>
      </c>
      <c r="AV613" s="30">
        <v>1</v>
      </c>
      <c r="AW613" s="30">
        <v>0</v>
      </c>
      <c r="BC613" s="32">
        <v>44645</v>
      </c>
    </row>
    <row r="614" spans="2:55" ht="27" x14ac:dyDescent="0.25">
      <c r="B614" s="30" t="s">
        <v>2549</v>
      </c>
      <c r="C614" s="30" t="s">
        <v>2550</v>
      </c>
      <c r="D614" s="30" t="s">
        <v>2741</v>
      </c>
      <c r="H614" s="30" t="s">
        <v>1925</v>
      </c>
      <c r="K614" s="30" t="s">
        <v>532</v>
      </c>
      <c r="L614">
        <v>16</v>
      </c>
      <c r="O614" s="30">
        <v>2.2000000000000002</v>
      </c>
      <c r="P614" s="30">
        <v>1.95</v>
      </c>
      <c r="Q614" s="30">
        <v>80.19</v>
      </c>
      <c r="R614" s="30">
        <v>82.38</v>
      </c>
      <c r="W614" s="30" t="b">
        <v>1</v>
      </c>
      <c r="Y614" s="30">
        <v>2</v>
      </c>
      <c r="AC614" s="30">
        <v>336</v>
      </c>
      <c r="AE614" s="30" t="b">
        <v>1</v>
      </c>
      <c r="AI614" s="30">
        <v>600</v>
      </c>
      <c r="AQ614" s="21">
        <f t="shared" si="24"/>
        <v>1</v>
      </c>
      <c r="AT614" s="30">
        <v>0</v>
      </c>
      <c r="AU614" s="30">
        <v>0</v>
      </c>
      <c r="AV614" s="30">
        <v>0</v>
      </c>
      <c r="AW614" s="30">
        <v>0</v>
      </c>
      <c r="BC614" s="32">
        <v>44650</v>
      </c>
    </row>
    <row r="615" spans="2:55" ht="27" x14ac:dyDescent="0.25">
      <c r="B615" s="30" t="s">
        <v>2549</v>
      </c>
      <c r="C615" s="30" t="s">
        <v>2550</v>
      </c>
      <c r="D615" s="30" t="s">
        <v>2742</v>
      </c>
      <c r="H615" s="30" t="s">
        <v>1925</v>
      </c>
      <c r="K615" s="30" t="s">
        <v>532</v>
      </c>
      <c r="L615">
        <v>64</v>
      </c>
      <c r="O615" s="30">
        <v>2.6</v>
      </c>
      <c r="P615" s="30">
        <v>5.68</v>
      </c>
      <c r="Q615" s="30">
        <v>68.2</v>
      </c>
      <c r="R615" s="30">
        <v>70.78</v>
      </c>
      <c r="W615" s="30" t="b">
        <v>1</v>
      </c>
      <c r="Y615" s="30">
        <v>4</v>
      </c>
      <c r="AC615" s="30">
        <v>936</v>
      </c>
      <c r="AE615" s="30" t="b">
        <v>1</v>
      </c>
      <c r="AI615" s="30">
        <v>850</v>
      </c>
      <c r="AQ615" s="21">
        <f t="shared" si="24"/>
        <v>1</v>
      </c>
      <c r="AT615" s="30">
        <v>0</v>
      </c>
      <c r="AU615" s="30">
        <v>0</v>
      </c>
      <c r="AV615" s="30">
        <v>0</v>
      </c>
      <c r="AW615" s="30">
        <v>0</v>
      </c>
      <c r="BC615" s="32">
        <v>44650</v>
      </c>
    </row>
    <row r="616" spans="2:55" ht="27" x14ac:dyDescent="0.25">
      <c r="B616" s="30" t="s">
        <v>2549</v>
      </c>
      <c r="C616" s="30" t="s">
        <v>2550</v>
      </c>
      <c r="D616" s="30" t="s">
        <v>2743</v>
      </c>
      <c r="H616" s="30" t="s">
        <v>1925</v>
      </c>
      <c r="K616" s="30" t="s">
        <v>532</v>
      </c>
      <c r="L616">
        <v>32</v>
      </c>
      <c r="O616" s="30">
        <v>2.0299999999999998</v>
      </c>
      <c r="P616" s="30">
        <v>4.74</v>
      </c>
      <c r="Q616" s="30">
        <v>68.47</v>
      </c>
      <c r="R616" s="30">
        <v>69.98</v>
      </c>
      <c r="W616" s="30" t="b">
        <v>1</v>
      </c>
      <c r="Y616" s="30">
        <v>4</v>
      </c>
      <c r="AC616" s="30">
        <v>608</v>
      </c>
      <c r="AE616" s="30" t="b">
        <v>1</v>
      </c>
      <c r="AI616" s="30">
        <v>750</v>
      </c>
      <c r="AQ616" s="21">
        <f t="shared" si="24"/>
        <v>1</v>
      </c>
      <c r="AT616" s="30">
        <v>0</v>
      </c>
      <c r="AU616" s="30">
        <v>0</v>
      </c>
      <c r="AV616" s="30">
        <v>0</v>
      </c>
      <c r="AW616" s="30">
        <v>0</v>
      </c>
      <c r="BC616" s="32">
        <v>44650</v>
      </c>
    </row>
    <row r="617" spans="2:55" ht="40.5" x14ac:dyDescent="0.25">
      <c r="B617" s="30" t="s">
        <v>2269</v>
      </c>
      <c r="C617" s="30" t="s">
        <v>2269</v>
      </c>
      <c r="D617" s="30" t="s">
        <v>2744</v>
      </c>
      <c r="H617" s="30" t="s">
        <v>1925</v>
      </c>
      <c r="K617" s="30" t="s">
        <v>2271</v>
      </c>
      <c r="L617">
        <v>16</v>
      </c>
      <c r="O617" s="30">
        <v>1.82</v>
      </c>
      <c r="P617" s="30">
        <v>1.93</v>
      </c>
      <c r="Q617" s="30">
        <v>45.96</v>
      </c>
      <c r="R617" s="30">
        <v>50.44</v>
      </c>
      <c r="W617" s="30"/>
      <c r="Y617" s="30">
        <v>2</v>
      </c>
      <c r="AC617" s="30">
        <v>448</v>
      </c>
      <c r="AE617" s="30" t="b">
        <v>1</v>
      </c>
      <c r="AI617" s="30">
        <v>550</v>
      </c>
      <c r="AQ617" s="21">
        <f t="shared" si="24"/>
        <v>2</v>
      </c>
      <c r="AT617" s="30">
        <v>0</v>
      </c>
      <c r="AU617" s="30">
        <v>0</v>
      </c>
      <c r="AV617" s="30">
        <v>1</v>
      </c>
      <c r="AW617" s="30">
        <v>0</v>
      </c>
      <c r="BC617" s="32">
        <v>44650</v>
      </c>
    </row>
    <row r="618" spans="2:55" ht="27" x14ac:dyDescent="0.25">
      <c r="B618" s="30" t="s">
        <v>2549</v>
      </c>
      <c r="C618" s="30" t="s">
        <v>2550</v>
      </c>
      <c r="D618" s="30" t="s">
        <v>2745</v>
      </c>
      <c r="H618" s="30" t="s">
        <v>1925</v>
      </c>
      <c r="K618" s="30" t="s">
        <v>532</v>
      </c>
      <c r="L618">
        <v>32</v>
      </c>
      <c r="O618" s="30">
        <v>2.2999999999999998</v>
      </c>
      <c r="P618" s="30">
        <v>2.33</v>
      </c>
      <c r="Q618" s="30">
        <v>98.68</v>
      </c>
      <c r="R618" s="30">
        <v>99.05</v>
      </c>
      <c r="W618" s="30" t="b">
        <v>1</v>
      </c>
      <c r="Y618" s="30">
        <v>4</v>
      </c>
      <c r="AC618" s="30">
        <v>512</v>
      </c>
      <c r="AE618" s="30" t="b">
        <v>1</v>
      </c>
      <c r="AI618" s="30">
        <v>1050</v>
      </c>
      <c r="AQ618" s="21">
        <f t="shared" si="24"/>
        <v>1</v>
      </c>
      <c r="AT618" s="30">
        <v>0</v>
      </c>
      <c r="AU618" s="30">
        <v>0</v>
      </c>
      <c r="AV618" s="30">
        <v>0</v>
      </c>
      <c r="AW618" s="30">
        <v>0</v>
      </c>
      <c r="BC618" s="32">
        <v>44656</v>
      </c>
    </row>
    <row r="619" spans="2:55" ht="27" x14ac:dyDescent="0.25">
      <c r="B619" s="30" t="s">
        <v>2549</v>
      </c>
      <c r="C619" s="30" t="s">
        <v>2550</v>
      </c>
      <c r="D619" s="30" t="s">
        <v>2746</v>
      </c>
      <c r="H619" s="30" t="s">
        <v>1925</v>
      </c>
      <c r="K619" s="30" t="s">
        <v>532</v>
      </c>
      <c r="L619">
        <v>32</v>
      </c>
      <c r="O619" s="30">
        <v>1.9</v>
      </c>
      <c r="P619" s="30">
        <v>2.95</v>
      </c>
      <c r="Q619" s="30">
        <v>77.66</v>
      </c>
      <c r="R619" s="30">
        <v>80.37</v>
      </c>
      <c r="W619" s="30" t="b">
        <v>1</v>
      </c>
      <c r="Y619" s="30">
        <v>4</v>
      </c>
      <c r="AC619" s="30">
        <v>936</v>
      </c>
      <c r="AE619" s="30" t="b">
        <v>1</v>
      </c>
      <c r="AI619" s="30">
        <v>1000</v>
      </c>
      <c r="AQ619" s="21">
        <f t="shared" si="24"/>
        <v>1</v>
      </c>
      <c r="AT619" s="30">
        <v>0</v>
      </c>
      <c r="AU619" s="30">
        <v>0</v>
      </c>
      <c r="AV619" s="30">
        <v>0</v>
      </c>
      <c r="AW619" s="30">
        <v>0</v>
      </c>
      <c r="BC619" s="32">
        <v>44656</v>
      </c>
    </row>
    <row r="620" spans="2:55" ht="27" x14ac:dyDescent="0.25">
      <c r="B620" s="30" t="s">
        <v>2549</v>
      </c>
      <c r="C620" s="30" t="s">
        <v>2550</v>
      </c>
      <c r="D620" s="30" t="s">
        <v>2747</v>
      </c>
      <c r="H620" s="30" t="s">
        <v>1925</v>
      </c>
      <c r="K620" s="30" t="s">
        <v>532</v>
      </c>
      <c r="L620">
        <v>16</v>
      </c>
      <c r="O620" s="30">
        <v>3</v>
      </c>
      <c r="P620" s="30">
        <v>3.46</v>
      </c>
      <c r="Q620" s="30">
        <v>70.069999999999993</v>
      </c>
      <c r="R620" s="30">
        <v>72.34</v>
      </c>
      <c r="W620" s="30" t="b">
        <v>1</v>
      </c>
      <c r="Y620" s="30">
        <v>2</v>
      </c>
      <c r="AC620" s="30">
        <v>912</v>
      </c>
      <c r="AE620" s="30" t="b">
        <v>1</v>
      </c>
      <c r="AI620" s="30">
        <v>850</v>
      </c>
      <c r="AQ620" s="21">
        <f t="shared" si="24"/>
        <v>1</v>
      </c>
      <c r="AT620" s="30">
        <v>0</v>
      </c>
      <c r="AU620" s="30">
        <v>0</v>
      </c>
      <c r="AV620" s="30">
        <v>0</v>
      </c>
      <c r="AW620" s="30">
        <v>0</v>
      </c>
      <c r="BC620" s="32">
        <v>44656</v>
      </c>
    </row>
    <row r="621" spans="2:55" ht="27" x14ac:dyDescent="0.25">
      <c r="B621" s="30" t="s">
        <v>2549</v>
      </c>
      <c r="C621" s="30" t="s">
        <v>2550</v>
      </c>
      <c r="D621" s="30" t="s">
        <v>2748</v>
      </c>
      <c r="H621" s="30" t="s">
        <v>1925</v>
      </c>
      <c r="K621" s="30" t="s">
        <v>532</v>
      </c>
      <c r="L621">
        <v>16</v>
      </c>
      <c r="O621" s="30">
        <v>1.4</v>
      </c>
      <c r="P621" s="30">
        <v>1.96</v>
      </c>
      <c r="Q621" s="30">
        <v>58.87</v>
      </c>
      <c r="R621" s="30">
        <v>59.77</v>
      </c>
      <c r="W621" s="30" t="b">
        <v>1</v>
      </c>
      <c r="Y621" s="30">
        <v>2</v>
      </c>
      <c r="AC621" s="30">
        <v>912</v>
      </c>
      <c r="AE621" s="30" t="b">
        <v>1</v>
      </c>
      <c r="AI621" s="30">
        <v>750</v>
      </c>
      <c r="AQ621" s="21">
        <f t="shared" si="24"/>
        <v>1</v>
      </c>
      <c r="AT621" s="30">
        <v>0</v>
      </c>
      <c r="AU621" s="30">
        <v>0</v>
      </c>
      <c r="AV621" s="30">
        <v>0</v>
      </c>
      <c r="AW621" s="30">
        <v>0</v>
      </c>
      <c r="BC621" s="32">
        <v>44656</v>
      </c>
    </row>
    <row r="622" spans="2:55" ht="40.5" x14ac:dyDescent="0.25">
      <c r="B622" s="30" t="s">
        <v>2269</v>
      </c>
      <c r="C622" s="30" t="s">
        <v>2269</v>
      </c>
      <c r="D622" s="30" t="s">
        <v>2749</v>
      </c>
      <c r="H622" s="30" t="s">
        <v>1925</v>
      </c>
      <c r="K622" s="30" t="s">
        <v>2750</v>
      </c>
      <c r="L622">
        <v>64</v>
      </c>
      <c r="O622" s="30">
        <v>1.32</v>
      </c>
      <c r="P622" s="30">
        <v>2.27</v>
      </c>
      <c r="Q622" s="30">
        <v>62.33</v>
      </c>
      <c r="R622" s="30">
        <v>63.55</v>
      </c>
      <c r="W622" s="30"/>
      <c r="Y622" s="30">
        <v>4</v>
      </c>
      <c r="AC622" s="30">
        <v>936.2</v>
      </c>
      <c r="AE622" s="30" t="b">
        <v>1</v>
      </c>
      <c r="AI622" s="30">
        <v>850</v>
      </c>
      <c r="AQ622" s="21">
        <f t="shared" si="24"/>
        <v>2</v>
      </c>
      <c r="AT622" s="30">
        <v>0</v>
      </c>
      <c r="AU622" s="30">
        <v>0</v>
      </c>
      <c r="AV622" s="30">
        <v>1</v>
      </c>
      <c r="AW622" s="30">
        <v>0</v>
      </c>
      <c r="BC622" s="32">
        <v>44657</v>
      </c>
    </row>
    <row r="623" spans="2:55" ht="40.5" x14ac:dyDescent="0.25">
      <c r="B623" s="30" t="s">
        <v>2269</v>
      </c>
      <c r="C623" s="30" t="s">
        <v>2269</v>
      </c>
      <c r="D623" s="30" t="s">
        <v>2751</v>
      </c>
      <c r="H623" s="30" t="s">
        <v>1925</v>
      </c>
      <c r="K623" s="30" t="s">
        <v>2752</v>
      </c>
      <c r="L623">
        <v>64</v>
      </c>
      <c r="O623" s="30">
        <v>1.32</v>
      </c>
      <c r="P623" s="30">
        <v>2.27</v>
      </c>
      <c r="Q623" s="30">
        <v>62.33</v>
      </c>
      <c r="R623" s="30">
        <v>63.55</v>
      </c>
      <c r="W623" s="30"/>
      <c r="Y623" s="30">
        <v>4</v>
      </c>
      <c r="AC623" s="30">
        <v>936.2</v>
      </c>
      <c r="AE623" s="30" t="b">
        <v>1</v>
      </c>
      <c r="AI623" s="30">
        <v>850</v>
      </c>
      <c r="AQ623" s="21">
        <f t="shared" si="24"/>
        <v>2</v>
      </c>
      <c r="AT623" s="30">
        <v>0</v>
      </c>
      <c r="AU623" s="30">
        <v>0</v>
      </c>
      <c r="AV623" s="30">
        <v>1</v>
      </c>
      <c r="AW623" s="30">
        <v>0</v>
      </c>
      <c r="BC623" s="32">
        <v>44657</v>
      </c>
    </row>
    <row r="624" spans="2:55" ht="40.5" x14ac:dyDescent="0.25">
      <c r="B624" s="30" t="s">
        <v>2269</v>
      </c>
      <c r="C624" s="30" t="s">
        <v>2269</v>
      </c>
      <c r="D624" s="30" t="s">
        <v>2753</v>
      </c>
      <c r="H624" s="30" t="s">
        <v>1925</v>
      </c>
      <c r="K624" s="30" t="s">
        <v>2754</v>
      </c>
      <c r="L624">
        <v>32</v>
      </c>
      <c r="O624" s="30">
        <v>1.31</v>
      </c>
      <c r="P624" s="30">
        <v>2.09</v>
      </c>
      <c r="Q624" s="30">
        <v>62.35</v>
      </c>
      <c r="R624" s="30">
        <v>63.49</v>
      </c>
      <c r="W624" s="30"/>
      <c r="Y624" s="30">
        <v>2</v>
      </c>
      <c r="AC624" s="30">
        <v>912.4</v>
      </c>
      <c r="AE624" s="30" t="b">
        <v>1</v>
      </c>
      <c r="AI624" s="30">
        <v>750</v>
      </c>
      <c r="AQ624" s="21">
        <f t="shared" si="24"/>
        <v>2</v>
      </c>
      <c r="AT624" s="30">
        <v>0</v>
      </c>
      <c r="AU624" s="30">
        <v>0</v>
      </c>
      <c r="AV624" s="30">
        <v>1</v>
      </c>
      <c r="AW624" s="30">
        <v>0</v>
      </c>
      <c r="BC624" s="32">
        <v>44657</v>
      </c>
    </row>
    <row r="625" spans="2:55" ht="40.5" x14ac:dyDescent="0.25">
      <c r="B625" s="30" t="s">
        <v>2269</v>
      </c>
      <c r="C625" s="30" t="s">
        <v>2269</v>
      </c>
      <c r="D625" s="30" t="s">
        <v>2755</v>
      </c>
      <c r="H625" s="30" t="s">
        <v>1925</v>
      </c>
      <c r="K625" s="30" t="s">
        <v>2756</v>
      </c>
      <c r="L625">
        <v>32</v>
      </c>
      <c r="O625" s="30">
        <v>1.31</v>
      </c>
      <c r="P625" s="30">
        <v>2.09</v>
      </c>
      <c r="Q625" s="30">
        <v>62.35</v>
      </c>
      <c r="R625" s="30">
        <v>63.49</v>
      </c>
      <c r="W625" s="30"/>
      <c r="Y625" s="30">
        <v>2</v>
      </c>
      <c r="AC625" s="30">
        <v>912.4</v>
      </c>
      <c r="AE625" s="30" t="b">
        <v>1</v>
      </c>
      <c r="AI625" s="30">
        <v>750</v>
      </c>
      <c r="AQ625" s="21">
        <f t="shared" si="24"/>
        <v>2</v>
      </c>
      <c r="AT625" s="30">
        <v>0</v>
      </c>
      <c r="AU625" s="30">
        <v>0</v>
      </c>
      <c r="AV625" s="30">
        <v>1</v>
      </c>
      <c r="AW625" s="30">
        <v>0</v>
      </c>
      <c r="BC625" s="32">
        <v>44657</v>
      </c>
    </row>
    <row r="626" spans="2:55" ht="40.5" x14ac:dyDescent="0.25">
      <c r="B626" s="30" t="s">
        <v>2269</v>
      </c>
      <c r="C626" s="30" t="s">
        <v>2269</v>
      </c>
      <c r="D626" s="30" t="s">
        <v>2757</v>
      </c>
      <c r="H626" s="30" t="s">
        <v>1925</v>
      </c>
      <c r="K626" s="30" t="s">
        <v>2271</v>
      </c>
      <c r="L626">
        <v>32</v>
      </c>
      <c r="O626" s="30">
        <v>1.61</v>
      </c>
      <c r="P626" s="30">
        <v>1.91</v>
      </c>
      <c r="Q626" s="30">
        <v>50.71</v>
      </c>
      <c r="R626" s="30">
        <v>51.15</v>
      </c>
      <c r="W626" s="30"/>
      <c r="Y626" s="30">
        <v>2</v>
      </c>
      <c r="AC626" s="30">
        <v>608.29999999999995</v>
      </c>
      <c r="AE626" s="30" t="b">
        <v>1</v>
      </c>
      <c r="AI626" s="30">
        <v>750</v>
      </c>
      <c r="AQ626" s="21">
        <f t="shared" si="24"/>
        <v>2</v>
      </c>
      <c r="AT626" s="30">
        <v>0</v>
      </c>
      <c r="AU626" s="30">
        <v>0</v>
      </c>
      <c r="AV626" s="30">
        <v>1</v>
      </c>
      <c r="AW626" s="30">
        <v>0</v>
      </c>
      <c r="BC626" s="32">
        <v>44657</v>
      </c>
    </row>
    <row r="627" spans="2:55" ht="40.5" x14ac:dyDescent="0.25">
      <c r="B627" s="30" t="s">
        <v>2269</v>
      </c>
      <c r="C627" s="30" t="s">
        <v>2269</v>
      </c>
      <c r="D627" s="30" t="s">
        <v>2758</v>
      </c>
      <c r="H627" s="30" t="s">
        <v>1925</v>
      </c>
      <c r="K627" s="30" t="s">
        <v>2759</v>
      </c>
      <c r="L627">
        <v>32</v>
      </c>
      <c r="O627" s="30">
        <v>1.61</v>
      </c>
      <c r="P627" s="30">
        <v>1.91</v>
      </c>
      <c r="Q627" s="30">
        <v>50.71</v>
      </c>
      <c r="R627" s="30">
        <v>51.15</v>
      </c>
      <c r="W627" s="30"/>
      <c r="Y627" s="30">
        <v>2</v>
      </c>
      <c r="AC627" s="30">
        <v>608.29999999999995</v>
      </c>
      <c r="AE627" s="30" t="b">
        <v>1</v>
      </c>
      <c r="AI627" s="30">
        <v>750</v>
      </c>
      <c r="AQ627" s="21">
        <f t="shared" si="24"/>
        <v>2</v>
      </c>
      <c r="AT627" s="30">
        <v>0</v>
      </c>
      <c r="AU627" s="30">
        <v>0</v>
      </c>
      <c r="AV627" s="30">
        <v>1</v>
      </c>
      <c r="AW627" s="30">
        <v>0</v>
      </c>
      <c r="BC627" s="32">
        <v>44657</v>
      </c>
    </row>
    <row r="628" spans="2:55" ht="27" x14ac:dyDescent="0.25">
      <c r="B628" s="30" t="s">
        <v>2304</v>
      </c>
      <c r="C628" s="30" t="s">
        <v>2305</v>
      </c>
      <c r="D628" s="30" t="s">
        <v>2760</v>
      </c>
      <c r="H628" s="30" t="s">
        <v>1925</v>
      </c>
      <c r="K628" s="30" t="s">
        <v>2307</v>
      </c>
      <c r="L628">
        <v>32</v>
      </c>
      <c r="O628" s="30">
        <v>2.19</v>
      </c>
      <c r="P628" s="30">
        <v>72.599999999999994</v>
      </c>
      <c r="Q628" s="30">
        <v>3.77</v>
      </c>
      <c r="R628" s="30">
        <v>83.18</v>
      </c>
      <c r="W628" s="30" t="b">
        <v>1</v>
      </c>
      <c r="Y628" s="30">
        <v>2</v>
      </c>
      <c r="AC628" s="30">
        <v>760</v>
      </c>
      <c r="AE628" s="30" t="b">
        <v>1</v>
      </c>
      <c r="AI628" s="30">
        <v>850</v>
      </c>
      <c r="AQ628" s="21">
        <f t="shared" si="24"/>
        <v>1</v>
      </c>
      <c r="AT628" s="30">
        <v>0</v>
      </c>
      <c r="AU628" s="30">
        <v>0</v>
      </c>
      <c r="AV628" s="30">
        <v>0</v>
      </c>
      <c r="AW628" s="30">
        <v>0</v>
      </c>
      <c r="BC628" s="32">
        <v>44659</v>
      </c>
    </row>
    <row r="629" spans="2:55" ht="40.5" x14ac:dyDescent="0.25">
      <c r="B629" s="30" t="s">
        <v>2269</v>
      </c>
      <c r="C629" s="30" t="s">
        <v>2269</v>
      </c>
      <c r="D629" s="30" t="s">
        <v>2761</v>
      </c>
      <c r="H629" s="30" t="s">
        <v>1925</v>
      </c>
      <c r="K629" s="30" t="s">
        <v>2271</v>
      </c>
      <c r="L629">
        <v>16</v>
      </c>
      <c r="O629" s="30">
        <v>0.92</v>
      </c>
      <c r="P629" s="30">
        <v>1.32</v>
      </c>
      <c r="Q629" s="30">
        <v>47.36</v>
      </c>
      <c r="R629" s="30">
        <v>48.57</v>
      </c>
      <c r="W629" s="30"/>
      <c r="Y629" s="30">
        <v>2</v>
      </c>
      <c r="AC629" s="30">
        <v>448</v>
      </c>
      <c r="AE629" s="30" t="b">
        <v>1</v>
      </c>
      <c r="AI629" s="30">
        <v>500</v>
      </c>
      <c r="AQ629" s="21">
        <f t="shared" si="24"/>
        <v>2</v>
      </c>
      <c r="AT629" s="30">
        <v>0</v>
      </c>
      <c r="AU629" s="30">
        <v>0</v>
      </c>
      <c r="AV629" s="30">
        <v>1</v>
      </c>
      <c r="AW629" s="30">
        <v>0</v>
      </c>
      <c r="BC629" s="32">
        <v>44659</v>
      </c>
    </row>
    <row r="630" spans="2:55" ht="27" x14ac:dyDescent="0.25">
      <c r="B630" s="30" t="s">
        <v>2304</v>
      </c>
      <c r="C630" s="30" t="s">
        <v>2305</v>
      </c>
      <c r="D630" s="30" t="s">
        <v>2762</v>
      </c>
      <c r="H630" s="30" t="s">
        <v>1925</v>
      </c>
      <c r="K630" s="30" t="s">
        <v>2307</v>
      </c>
      <c r="L630">
        <v>16</v>
      </c>
      <c r="O630" s="30">
        <v>1.2</v>
      </c>
      <c r="P630" s="30">
        <v>1.53</v>
      </c>
      <c r="Q630" s="30">
        <v>32.61</v>
      </c>
      <c r="R630" s="30">
        <v>35.08</v>
      </c>
      <c r="W630" s="30" t="b">
        <v>1</v>
      </c>
      <c r="Y630" s="30">
        <v>2</v>
      </c>
      <c r="AC630" s="30">
        <v>224</v>
      </c>
      <c r="AE630" s="30" t="b">
        <v>1</v>
      </c>
      <c r="AI630" s="30">
        <v>550</v>
      </c>
      <c r="AQ630" s="21">
        <f t="shared" si="24"/>
        <v>1</v>
      </c>
      <c r="AT630" s="30">
        <v>0</v>
      </c>
      <c r="AU630" s="30">
        <v>0</v>
      </c>
      <c r="AV630" s="30">
        <v>0</v>
      </c>
      <c r="AW630" s="30">
        <v>0</v>
      </c>
      <c r="BC630" s="32">
        <v>44659</v>
      </c>
    </row>
    <row r="631" spans="2:55" ht="27" x14ac:dyDescent="0.25">
      <c r="B631" s="30" t="s">
        <v>2549</v>
      </c>
      <c r="C631" s="30" t="s">
        <v>2550</v>
      </c>
      <c r="D631" s="30" t="s">
        <v>2763</v>
      </c>
      <c r="H631" s="30" t="s">
        <v>1925</v>
      </c>
      <c r="K631" s="30" t="s">
        <v>532</v>
      </c>
      <c r="L631">
        <v>32</v>
      </c>
      <c r="O631" s="30">
        <v>2</v>
      </c>
      <c r="P631" s="30">
        <v>3.84</v>
      </c>
      <c r="Q631" s="30">
        <v>96.9</v>
      </c>
      <c r="R631" s="30">
        <v>97.45</v>
      </c>
      <c r="W631" s="30" t="b">
        <v>1</v>
      </c>
      <c r="Y631" s="30">
        <v>2</v>
      </c>
      <c r="AC631" s="30">
        <v>912</v>
      </c>
      <c r="AE631" s="30" t="b">
        <v>1</v>
      </c>
      <c r="AI631" s="30">
        <v>850</v>
      </c>
      <c r="AQ631" s="21">
        <f t="shared" ref="AQ631:AQ694" si="25">SUM(AT631:AW631)+1</f>
        <v>1</v>
      </c>
      <c r="AT631" s="30">
        <v>0</v>
      </c>
      <c r="AU631" s="30">
        <v>0</v>
      </c>
      <c r="AV631" s="30">
        <v>0</v>
      </c>
      <c r="AW631" s="30">
        <v>0</v>
      </c>
      <c r="BC631" s="32">
        <v>44662</v>
      </c>
    </row>
    <row r="632" spans="2:55" ht="40.5" x14ac:dyDescent="0.25">
      <c r="B632" s="30" t="s">
        <v>2269</v>
      </c>
      <c r="C632" s="30" t="s">
        <v>2269</v>
      </c>
      <c r="D632" s="30" t="s">
        <v>2764</v>
      </c>
      <c r="H632" s="30" t="s">
        <v>1925</v>
      </c>
      <c r="K632" s="30" t="s">
        <v>2690</v>
      </c>
      <c r="L632">
        <v>16</v>
      </c>
      <c r="O632" s="30">
        <v>2.59</v>
      </c>
      <c r="P632" s="30">
        <v>3.91</v>
      </c>
      <c r="Q632" s="30">
        <v>63.71</v>
      </c>
      <c r="R632" s="30">
        <v>66.17</v>
      </c>
      <c r="W632" s="30"/>
      <c r="Y632" s="30">
        <v>2</v>
      </c>
      <c r="AC632" s="30">
        <v>512</v>
      </c>
      <c r="AE632" s="30" t="b">
        <v>1</v>
      </c>
      <c r="AI632" s="30">
        <v>1000</v>
      </c>
      <c r="AQ632" s="21">
        <f t="shared" si="25"/>
        <v>2</v>
      </c>
      <c r="AT632" s="30">
        <v>0</v>
      </c>
      <c r="AU632" s="30">
        <v>0</v>
      </c>
      <c r="AV632" s="30">
        <v>1</v>
      </c>
      <c r="AW632" s="30">
        <v>0</v>
      </c>
      <c r="BC632" s="32">
        <v>44662</v>
      </c>
    </row>
    <row r="633" spans="2:55" ht="40.5" x14ac:dyDescent="0.25">
      <c r="B633" s="30" t="s">
        <v>2269</v>
      </c>
      <c r="C633" s="30" t="s">
        <v>2269</v>
      </c>
      <c r="D633" s="30" t="s">
        <v>2765</v>
      </c>
      <c r="H633" s="30" t="s">
        <v>1925</v>
      </c>
      <c r="K633" s="30" t="s">
        <v>2271</v>
      </c>
      <c r="L633">
        <v>16</v>
      </c>
      <c r="O633" s="30">
        <v>0.67</v>
      </c>
      <c r="P633" s="30">
        <v>1.08</v>
      </c>
      <c r="Q633" s="30">
        <v>43.74</v>
      </c>
      <c r="R633" s="30">
        <v>44.75</v>
      </c>
      <c r="W633" s="30"/>
      <c r="Y633" s="30">
        <v>2</v>
      </c>
      <c r="AC633" s="30">
        <v>448</v>
      </c>
      <c r="AE633" s="30" t="b">
        <v>1</v>
      </c>
      <c r="AI633" s="30">
        <v>650</v>
      </c>
      <c r="AQ633" s="21">
        <f t="shared" si="25"/>
        <v>2</v>
      </c>
      <c r="AT633" s="30">
        <v>0</v>
      </c>
      <c r="AU633" s="30">
        <v>0</v>
      </c>
      <c r="AV633" s="30">
        <v>1</v>
      </c>
      <c r="AW633" s="30">
        <v>0</v>
      </c>
      <c r="BC633" s="32">
        <v>44662</v>
      </c>
    </row>
    <row r="634" spans="2:55" ht="27" x14ac:dyDescent="0.25">
      <c r="B634" s="30" t="s">
        <v>2304</v>
      </c>
      <c r="C634" s="30" t="s">
        <v>2305</v>
      </c>
      <c r="D634" s="30" t="s">
        <v>2766</v>
      </c>
      <c r="H634" s="30" t="s">
        <v>1925</v>
      </c>
      <c r="K634" s="30" t="s">
        <v>2307</v>
      </c>
      <c r="L634">
        <v>16</v>
      </c>
      <c r="O634" s="30">
        <v>1.53</v>
      </c>
      <c r="P634" s="30">
        <v>1.93</v>
      </c>
      <c r="Q634" s="30">
        <v>52.92</v>
      </c>
      <c r="R634" s="30">
        <v>56.11</v>
      </c>
      <c r="W634" s="30" t="b">
        <v>1</v>
      </c>
      <c r="Y634" s="30">
        <v>2</v>
      </c>
      <c r="AC634" s="30">
        <v>608</v>
      </c>
      <c r="AE634" s="30" t="b">
        <v>1</v>
      </c>
      <c r="AI634" s="30">
        <v>750</v>
      </c>
      <c r="AQ634" s="21">
        <f t="shared" si="25"/>
        <v>1</v>
      </c>
      <c r="AT634" s="30">
        <v>0</v>
      </c>
      <c r="AU634" s="30">
        <v>0</v>
      </c>
      <c r="AV634" s="30">
        <v>0</v>
      </c>
      <c r="AW634" s="30">
        <v>0</v>
      </c>
      <c r="BC634" s="32">
        <v>44666</v>
      </c>
    </row>
    <row r="635" spans="2:55" ht="40.5" x14ac:dyDescent="0.25">
      <c r="B635" s="30" t="s">
        <v>2269</v>
      </c>
      <c r="C635" s="30" t="s">
        <v>2269</v>
      </c>
      <c r="D635" s="30" t="s">
        <v>2767</v>
      </c>
      <c r="H635" s="30" t="s">
        <v>1925</v>
      </c>
      <c r="K635" s="30" t="s">
        <v>2690</v>
      </c>
      <c r="L635">
        <v>16</v>
      </c>
      <c r="O635" s="30">
        <v>0.82</v>
      </c>
      <c r="P635" s="30">
        <v>1.07</v>
      </c>
      <c r="Q635" s="30">
        <v>44.75</v>
      </c>
      <c r="R635" s="30">
        <v>46.19</v>
      </c>
      <c r="W635" s="30"/>
      <c r="Y635" s="30">
        <v>2</v>
      </c>
      <c r="AC635" s="30">
        <v>448</v>
      </c>
      <c r="AE635" s="30" t="b">
        <v>1</v>
      </c>
      <c r="AI635" s="30">
        <v>650</v>
      </c>
      <c r="AQ635" s="21">
        <f t="shared" si="25"/>
        <v>2</v>
      </c>
      <c r="AT635" s="30">
        <v>0</v>
      </c>
      <c r="AU635" s="30">
        <v>0</v>
      </c>
      <c r="AV635" s="30">
        <v>1</v>
      </c>
      <c r="AW635" s="30">
        <v>0</v>
      </c>
      <c r="BC635" s="32">
        <v>44670</v>
      </c>
    </row>
    <row r="636" spans="2:55" ht="40.5" x14ac:dyDescent="0.25">
      <c r="B636" s="30" t="s">
        <v>2269</v>
      </c>
      <c r="C636" s="30" t="s">
        <v>2269</v>
      </c>
      <c r="D636" s="30" t="s">
        <v>2768</v>
      </c>
      <c r="H636" s="30" t="s">
        <v>1925</v>
      </c>
      <c r="K636" s="30" t="s">
        <v>2690</v>
      </c>
      <c r="L636">
        <v>32</v>
      </c>
      <c r="O636" s="30">
        <v>0.9</v>
      </c>
      <c r="P636" s="30">
        <v>1.1100000000000001</v>
      </c>
      <c r="Q636" s="30">
        <v>38.56</v>
      </c>
      <c r="R636" s="30">
        <v>40.1</v>
      </c>
      <c r="W636" s="30"/>
      <c r="Y636" s="30">
        <v>2</v>
      </c>
      <c r="AC636" s="30">
        <v>912.4</v>
      </c>
      <c r="AE636" s="30" t="b">
        <v>1</v>
      </c>
      <c r="AI636" s="30">
        <v>750</v>
      </c>
      <c r="AQ636" s="21">
        <f t="shared" si="25"/>
        <v>2</v>
      </c>
      <c r="AT636" s="30">
        <v>0</v>
      </c>
      <c r="AU636" s="30">
        <v>0</v>
      </c>
      <c r="AV636" s="30">
        <v>1</v>
      </c>
      <c r="AW636" s="30">
        <v>0</v>
      </c>
      <c r="BC636" s="32">
        <v>44670</v>
      </c>
    </row>
    <row r="637" spans="2:55" ht="27" x14ac:dyDescent="0.25">
      <c r="B637" s="30" t="s">
        <v>2304</v>
      </c>
      <c r="C637" s="30" t="s">
        <v>2305</v>
      </c>
      <c r="D637" s="30" t="s">
        <v>2769</v>
      </c>
      <c r="H637" s="30" t="s">
        <v>1925</v>
      </c>
      <c r="K637" s="30" t="s">
        <v>2307</v>
      </c>
      <c r="L637">
        <v>32</v>
      </c>
      <c r="O637" s="30">
        <v>3.1</v>
      </c>
      <c r="P637" s="30">
        <v>3.44</v>
      </c>
      <c r="Q637" s="30">
        <v>65.930000000000007</v>
      </c>
      <c r="R637" s="30">
        <v>68.63</v>
      </c>
      <c r="W637" s="30" t="b">
        <v>1</v>
      </c>
      <c r="Y637" s="30">
        <v>2</v>
      </c>
      <c r="AC637" s="30">
        <v>760</v>
      </c>
      <c r="AE637" s="30" t="b">
        <v>1</v>
      </c>
      <c r="AI637" s="30">
        <v>850</v>
      </c>
      <c r="AQ637" s="21">
        <f t="shared" si="25"/>
        <v>1</v>
      </c>
      <c r="AT637" s="30">
        <v>0</v>
      </c>
      <c r="AU637" s="30">
        <v>0</v>
      </c>
      <c r="AV637" s="30">
        <v>0</v>
      </c>
      <c r="AW637" s="30">
        <v>0</v>
      </c>
      <c r="BC637" s="32">
        <v>44671</v>
      </c>
    </row>
    <row r="638" spans="2:55" ht="27" x14ac:dyDescent="0.25">
      <c r="B638" s="30" t="s">
        <v>2549</v>
      </c>
      <c r="C638" s="30" t="s">
        <v>2550</v>
      </c>
      <c r="D638" s="30" t="s">
        <v>2770</v>
      </c>
      <c r="H638" s="30" t="s">
        <v>1925</v>
      </c>
      <c r="K638" s="30" t="s">
        <v>532</v>
      </c>
      <c r="L638">
        <v>16</v>
      </c>
      <c r="O638" s="30">
        <v>1.4</v>
      </c>
      <c r="P638" s="30">
        <v>2.3199999999999998</v>
      </c>
      <c r="Q638" s="30">
        <v>65.239999999999995</v>
      </c>
      <c r="R638" s="30">
        <v>66.89</v>
      </c>
      <c r="W638" s="30" t="b">
        <v>1</v>
      </c>
      <c r="Y638" s="30">
        <v>2</v>
      </c>
      <c r="AC638" s="30">
        <v>448</v>
      </c>
      <c r="AE638" s="30" t="b">
        <v>1</v>
      </c>
      <c r="AI638" s="30">
        <v>650</v>
      </c>
      <c r="AQ638" s="21">
        <f t="shared" si="25"/>
        <v>1</v>
      </c>
      <c r="AT638" s="30">
        <v>0</v>
      </c>
      <c r="AU638" s="30">
        <v>0</v>
      </c>
      <c r="AV638" s="30">
        <v>0</v>
      </c>
      <c r="AW638" s="30">
        <v>0</v>
      </c>
      <c r="BC638" s="32">
        <v>44671</v>
      </c>
    </row>
    <row r="639" spans="2:55" ht="27" x14ac:dyDescent="0.25">
      <c r="B639" s="30" t="s">
        <v>2549</v>
      </c>
      <c r="C639" s="30" t="s">
        <v>2550</v>
      </c>
      <c r="D639" s="30" t="s">
        <v>2771</v>
      </c>
      <c r="H639" s="30" t="s">
        <v>1925</v>
      </c>
      <c r="K639" s="30" t="s">
        <v>532</v>
      </c>
      <c r="L639">
        <v>32</v>
      </c>
      <c r="O639" s="30">
        <v>1.4</v>
      </c>
      <c r="P639" s="30">
        <v>2.97</v>
      </c>
      <c r="Q639" s="30">
        <v>62.07</v>
      </c>
      <c r="R639" s="30">
        <v>63.98</v>
      </c>
      <c r="W639" s="30" t="b">
        <v>1</v>
      </c>
      <c r="Y639" s="30">
        <v>2</v>
      </c>
      <c r="AC639" s="30">
        <v>912</v>
      </c>
      <c r="AE639" s="30" t="b">
        <v>1</v>
      </c>
      <c r="AI639" s="30">
        <v>1000</v>
      </c>
      <c r="AQ639" s="21">
        <f t="shared" si="25"/>
        <v>1</v>
      </c>
      <c r="AT639" s="30">
        <v>0</v>
      </c>
      <c r="AU639" s="30">
        <v>0</v>
      </c>
      <c r="AV639" s="30">
        <v>0</v>
      </c>
      <c r="AW639" s="30">
        <v>0</v>
      </c>
      <c r="BC639" s="32">
        <v>44671</v>
      </c>
    </row>
    <row r="640" spans="2:55" ht="27" x14ac:dyDescent="0.25">
      <c r="B640" s="30" t="s">
        <v>2304</v>
      </c>
      <c r="C640" s="30" t="s">
        <v>2305</v>
      </c>
      <c r="D640" s="30" t="s">
        <v>2772</v>
      </c>
      <c r="H640" s="30" t="s">
        <v>1925</v>
      </c>
      <c r="K640" s="30" t="s">
        <v>2307</v>
      </c>
      <c r="L640">
        <v>16</v>
      </c>
      <c r="O640" s="30">
        <v>1.41</v>
      </c>
      <c r="P640" s="30">
        <v>2.34</v>
      </c>
      <c r="Q640" s="30">
        <v>45.32</v>
      </c>
      <c r="R640" s="30">
        <v>48.58</v>
      </c>
      <c r="W640" s="30" t="b">
        <v>1</v>
      </c>
      <c r="Y640" s="30">
        <v>2</v>
      </c>
      <c r="AC640" s="30">
        <v>608</v>
      </c>
      <c r="AE640" s="30" t="b">
        <v>1</v>
      </c>
      <c r="AI640" s="30">
        <v>700</v>
      </c>
      <c r="AQ640" s="21">
        <f t="shared" si="25"/>
        <v>1</v>
      </c>
      <c r="AT640" s="30">
        <v>0</v>
      </c>
      <c r="AU640" s="30">
        <v>0</v>
      </c>
      <c r="AV640" s="30">
        <v>0</v>
      </c>
      <c r="AW640" s="30">
        <v>0</v>
      </c>
      <c r="BC640" s="32">
        <v>44671</v>
      </c>
    </row>
    <row r="641" spans="2:55" ht="27" x14ac:dyDescent="0.25">
      <c r="B641" s="30" t="s">
        <v>2549</v>
      </c>
      <c r="C641" s="30" t="s">
        <v>2550</v>
      </c>
      <c r="D641" s="30" t="s">
        <v>2773</v>
      </c>
      <c r="H641" s="30" t="s">
        <v>1925</v>
      </c>
      <c r="K641" s="30" t="s">
        <v>532</v>
      </c>
      <c r="L641">
        <v>16</v>
      </c>
      <c r="O641" s="30">
        <v>2.8</v>
      </c>
      <c r="P641" s="30">
        <v>2.75</v>
      </c>
      <c r="Q641" s="30">
        <v>91.38</v>
      </c>
      <c r="R641" s="30">
        <v>91.76</v>
      </c>
      <c r="W641" s="30" t="b">
        <v>1</v>
      </c>
      <c r="Y641" s="30">
        <v>2</v>
      </c>
      <c r="AC641" s="30">
        <v>936</v>
      </c>
      <c r="AE641" s="30" t="b">
        <v>1</v>
      </c>
      <c r="AI641" s="30">
        <v>1000</v>
      </c>
      <c r="AQ641" s="21">
        <f t="shared" si="25"/>
        <v>1</v>
      </c>
      <c r="AT641" s="30">
        <v>0</v>
      </c>
      <c r="AU641" s="30">
        <v>0</v>
      </c>
      <c r="AV641" s="30">
        <v>0</v>
      </c>
      <c r="AW641" s="30">
        <v>0</v>
      </c>
      <c r="BC641" s="32">
        <v>44680</v>
      </c>
    </row>
    <row r="642" spans="2:55" ht="27" x14ac:dyDescent="0.25">
      <c r="B642" s="30" t="s">
        <v>2549</v>
      </c>
      <c r="C642" s="30" t="s">
        <v>2550</v>
      </c>
      <c r="D642" s="30" t="s">
        <v>2774</v>
      </c>
      <c r="H642" s="30" t="s">
        <v>1925</v>
      </c>
      <c r="K642" s="30" t="s">
        <v>532</v>
      </c>
      <c r="L642">
        <v>32</v>
      </c>
      <c r="O642" s="30">
        <v>2</v>
      </c>
      <c r="P642" s="30">
        <v>4.3</v>
      </c>
      <c r="Q642" s="30">
        <v>81.89</v>
      </c>
      <c r="R642" s="30">
        <v>82.23</v>
      </c>
      <c r="W642" s="30" t="b">
        <v>1</v>
      </c>
      <c r="Y642" s="30">
        <v>4</v>
      </c>
      <c r="AC642" s="30">
        <v>936</v>
      </c>
      <c r="AE642" s="30" t="b">
        <v>1</v>
      </c>
      <c r="AI642" s="30">
        <v>1050</v>
      </c>
      <c r="AQ642" s="21">
        <f t="shared" si="25"/>
        <v>1</v>
      </c>
      <c r="AT642" s="30">
        <v>0</v>
      </c>
      <c r="AU642" s="30">
        <v>0</v>
      </c>
      <c r="AV642" s="30">
        <v>0</v>
      </c>
      <c r="AW642" s="30">
        <v>0</v>
      </c>
      <c r="BC642" s="32">
        <v>44680</v>
      </c>
    </row>
    <row r="643" spans="2:55" ht="27" x14ac:dyDescent="0.25">
      <c r="B643" s="30" t="s">
        <v>2549</v>
      </c>
      <c r="C643" s="30" t="s">
        <v>2550</v>
      </c>
      <c r="D643" s="30" t="s">
        <v>2775</v>
      </c>
      <c r="H643" s="30" t="s">
        <v>1925</v>
      </c>
      <c r="K643" s="30" t="s">
        <v>532</v>
      </c>
      <c r="L643">
        <v>16</v>
      </c>
      <c r="O643" s="30">
        <v>0.96</v>
      </c>
      <c r="P643" s="30">
        <v>1.51</v>
      </c>
      <c r="Q643" s="30">
        <v>66.34</v>
      </c>
      <c r="R643" s="30">
        <v>65.86</v>
      </c>
      <c r="W643" s="30" t="b">
        <v>1</v>
      </c>
      <c r="Y643" s="30">
        <v>2</v>
      </c>
      <c r="AC643" s="30">
        <v>912</v>
      </c>
      <c r="AE643" s="30" t="b">
        <v>1</v>
      </c>
      <c r="AI643" s="30">
        <v>750</v>
      </c>
      <c r="AQ643" s="21">
        <f t="shared" si="25"/>
        <v>1</v>
      </c>
      <c r="AT643" s="30">
        <v>0</v>
      </c>
      <c r="AU643" s="30">
        <v>0</v>
      </c>
      <c r="AV643" s="30">
        <v>0</v>
      </c>
      <c r="AW643" s="30">
        <v>0</v>
      </c>
      <c r="BC643" s="32">
        <v>44680</v>
      </c>
    </row>
    <row r="644" spans="2:55" ht="40.5" x14ac:dyDescent="0.25">
      <c r="B644" s="30" t="s">
        <v>2269</v>
      </c>
      <c r="C644" s="30" t="s">
        <v>2269</v>
      </c>
      <c r="D644" s="30" t="s">
        <v>2776</v>
      </c>
      <c r="H644" s="30" t="s">
        <v>1925</v>
      </c>
      <c r="K644" s="30" t="s">
        <v>2690</v>
      </c>
      <c r="L644">
        <v>16</v>
      </c>
      <c r="O644" s="30">
        <v>0.85</v>
      </c>
      <c r="P644" s="30">
        <v>2.56</v>
      </c>
      <c r="Q644" s="30">
        <v>56.27</v>
      </c>
      <c r="R644" s="30">
        <v>58.61</v>
      </c>
      <c r="W644" s="30"/>
      <c r="Y644" s="30">
        <v>2</v>
      </c>
      <c r="AC644" s="30">
        <v>608.29999999999995</v>
      </c>
      <c r="AE644" s="30" t="b">
        <v>1</v>
      </c>
      <c r="AI644" s="30">
        <v>650</v>
      </c>
      <c r="AQ644" s="21">
        <f t="shared" si="25"/>
        <v>2</v>
      </c>
      <c r="AT644" s="30">
        <v>0</v>
      </c>
      <c r="AU644" s="30">
        <v>0</v>
      </c>
      <c r="AV644" s="30">
        <v>1</v>
      </c>
      <c r="AW644" s="30">
        <v>0</v>
      </c>
      <c r="BC644" s="32">
        <v>44685</v>
      </c>
    </row>
    <row r="645" spans="2:55" ht="40.5" x14ac:dyDescent="0.25">
      <c r="B645" s="30" t="s">
        <v>2269</v>
      </c>
      <c r="C645" s="30" t="s">
        <v>2269</v>
      </c>
      <c r="D645" s="30" t="s">
        <v>2777</v>
      </c>
      <c r="H645" s="30" t="s">
        <v>1925</v>
      </c>
      <c r="K645" s="30" t="s">
        <v>2690</v>
      </c>
      <c r="L645">
        <v>16</v>
      </c>
      <c r="O645" s="30">
        <v>2.31</v>
      </c>
      <c r="P645" s="30">
        <v>3.84</v>
      </c>
      <c r="Q645" s="30">
        <v>73.989999999999995</v>
      </c>
      <c r="R645" s="30">
        <v>90.37</v>
      </c>
      <c r="W645" s="30"/>
      <c r="Y645" s="30">
        <v>2</v>
      </c>
      <c r="AC645" s="30">
        <v>512</v>
      </c>
      <c r="AE645" s="30" t="b">
        <v>1</v>
      </c>
      <c r="AI645" s="30">
        <v>750</v>
      </c>
      <c r="AQ645" s="21">
        <f t="shared" si="25"/>
        <v>2</v>
      </c>
      <c r="AT645" s="30">
        <v>0</v>
      </c>
      <c r="AU645" s="30">
        <v>0</v>
      </c>
      <c r="AV645" s="30">
        <v>1</v>
      </c>
      <c r="AW645" s="30">
        <v>0</v>
      </c>
      <c r="BC645" s="32">
        <v>44686</v>
      </c>
    </row>
    <row r="646" spans="2:55" ht="40.5" x14ac:dyDescent="0.25">
      <c r="B646" s="30" t="s">
        <v>2269</v>
      </c>
      <c r="C646" s="30" t="s">
        <v>2269</v>
      </c>
      <c r="D646" s="30" t="s">
        <v>2778</v>
      </c>
      <c r="H646" s="30" t="s">
        <v>1925</v>
      </c>
      <c r="K646" s="30" t="s">
        <v>2690</v>
      </c>
      <c r="L646">
        <v>16</v>
      </c>
      <c r="O646" s="30">
        <v>3.37</v>
      </c>
      <c r="P646" s="30">
        <v>4.83</v>
      </c>
      <c r="Q646" s="30">
        <v>82.65</v>
      </c>
      <c r="R646" s="30">
        <v>83.42</v>
      </c>
      <c r="W646" s="30"/>
      <c r="Y646" s="30">
        <v>2</v>
      </c>
      <c r="AC646" s="30">
        <v>512</v>
      </c>
      <c r="AE646" s="30" t="b">
        <v>1</v>
      </c>
      <c r="AI646" s="30">
        <v>750</v>
      </c>
      <c r="AQ646" s="21">
        <f t="shared" si="25"/>
        <v>2</v>
      </c>
      <c r="AT646" s="30">
        <v>0</v>
      </c>
      <c r="AU646" s="30">
        <v>0</v>
      </c>
      <c r="AV646" s="30">
        <v>1</v>
      </c>
      <c r="AW646" s="30">
        <v>0</v>
      </c>
      <c r="BC646" s="32">
        <v>44686</v>
      </c>
    </row>
    <row r="647" spans="2:55" ht="27" x14ac:dyDescent="0.25">
      <c r="B647" s="30" t="s">
        <v>2304</v>
      </c>
      <c r="C647" s="30" t="s">
        <v>2305</v>
      </c>
      <c r="D647" s="30" t="s">
        <v>2779</v>
      </c>
      <c r="H647" s="30" t="s">
        <v>1925</v>
      </c>
      <c r="K647" s="30" t="s">
        <v>2429</v>
      </c>
      <c r="L647">
        <v>32</v>
      </c>
      <c r="O647" s="30">
        <v>3.44</v>
      </c>
      <c r="P647" s="30">
        <v>7.07</v>
      </c>
      <c r="Q647" s="30">
        <v>92.7</v>
      </c>
      <c r="R647" s="30">
        <v>93.92</v>
      </c>
      <c r="W647" s="30" t="b">
        <v>1</v>
      </c>
      <c r="Y647" s="30">
        <v>4</v>
      </c>
      <c r="AC647" s="30">
        <v>912</v>
      </c>
      <c r="AE647" s="30" t="b">
        <v>1</v>
      </c>
      <c r="AI647" s="30">
        <v>850</v>
      </c>
      <c r="AQ647" s="21">
        <f t="shared" si="25"/>
        <v>1</v>
      </c>
      <c r="AT647" s="30">
        <v>0</v>
      </c>
      <c r="AU647" s="30">
        <v>0</v>
      </c>
      <c r="AV647" s="30">
        <v>0</v>
      </c>
      <c r="AW647" s="30">
        <v>0</v>
      </c>
      <c r="BC647" s="32">
        <v>44692</v>
      </c>
    </row>
    <row r="648" spans="2:55" ht="27" x14ac:dyDescent="0.25">
      <c r="B648" s="30" t="s">
        <v>2304</v>
      </c>
      <c r="C648" s="30" t="s">
        <v>2305</v>
      </c>
      <c r="D648" s="30" t="s">
        <v>2780</v>
      </c>
      <c r="H648" s="30" t="s">
        <v>1925</v>
      </c>
      <c r="K648" s="30" t="s">
        <v>2781</v>
      </c>
      <c r="L648">
        <v>16</v>
      </c>
      <c r="O648" s="30">
        <v>1.44</v>
      </c>
      <c r="P648" s="30">
        <v>2.41</v>
      </c>
      <c r="Q648" s="30">
        <v>62.39</v>
      </c>
      <c r="R648" s="30">
        <v>65.010000000000005</v>
      </c>
      <c r="W648" s="30" t="b">
        <v>1</v>
      </c>
      <c r="Y648" s="30">
        <v>2</v>
      </c>
      <c r="AC648" s="30">
        <v>448</v>
      </c>
      <c r="AE648" s="30" t="b">
        <v>1</v>
      </c>
      <c r="AI648" s="30">
        <v>700</v>
      </c>
      <c r="AQ648" s="21">
        <f t="shared" si="25"/>
        <v>1</v>
      </c>
      <c r="AT648" s="30">
        <v>0</v>
      </c>
      <c r="AU648" s="30">
        <v>0</v>
      </c>
      <c r="AV648" s="30">
        <v>0</v>
      </c>
      <c r="AW648" s="30">
        <v>0</v>
      </c>
      <c r="BC648" s="32">
        <v>44692</v>
      </c>
    </row>
    <row r="649" spans="2:55" ht="27" x14ac:dyDescent="0.25">
      <c r="B649" s="30" t="s">
        <v>2304</v>
      </c>
      <c r="C649" s="30" t="s">
        <v>2305</v>
      </c>
      <c r="D649" s="30" t="s">
        <v>2782</v>
      </c>
      <c r="H649" s="30" t="s">
        <v>1925</v>
      </c>
      <c r="K649" s="30" t="s">
        <v>2429</v>
      </c>
      <c r="L649">
        <v>16</v>
      </c>
      <c r="O649" s="30">
        <v>1.32</v>
      </c>
      <c r="P649" s="30">
        <v>2.29</v>
      </c>
      <c r="Q649" s="30">
        <v>48.78</v>
      </c>
      <c r="R649" s="30">
        <v>49.97</v>
      </c>
      <c r="W649" s="30" t="b">
        <v>1</v>
      </c>
      <c r="Y649" s="30">
        <v>2</v>
      </c>
      <c r="AC649" s="30">
        <v>448</v>
      </c>
      <c r="AE649" s="30" t="b">
        <v>1</v>
      </c>
      <c r="AI649" s="30">
        <v>750</v>
      </c>
      <c r="AQ649" s="21">
        <f t="shared" si="25"/>
        <v>1</v>
      </c>
      <c r="AT649" s="30">
        <v>0</v>
      </c>
      <c r="AU649" s="30">
        <v>0</v>
      </c>
      <c r="AV649" s="30">
        <v>0</v>
      </c>
      <c r="AW649" s="30">
        <v>0</v>
      </c>
      <c r="BC649" s="32">
        <v>44692</v>
      </c>
    </row>
    <row r="650" spans="2:55" ht="27" x14ac:dyDescent="0.25">
      <c r="B650" s="30" t="s">
        <v>2549</v>
      </c>
      <c r="C650" s="30" t="s">
        <v>2550</v>
      </c>
      <c r="D650" s="30" t="s">
        <v>2783</v>
      </c>
      <c r="H650" s="30" t="s">
        <v>1925</v>
      </c>
      <c r="K650" s="30" t="s">
        <v>532</v>
      </c>
      <c r="L650">
        <v>16</v>
      </c>
      <c r="O650" s="30">
        <v>3.6</v>
      </c>
      <c r="P650" s="30">
        <v>4.22</v>
      </c>
      <c r="Q650" s="30">
        <v>63.3</v>
      </c>
      <c r="R650" s="30">
        <v>63.88</v>
      </c>
      <c r="W650" s="30" t="b">
        <v>1</v>
      </c>
      <c r="Y650" s="30">
        <v>2</v>
      </c>
      <c r="AC650" s="30">
        <v>608</v>
      </c>
      <c r="AE650" s="30" t="b">
        <v>1</v>
      </c>
      <c r="AI650" s="30">
        <v>650</v>
      </c>
      <c r="AQ650" s="21">
        <f t="shared" si="25"/>
        <v>1</v>
      </c>
      <c r="AT650" s="30">
        <v>0</v>
      </c>
      <c r="AU650" s="30">
        <v>0</v>
      </c>
      <c r="AV650" s="30">
        <v>0</v>
      </c>
      <c r="AW650" s="30">
        <v>0</v>
      </c>
      <c r="BC650" s="32">
        <v>44693</v>
      </c>
    </row>
    <row r="651" spans="2:55" ht="27" x14ac:dyDescent="0.25">
      <c r="B651" s="30" t="s">
        <v>2549</v>
      </c>
      <c r="C651" s="30" t="s">
        <v>2550</v>
      </c>
      <c r="D651" s="30" t="s">
        <v>2784</v>
      </c>
      <c r="H651" s="30" t="s">
        <v>1925</v>
      </c>
      <c r="K651" s="30" t="s">
        <v>532</v>
      </c>
      <c r="L651">
        <v>16</v>
      </c>
      <c r="O651" s="30">
        <v>1.3</v>
      </c>
      <c r="P651" s="30">
        <v>2.0699999999999998</v>
      </c>
      <c r="Q651" s="30">
        <v>53.98</v>
      </c>
      <c r="R651" s="30">
        <v>56.07</v>
      </c>
      <c r="W651" s="30" t="b">
        <v>1</v>
      </c>
      <c r="Y651" s="30">
        <v>2</v>
      </c>
      <c r="AC651" s="30">
        <v>448</v>
      </c>
      <c r="AE651" s="30" t="b">
        <v>1</v>
      </c>
      <c r="AI651" s="30">
        <v>650</v>
      </c>
      <c r="AQ651" s="21">
        <f t="shared" si="25"/>
        <v>1</v>
      </c>
      <c r="AT651" s="30">
        <v>0</v>
      </c>
      <c r="AU651" s="30">
        <v>0</v>
      </c>
      <c r="AV651" s="30">
        <v>0</v>
      </c>
      <c r="AW651" s="30">
        <v>0</v>
      </c>
      <c r="BC651" s="32">
        <v>44693</v>
      </c>
    </row>
    <row r="652" spans="2:55" ht="27" x14ac:dyDescent="0.25">
      <c r="B652" s="30" t="s">
        <v>2698</v>
      </c>
      <c r="C652" s="30" t="s">
        <v>2699</v>
      </c>
      <c r="D652" s="30" t="s">
        <v>2785</v>
      </c>
      <c r="H652" s="30" t="s">
        <v>1925</v>
      </c>
      <c r="K652" s="30" t="s">
        <v>532</v>
      </c>
      <c r="L652">
        <v>16</v>
      </c>
      <c r="O652" s="30">
        <v>0.85</v>
      </c>
      <c r="P652" s="30">
        <v>1.9</v>
      </c>
      <c r="Q652" s="30">
        <v>68.48</v>
      </c>
      <c r="R652" s="30">
        <v>71.83</v>
      </c>
      <c r="W652" s="30" t="b">
        <v>1</v>
      </c>
      <c r="Y652" s="30">
        <v>2</v>
      </c>
      <c r="AC652" s="30">
        <v>448</v>
      </c>
      <c r="AE652" s="30" t="b">
        <v>1</v>
      </c>
      <c r="AI652" s="30">
        <v>650</v>
      </c>
      <c r="AQ652" s="21">
        <f t="shared" si="25"/>
        <v>1</v>
      </c>
      <c r="AT652" s="30">
        <v>0</v>
      </c>
      <c r="AU652" s="30">
        <v>0</v>
      </c>
      <c r="AV652" s="30">
        <v>0</v>
      </c>
      <c r="AW652" s="30">
        <v>0</v>
      </c>
      <c r="BC652" s="32">
        <v>44694</v>
      </c>
    </row>
    <row r="653" spans="2:55" ht="27" x14ac:dyDescent="0.25">
      <c r="B653" s="30" t="s">
        <v>2549</v>
      </c>
      <c r="C653" s="30" t="s">
        <v>2550</v>
      </c>
      <c r="D653" s="30" t="s">
        <v>2786</v>
      </c>
      <c r="H653" s="30" t="s">
        <v>1925</v>
      </c>
      <c r="K653" s="30" t="s">
        <v>532</v>
      </c>
      <c r="L653">
        <v>16</v>
      </c>
      <c r="O653" s="30">
        <v>2.5</v>
      </c>
      <c r="P653" s="30">
        <v>2.84</v>
      </c>
      <c r="Q653" s="30">
        <v>67.739999999999995</v>
      </c>
      <c r="R653" s="30">
        <v>68.69</v>
      </c>
      <c r="W653" s="30" t="b">
        <v>1</v>
      </c>
      <c r="Y653" s="30">
        <v>2</v>
      </c>
      <c r="AC653" s="30">
        <v>912</v>
      </c>
      <c r="AE653" s="30" t="b">
        <v>1</v>
      </c>
      <c r="AI653" s="30">
        <v>750</v>
      </c>
      <c r="AQ653" s="21">
        <f t="shared" si="25"/>
        <v>1</v>
      </c>
      <c r="AT653" s="30">
        <v>0</v>
      </c>
      <c r="AU653" s="30">
        <v>0</v>
      </c>
      <c r="AV653" s="30">
        <v>0</v>
      </c>
      <c r="AW653" s="30">
        <v>0</v>
      </c>
      <c r="BC653" s="32">
        <v>44700</v>
      </c>
    </row>
    <row r="654" spans="2:55" ht="40.5" x14ac:dyDescent="0.25">
      <c r="B654" s="30" t="s">
        <v>2269</v>
      </c>
      <c r="C654" s="30" t="s">
        <v>2269</v>
      </c>
      <c r="D654" s="30" t="s">
        <v>2787</v>
      </c>
      <c r="H654" s="30" t="s">
        <v>1925</v>
      </c>
      <c r="K654" s="30" t="s">
        <v>2271</v>
      </c>
      <c r="L654">
        <v>32</v>
      </c>
      <c r="O654" s="30">
        <v>1.52</v>
      </c>
      <c r="P654" s="30">
        <v>3.81</v>
      </c>
      <c r="Q654" s="30">
        <v>59.69</v>
      </c>
      <c r="R654" s="30">
        <v>61.83</v>
      </c>
      <c r="W654" s="30"/>
      <c r="Y654" s="30">
        <v>2</v>
      </c>
      <c r="AC654" s="30">
        <v>936.2</v>
      </c>
      <c r="AE654" s="30" t="b">
        <v>1</v>
      </c>
      <c r="AI654" s="30">
        <v>850</v>
      </c>
      <c r="AQ654" s="21">
        <f t="shared" si="25"/>
        <v>3</v>
      </c>
      <c r="AT654" s="30">
        <v>0</v>
      </c>
      <c r="AU654" s="30">
        <v>0</v>
      </c>
      <c r="AV654" s="30">
        <v>2</v>
      </c>
      <c r="AW654" s="30">
        <v>0</v>
      </c>
      <c r="BC654" s="32">
        <v>44700</v>
      </c>
    </row>
    <row r="655" spans="2:55" ht="40.5" x14ac:dyDescent="0.25">
      <c r="B655" s="30" t="s">
        <v>2269</v>
      </c>
      <c r="C655" s="30" t="s">
        <v>2269</v>
      </c>
      <c r="D655" s="30" t="s">
        <v>2788</v>
      </c>
      <c r="H655" s="30" t="s">
        <v>1925</v>
      </c>
      <c r="K655" s="30" t="s">
        <v>2271</v>
      </c>
      <c r="L655">
        <v>32</v>
      </c>
      <c r="O655" s="30">
        <v>1.52</v>
      </c>
      <c r="P655" s="30">
        <v>3.81</v>
      </c>
      <c r="Q655" s="30">
        <v>59.69</v>
      </c>
      <c r="R655" s="30">
        <v>61.83</v>
      </c>
      <c r="W655" s="30"/>
      <c r="Y655" s="30">
        <v>2</v>
      </c>
      <c r="AC655" s="30">
        <v>936.2</v>
      </c>
      <c r="AE655" s="30" t="b">
        <v>1</v>
      </c>
      <c r="AI655" s="30">
        <v>850</v>
      </c>
      <c r="AQ655" s="21">
        <f t="shared" si="25"/>
        <v>3</v>
      </c>
      <c r="AT655" s="30">
        <v>0</v>
      </c>
      <c r="AU655" s="30">
        <v>0</v>
      </c>
      <c r="AV655" s="30">
        <v>2</v>
      </c>
      <c r="AW655" s="30">
        <v>0</v>
      </c>
      <c r="BC655" s="32">
        <v>44700</v>
      </c>
    </row>
    <row r="656" spans="2:55" ht="27" x14ac:dyDescent="0.25">
      <c r="B656" s="30" t="s">
        <v>2549</v>
      </c>
      <c r="C656" s="30" t="s">
        <v>2550</v>
      </c>
      <c r="D656" s="30" t="s">
        <v>2789</v>
      </c>
      <c r="H656" s="30" t="s">
        <v>1925</v>
      </c>
      <c r="K656" s="30" t="s">
        <v>532</v>
      </c>
      <c r="L656">
        <v>16</v>
      </c>
      <c r="O656" s="30">
        <v>0.94</v>
      </c>
      <c r="P656" s="30">
        <v>2.5499999999999998</v>
      </c>
      <c r="Q656" s="30">
        <v>63.05</v>
      </c>
      <c r="R656" s="30">
        <v>65.33</v>
      </c>
      <c r="W656" s="30" t="b">
        <v>1</v>
      </c>
      <c r="Y656" s="30">
        <v>2</v>
      </c>
      <c r="AC656" s="30">
        <v>336</v>
      </c>
      <c r="AE656" s="30" t="b">
        <v>1</v>
      </c>
      <c r="AI656" s="30">
        <v>600</v>
      </c>
      <c r="AQ656" s="21">
        <f t="shared" si="25"/>
        <v>1</v>
      </c>
      <c r="AT656" s="30">
        <v>0</v>
      </c>
      <c r="AU656" s="30">
        <v>0</v>
      </c>
      <c r="AV656" s="30">
        <v>0</v>
      </c>
      <c r="AW656" s="30">
        <v>0</v>
      </c>
      <c r="BC656" s="32">
        <v>44700</v>
      </c>
    </row>
    <row r="657" spans="2:64" ht="27" x14ac:dyDescent="0.25">
      <c r="B657" s="30" t="s">
        <v>2549</v>
      </c>
      <c r="C657" s="30" t="s">
        <v>2550</v>
      </c>
      <c r="D657" s="30" t="s">
        <v>2790</v>
      </c>
      <c r="H657" s="30" t="s">
        <v>1925</v>
      </c>
      <c r="K657" s="30" t="s">
        <v>532</v>
      </c>
      <c r="L657">
        <v>16</v>
      </c>
      <c r="O657" s="30">
        <v>1.7</v>
      </c>
      <c r="P657" s="30">
        <v>2.29</v>
      </c>
      <c r="Q657" s="30">
        <v>60.81</v>
      </c>
      <c r="R657" s="30">
        <v>61.48</v>
      </c>
      <c r="W657" s="30" t="b">
        <v>1</v>
      </c>
      <c r="Y657" s="30">
        <v>2</v>
      </c>
      <c r="AC657" s="30">
        <v>912</v>
      </c>
      <c r="AE657" s="30" t="b">
        <v>1</v>
      </c>
      <c r="AI657" s="30">
        <v>750</v>
      </c>
      <c r="AQ657" s="21">
        <f t="shared" si="25"/>
        <v>1</v>
      </c>
      <c r="AT657" s="30">
        <v>0</v>
      </c>
      <c r="AU657" s="30">
        <v>0</v>
      </c>
      <c r="AV657" s="30">
        <v>0</v>
      </c>
      <c r="AW657" s="30">
        <v>0</v>
      </c>
      <c r="BC657" s="32">
        <v>44700</v>
      </c>
    </row>
    <row r="658" spans="2:64" ht="27" x14ac:dyDescent="0.25">
      <c r="B658" s="30" t="s">
        <v>2549</v>
      </c>
      <c r="C658" s="30" t="s">
        <v>2550</v>
      </c>
      <c r="D658" s="30" t="s">
        <v>2791</v>
      </c>
      <c r="H658" s="30" t="s">
        <v>1925</v>
      </c>
      <c r="K658" s="30" t="s">
        <v>532</v>
      </c>
      <c r="L658">
        <v>16</v>
      </c>
      <c r="O658" s="30">
        <v>3.2</v>
      </c>
      <c r="P658" s="30">
        <v>3.31</v>
      </c>
      <c r="Q658" s="30">
        <v>51</v>
      </c>
      <c r="R658" s="30">
        <v>51.94</v>
      </c>
      <c r="W658" s="30" t="b">
        <v>1</v>
      </c>
      <c r="Y658" s="30">
        <v>2</v>
      </c>
      <c r="AC658" s="30">
        <v>608</v>
      </c>
      <c r="AE658" s="30" t="b">
        <v>1</v>
      </c>
      <c r="AI658" s="30">
        <v>650</v>
      </c>
      <c r="AQ658" s="21">
        <f t="shared" si="25"/>
        <v>1</v>
      </c>
      <c r="AT658" s="30">
        <v>0</v>
      </c>
      <c r="AU658" s="30">
        <v>0</v>
      </c>
      <c r="AV658" s="30">
        <v>0</v>
      </c>
      <c r="AW658" s="30">
        <v>0</v>
      </c>
      <c r="BC658" s="32">
        <v>44700</v>
      </c>
    </row>
    <row r="659" spans="2:64" ht="27" x14ac:dyDescent="0.25">
      <c r="B659" s="30" t="s">
        <v>291</v>
      </c>
      <c r="C659" s="30" t="s">
        <v>292</v>
      </c>
      <c r="D659" s="30" t="s">
        <v>2792</v>
      </c>
      <c r="H659" s="30" t="s">
        <v>1925</v>
      </c>
      <c r="K659" s="30" t="s">
        <v>84</v>
      </c>
      <c r="L659">
        <v>64</v>
      </c>
      <c r="M659" s="30" t="s">
        <v>89</v>
      </c>
      <c r="O659" s="30">
        <v>0.31</v>
      </c>
      <c r="P659" s="30">
        <v>2.21</v>
      </c>
      <c r="Q659" s="30">
        <v>2.21</v>
      </c>
      <c r="R659" s="30">
        <v>45.22</v>
      </c>
      <c r="W659" s="30" t="b">
        <v>1</v>
      </c>
      <c r="Y659" s="30">
        <v>2</v>
      </c>
      <c r="Z659" s="30">
        <v>10</v>
      </c>
      <c r="AA659" s="30">
        <v>10</v>
      </c>
      <c r="AC659" s="30">
        <v>936</v>
      </c>
      <c r="AE659" s="30" t="b">
        <v>1</v>
      </c>
      <c r="AI659" s="30">
        <v>800</v>
      </c>
      <c r="AQ659" s="21">
        <f t="shared" si="25"/>
        <v>4</v>
      </c>
      <c r="AT659" s="30">
        <v>1</v>
      </c>
      <c r="AU659" s="30">
        <v>0</v>
      </c>
      <c r="AV659" s="30">
        <v>2</v>
      </c>
      <c r="AW659" s="30">
        <v>0</v>
      </c>
      <c r="BC659" s="32">
        <v>44700</v>
      </c>
      <c r="BI659" s="30" t="b">
        <v>0</v>
      </c>
      <c r="BJ659" s="30"/>
      <c r="BK659" s="30"/>
      <c r="BL659" s="30"/>
    </row>
    <row r="660" spans="2:64" ht="40.5" x14ac:dyDescent="0.25">
      <c r="B660" s="30" t="s">
        <v>2269</v>
      </c>
      <c r="C660" s="30" t="s">
        <v>2269</v>
      </c>
      <c r="D660" s="30" t="s">
        <v>2793</v>
      </c>
      <c r="H660" s="30" t="s">
        <v>1925</v>
      </c>
      <c r="K660" s="30" t="s">
        <v>2271</v>
      </c>
      <c r="L660">
        <v>32</v>
      </c>
      <c r="O660" s="30">
        <v>1.58</v>
      </c>
      <c r="P660" s="30">
        <v>3.12</v>
      </c>
      <c r="Q660" s="30">
        <v>66.239999999999995</v>
      </c>
      <c r="R660" s="30">
        <v>67.25</v>
      </c>
      <c r="W660" s="30"/>
      <c r="Y660" s="30">
        <v>2</v>
      </c>
      <c r="AC660" s="30">
        <v>912</v>
      </c>
      <c r="AE660" s="30" t="b">
        <v>1</v>
      </c>
      <c r="AI660" s="30">
        <v>750</v>
      </c>
      <c r="AQ660" s="21">
        <f t="shared" si="25"/>
        <v>3</v>
      </c>
      <c r="AT660" s="30">
        <v>0</v>
      </c>
      <c r="AU660" s="30">
        <v>0</v>
      </c>
      <c r="AV660" s="30">
        <v>2</v>
      </c>
      <c r="AW660" s="30">
        <v>0</v>
      </c>
      <c r="BC660" s="32">
        <v>44701</v>
      </c>
    </row>
    <row r="661" spans="2:64" ht="40.5" x14ac:dyDescent="0.25">
      <c r="B661" s="30" t="s">
        <v>2269</v>
      </c>
      <c r="C661" s="30" t="s">
        <v>2269</v>
      </c>
      <c r="D661" s="30" t="s">
        <v>2794</v>
      </c>
      <c r="H661" s="30" t="s">
        <v>1925</v>
      </c>
      <c r="K661" s="30" t="s">
        <v>2271</v>
      </c>
      <c r="L661">
        <v>32</v>
      </c>
      <c r="O661" s="30">
        <v>1.58</v>
      </c>
      <c r="P661" s="30">
        <v>3.12</v>
      </c>
      <c r="Q661" s="30">
        <v>66.239999999999995</v>
      </c>
      <c r="R661" s="30">
        <v>67.25</v>
      </c>
      <c r="W661" s="30"/>
      <c r="Y661" s="30">
        <v>2</v>
      </c>
      <c r="AC661" s="30">
        <v>912</v>
      </c>
      <c r="AE661" s="30" t="b">
        <v>1</v>
      </c>
      <c r="AI661" s="30">
        <v>750</v>
      </c>
      <c r="AQ661" s="21">
        <f t="shared" si="25"/>
        <v>3</v>
      </c>
      <c r="AT661" s="30">
        <v>0</v>
      </c>
      <c r="AU661" s="30">
        <v>0</v>
      </c>
      <c r="AV661" s="30">
        <v>2</v>
      </c>
      <c r="AW661" s="30">
        <v>0</v>
      </c>
      <c r="BC661" s="32">
        <v>44701</v>
      </c>
    </row>
    <row r="662" spans="2:64" ht="40.5" x14ac:dyDescent="0.25">
      <c r="B662" s="30" t="s">
        <v>2269</v>
      </c>
      <c r="C662" s="30" t="s">
        <v>2269</v>
      </c>
      <c r="D662" s="30" t="s">
        <v>2795</v>
      </c>
      <c r="H662" s="30" t="s">
        <v>1925</v>
      </c>
      <c r="K662" s="30" t="s">
        <v>2690</v>
      </c>
      <c r="L662">
        <v>16</v>
      </c>
      <c r="O662" s="30">
        <v>3.1</v>
      </c>
      <c r="P662" s="30">
        <v>4.62</v>
      </c>
      <c r="Q662" s="30">
        <v>80.150000000000006</v>
      </c>
      <c r="R662" s="30">
        <v>80.83</v>
      </c>
      <c r="W662" s="30"/>
      <c r="Y662" s="30">
        <v>2</v>
      </c>
      <c r="AC662" s="30">
        <v>512</v>
      </c>
      <c r="AE662" s="30" t="b">
        <v>1</v>
      </c>
      <c r="AI662" s="30">
        <v>650</v>
      </c>
      <c r="AQ662" s="21">
        <f t="shared" si="25"/>
        <v>2</v>
      </c>
      <c r="AT662" s="30">
        <v>0</v>
      </c>
      <c r="AU662" s="30">
        <v>0</v>
      </c>
      <c r="AV662" s="30">
        <v>1</v>
      </c>
      <c r="AW662" s="30">
        <v>0</v>
      </c>
      <c r="BC662" s="32">
        <v>44708</v>
      </c>
    </row>
    <row r="663" spans="2:64" ht="27" x14ac:dyDescent="0.25">
      <c r="B663" s="30" t="s">
        <v>2736</v>
      </c>
      <c r="C663" s="30" t="s">
        <v>2736</v>
      </c>
      <c r="D663" s="30" t="s">
        <v>2796</v>
      </c>
      <c r="H663" s="30" t="s">
        <v>1925</v>
      </c>
      <c r="K663" s="30" t="s">
        <v>84</v>
      </c>
      <c r="L663">
        <v>16</v>
      </c>
      <c r="O663" s="30">
        <v>1.74</v>
      </c>
      <c r="P663" s="30">
        <v>3.3</v>
      </c>
      <c r="Q663" s="30">
        <v>67.86</v>
      </c>
      <c r="R663" s="30">
        <v>67.760000000000005</v>
      </c>
      <c r="W663" s="30" t="b">
        <v>1</v>
      </c>
      <c r="Y663" s="30">
        <v>2</v>
      </c>
      <c r="AC663" s="30">
        <v>448</v>
      </c>
      <c r="AE663" s="30" t="b">
        <v>1</v>
      </c>
      <c r="AI663" s="30">
        <v>750</v>
      </c>
      <c r="AQ663" s="21">
        <f t="shared" si="25"/>
        <v>3</v>
      </c>
      <c r="AT663" s="30">
        <v>1</v>
      </c>
      <c r="AU663" s="30">
        <v>0</v>
      </c>
      <c r="AV663" s="30">
        <v>1</v>
      </c>
      <c r="AW663" s="30">
        <v>0</v>
      </c>
      <c r="BC663" s="32">
        <v>44713</v>
      </c>
    </row>
    <row r="664" spans="2:64" ht="27" x14ac:dyDescent="0.25">
      <c r="B664" s="30" t="s">
        <v>2736</v>
      </c>
      <c r="C664" s="30" t="s">
        <v>2736</v>
      </c>
      <c r="D664" s="30" t="s">
        <v>2797</v>
      </c>
      <c r="H664" s="30" t="s">
        <v>1925</v>
      </c>
      <c r="K664" s="30" t="s">
        <v>84</v>
      </c>
      <c r="L664">
        <v>16</v>
      </c>
      <c r="O664" s="30">
        <v>1.75</v>
      </c>
      <c r="P664" s="30">
        <v>2.72</v>
      </c>
      <c r="Q664" s="30">
        <v>50.89</v>
      </c>
      <c r="R664" s="30">
        <v>51.11</v>
      </c>
      <c r="W664" s="30" t="b">
        <v>1</v>
      </c>
      <c r="Y664" s="30">
        <v>2</v>
      </c>
      <c r="AC664" s="30">
        <v>448</v>
      </c>
      <c r="AE664" s="30" t="b">
        <v>1</v>
      </c>
      <c r="AI664" s="30">
        <v>700</v>
      </c>
      <c r="AQ664" s="21">
        <f t="shared" si="25"/>
        <v>3</v>
      </c>
      <c r="AT664" s="30">
        <v>1</v>
      </c>
      <c r="AU664" s="30">
        <v>0</v>
      </c>
      <c r="AV664" s="30">
        <v>1</v>
      </c>
      <c r="AW664" s="30">
        <v>0</v>
      </c>
      <c r="BC664" s="32">
        <v>44713</v>
      </c>
    </row>
    <row r="665" spans="2:64" ht="27" x14ac:dyDescent="0.25">
      <c r="B665" s="30" t="s">
        <v>291</v>
      </c>
      <c r="C665" s="30" t="s">
        <v>292</v>
      </c>
      <c r="D665" s="30" t="s">
        <v>2798</v>
      </c>
      <c r="H665" s="30" t="s">
        <v>1925</v>
      </c>
      <c r="K665" s="30" t="s">
        <v>84</v>
      </c>
      <c r="L665">
        <v>64</v>
      </c>
      <c r="O665" s="30">
        <v>0.27</v>
      </c>
      <c r="P665" s="30">
        <v>1.95</v>
      </c>
      <c r="Q665" s="30">
        <v>1.95</v>
      </c>
      <c r="R665" s="30">
        <v>39.72</v>
      </c>
      <c r="W665" s="30" t="b">
        <v>1</v>
      </c>
      <c r="Y665" s="30">
        <v>2</v>
      </c>
      <c r="AC665" s="30">
        <v>608</v>
      </c>
      <c r="AE665" s="30" t="b">
        <v>1</v>
      </c>
      <c r="AI665" s="30">
        <v>800</v>
      </c>
      <c r="AQ665" s="21">
        <f t="shared" si="25"/>
        <v>3</v>
      </c>
      <c r="AT665" s="30">
        <v>0</v>
      </c>
      <c r="AU665" s="30">
        <v>0</v>
      </c>
      <c r="AV665" s="30">
        <v>2</v>
      </c>
      <c r="AW665" s="30">
        <v>0</v>
      </c>
      <c r="BC665" s="32">
        <v>44718</v>
      </c>
    </row>
    <row r="666" spans="2:64" ht="27" x14ac:dyDescent="0.25">
      <c r="B666" s="30" t="s">
        <v>2698</v>
      </c>
      <c r="C666" s="30" t="s">
        <v>2699</v>
      </c>
      <c r="D666" s="30" t="s">
        <v>2799</v>
      </c>
      <c r="H666" s="30" t="s">
        <v>1925</v>
      </c>
      <c r="K666" s="30" t="s">
        <v>532</v>
      </c>
      <c r="L666">
        <v>16</v>
      </c>
      <c r="O666" s="30">
        <v>0.96</v>
      </c>
      <c r="P666" s="30">
        <v>1.98</v>
      </c>
      <c r="Q666" s="30">
        <v>80.290000000000006</v>
      </c>
      <c r="R666" s="30">
        <v>89.67</v>
      </c>
      <c r="W666" s="30" t="b">
        <v>1</v>
      </c>
      <c r="Y666" s="30">
        <v>2</v>
      </c>
      <c r="AC666" s="30">
        <v>448</v>
      </c>
      <c r="AE666" s="30" t="b">
        <v>1</v>
      </c>
      <c r="AI666" s="30">
        <v>700</v>
      </c>
      <c r="AQ666" s="21">
        <f t="shared" si="25"/>
        <v>1</v>
      </c>
      <c r="AT666" s="30">
        <v>0</v>
      </c>
      <c r="AU666" s="30">
        <v>0</v>
      </c>
      <c r="AV666" s="30">
        <v>0</v>
      </c>
      <c r="AW666" s="30">
        <v>0</v>
      </c>
      <c r="BC666" s="32">
        <v>44725</v>
      </c>
    </row>
    <row r="667" spans="2:64" ht="27" x14ac:dyDescent="0.25">
      <c r="B667" s="30" t="s">
        <v>2698</v>
      </c>
      <c r="C667" s="30" t="s">
        <v>2699</v>
      </c>
      <c r="D667" s="30" t="s">
        <v>2800</v>
      </c>
      <c r="H667" s="30" t="s">
        <v>1925</v>
      </c>
      <c r="K667" s="30" t="s">
        <v>532</v>
      </c>
      <c r="L667">
        <v>16</v>
      </c>
      <c r="O667" s="30">
        <v>0.71</v>
      </c>
      <c r="P667" s="30">
        <v>1.66</v>
      </c>
      <c r="Q667" s="30">
        <v>59.24</v>
      </c>
      <c r="R667" s="30">
        <v>64.44</v>
      </c>
      <c r="W667" s="30" t="b">
        <v>1</v>
      </c>
      <c r="Y667" s="30">
        <v>2</v>
      </c>
      <c r="AC667" s="30">
        <v>912</v>
      </c>
      <c r="AE667" s="30" t="b">
        <v>1</v>
      </c>
      <c r="AI667" s="30">
        <v>850</v>
      </c>
      <c r="AQ667" s="21">
        <f t="shared" si="25"/>
        <v>1</v>
      </c>
      <c r="AT667" s="30">
        <v>0</v>
      </c>
      <c r="AU667" s="30">
        <v>0</v>
      </c>
      <c r="AV667" s="30">
        <v>0</v>
      </c>
      <c r="AW667" s="30">
        <v>0</v>
      </c>
      <c r="BC667" s="32">
        <v>44725</v>
      </c>
    </row>
    <row r="668" spans="2:64" ht="27" x14ac:dyDescent="0.25">
      <c r="B668" s="30" t="s">
        <v>2549</v>
      </c>
      <c r="C668" s="30" t="s">
        <v>2550</v>
      </c>
      <c r="D668" s="30" t="s">
        <v>2801</v>
      </c>
      <c r="H668" s="30" t="s">
        <v>1925</v>
      </c>
      <c r="K668" s="30" t="s">
        <v>532</v>
      </c>
      <c r="L668">
        <v>32</v>
      </c>
      <c r="O668" s="30">
        <v>2</v>
      </c>
      <c r="P668" s="30">
        <v>3.55</v>
      </c>
      <c r="Q668" s="30">
        <v>48.37</v>
      </c>
      <c r="R668" s="30">
        <v>49.16</v>
      </c>
      <c r="W668" s="30" t="b">
        <v>1</v>
      </c>
      <c r="Y668" s="30">
        <v>2</v>
      </c>
      <c r="AC668" s="30">
        <v>448</v>
      </c>
      <c r="AE668" s="30" t="b">
        <v>1</v>
      </c>
      <c r="AI668" s="30">
        <v>650</v>
      </c>
      <c r="AQ668" s="21">
        <f t="shared" si="25"/>
        <v>1</v>
      </c>
      <c r="AT668" s="30">
        <v>0</v>
      </c>
      <c r="AU668" s="30">
        <v>0</v>
      </c>
      <c r="AV668" s="30">
        <v>0</v>
      </c>
      <c r="AW668" s="30">
        <v>0</v>
      </c>
      <c r="BC668" s="32">
        <v>44725</v>
      </c>
    </row>
    <row r="669" spans="2:64" ht="27" x14ac:dyDescent="0.25">
      <c r="B669" s="30" t="s">
        <v>2549</v>
      </c>
      <c r="C669" s="30" t="s">
        <v>2550</v>
      </c>
      <c r="D669" s="30" t="s">
        <v>2802</v>
      </c>
      <c r="H669" s="30" t="s">
        <v>1925</v>
      </c>
      <c r="K669" s="30" t="s">
        <v>532</v>
      </c>
      <c r="L669">
        <v>16</v>
      </c>
      <c r="O669" s="30">
        <v>2.2999999999999998</v>
      </c>
      <c r="P669" s="30">
        <v>1.71</v>
      </c>
      <c r="Q669" s="30">
        <v>46.5</v>
      </c>
      <c r="R669" s="30">
        <v>48.52</v>
      </c>
      <c r="W669" s="30" t="b">
        <v>1</v>
      </c>
      <c r="Y669" s="30">
        <v>2</v>
      </c>
      <c r="AC669" s="30">
        <v>448</v>
      </c>
      <c r="AE669" s="30" t="b">
        <v>1</v>
      </c>
      <c r="AI669" s="30">
        <v>750</v>
      </c>
      <c r="AQ669" s="21">
        <f t="shared" si="25"/>
        <v>1</v>
      </c>
      <c r="AT669" s="30">
        <v>0</v>
      </c>
      <c r="AU669" s="30">
        <v>0</v>
      </c>
      <c r="AV669" s="30">
        <v>0</v>
      </c>
      <c r="AW669" s="30">
        <v>0</v>
      </c>
      <c r="BC669" s="32">
        <v>44725</v>
      </c>
    </row>
    <row r="670" spans="2:64" ht="27" x14ac:dyDescent="0.25">
      <c r="B670" s="30" t="s">
        <v>2549</v>
      </c>
      <c r="C670" s="30" t="s">
        <v>2550</v>
      </c>
      <c r="D670" s="30" t="s">
        <v>2803</v>
      </c>
      <c r="H670" s="30" t="s">
        <v>1925</v>
      </c>
      <c r="K670" s="30" t="s">
        <v>532</v>
      </c>
      <c r="L670">
        <v>16</v>
      </c>
      <c r="O670" s="30">
        <v>1.9</v>
      </c>
      <c r="P670" s="30">
        <v>2.41</v>
      </c>
      <c r="Q670" s="30">
        <v>39.200000000000003</v>
      </c>
      <c r="R670" s="30">
        <v>40.82</v>
      </c>
      <c r="W670" s="30" t="b">
        <v>1</v>
      </c>
      <c r="Y670" s="30">
        <v>2</v>
      </c>
      <c r="AC670" s="30">
        <v>192</v>
      </c>
      <c r="AE670" s="30" t="b">
        <v>1</v>
      </c>
      <c r="AI670" s="30">
        <v>650</v>
      </c>
      <c r="AQ670" s="21">
        <f t="shared" si="25"/>
        <v>1</v>
      </c>
      <c r="AT670" s="30">
        <v>0</v>
      </c>
      <c r="AU670" s="30">
        <v>0</v>
      </c>
      <c r="AV670" s="30">
        <v>0</v>
      </c>
      <c r="AW670" s="30">
        <v>0</v>
      </c>
      <c r="BC670" s="32">
        <v>44725</v>
      </c>
    </row>
    <row r="671" spans="2:64" ht="40.5" x14ac:dyDescent="0.25">
      <c r="B671" s="30" t="s">
        <v>2269</v>
      </c>
      <c r="C671" s="30" t="s">
        <v>2269</v>
      </c>
      <c r="D671" s="30" t="s">
        <v>2804</v>
      </c>
      <c r="H671" s="30" t="s">
        <v>1925</v>
      </c>
      <c r="K671" s="30" t="s">
        <v>2683</v>
      </c>
      <c r="L671">
        <v>32</v>
      </c>
      <c r="O671" s="30">
        <v>1.58</v>
      </c>
      <c r="P671" s="30">
        <v>3.08</v>
      </c>
      <c r="Q671" s="30">
        <v>61.61</v>
      </c>
      <c r="R671" s="30">
        <v>63.18</v>
      </c>
      <c r="W671" s="30"/>
      <c r="Y671" s="30">
        <v>2</v>
      </c>
      <c r="AC671" s="30">
        <v>608</v>
      </c>
      <c r="AE671" s="30" t="b">
        <v>1</v>
      </c>
      <c r="AI671" s="30">
        <v>750</v>
      </c>
      <c r="AQ671" s="21">
        <f t="shared" si="25"/>
        <v>2</v>
      </c>
      <c r="AT671" s="30">
        <v>0</v>
      </c>
      <c r="AU671" s="30">
        <v>0</v>
      </c>
      <c r="AV671" s="30">
        <v>1</v>
      </c>
      <c r="AW671" s="30">
        <v>0</v>
      </c>
      <c r="BC671" s="32">
        <v>44750</v>
      </c>
    </row>
    <row r="672" spans="2:64" ht="40.5" x14ac:dyDescent="0.25">
      <c r="B672" s="30" t="s">
        <v>2269</v>
      </c>
      <c r="C672" s="30" t="s">
        <v>2269</v>
      </c>
      <c r="D672" s="30" t="s">
        <v>2805</v>
      </c>
      <c r="H672" s="30" t="s">
        <v>1925</v>
      </c>
      <c r="K672" s="30" t="s">
        <v>2690</v>
      </c>
      <c r="L672">
        <v>16</v>
      </c>
      <c r="O672" s="30">
        <v>4.43</v>
      </c>
      <c r="P672" s="30">
        <v>5.87</v>
      </c>
      <c r="Q672" s="30">
        <v>71.489999999999995</v>
      </c>
      <c r="R672" s="30">
        <v>71.849999999999994</v>
      </c>
      <c r="W672" s="30"/>
      <c r="Y672" s="30">
        <v>2</v>
      </c>
      <c r="AC672" s="30">
        <v>512</v>
      </c>
      <c r="AE672" s="30" t="b">
        <v>1</v>
      </c>
      <c r="AI672" s="30">
        <v>1000</v>
      </c>
      <c r="AQ672" s="21">
        <f t="shared" si="25"/>
        <v>2</v>
      </c>
      <c r="AT672" s="30">
        <v>0</v>
      </c>
      <c r="AU672" s="30">
        <v>0</v>
      </c>
      <c r="AV672" s="30">
        <v>1</v>
      </c>
      <c r="AW672" s="30">
        <v>0</v>
      </c>
      <c r="BC672" s="32">
        <v>44754</v>
      </c>
    </row>
    <row r="673" spans="2:55" ht="40.5" x14ac:dyDescent="0.25">
      <c r="B673" s="30" t="s">
        <v>2269</v>
      </c>
      <c r="C673" s="30" t="s">
        <v>2269</v>
      </c>
      <c r="D673" s="30" t="s">
        <v>2806</v>
      </c>
      <c r="H673" s="30" t="s">
        <v>1925</v>
      </c>
      <c r="K673" s="30" t="s">
        <v>2690</v>
      </c>
      <c r="L673">
        <v>16</v>
      </c>
      <c r="O673" s="30">
        <v>0.86</v>
      </c>
      <c r="P673" s="30">
        <v>2.58</v>
      </c>
      <c r="Q673" s="30">
        <v>61.92</v>
      </c>
      <c r="R673" s="30">
        <v>63.07</v>
      </c>
      <c r="W673" s="30"/>
      <c r="Y673" s="30">
        <v>2</v>
      </c>
      <c r="AC673" s="30">
        <v>608.29999999999995</v>
      </c>
      <c r="AE673" s="30" t="b">
        <v>1</v>
      </c>
      <c r="AI673" s="30">
        <v>1000</v>
      </c>
      <c r="AQ673" s="21">
        <f t="shared" si="25"/>
        <v>2</v>
      </c>
      <c r="AT673" s="30">
        <v>0</v>
      </c>
      <c r="AU673" s="30">
        <v>0</v>
      </c>
      <c r="AV673" s="30">
        <v>1</v>
      </c>
      <c r="AW673" s="30">
        <v>0</v>
      </c>
      <c r="BC673" s="32">
        <v>44754</v>
      </c>
    </row>
    <row r="674" spans="2:55" ht="40.5" x14ac:dyDescent="0.25">
      <c r="B674" s="30" t="s">
        <v>2269</v>
      </c>
      <c r="C674" s="30" t="s">
        <v>2269</v>
      </c>
      <c r="D674" s="30" t="s">
        <v>2807</v>
      </c>
      <c r="H674" s="30" t="s">
        <v>1925</v>
      </c>
      <c r="K674" s="30" t="s">
        <v>2690</v>
      </c>
      <c r="L674">
        <v>16</v>
      </c>
      <c r="O674" s="30">
        <v>3.15</v>
      </c>
      <c r="P674" s="30">
        <v>3.97</v>
      </c>
      <c r="Q674" s="30">
        <v>64.94</v>
      </c>
      <c r="R674" s="30">
        <v>67.17</v>
      </c>
      <c r="W674" s="30"/>
      <c r="Y674" s="30">
        <v>2</v>
      </c>
      <c r="AC674" s="30">
        <v>608.29999999999995</v>
      </c>
      <c r="AE674" s="30" t="b">
        <v>1</v>
      </c>
      <c r="AI674" s="30">
        <v>1000</v>
      </c>
      <c r="AQ674" s="21">
        <f t="shared" si="25"/>
        <v>2</v>
      </c>
      <c r="AT674" s="30">
        <v>0</v>
      </c>
      <c r="AU674" s="30">
        <v>0</v>
      </c>
      <c r="AV674" s="30">
        <v>1</v>
      </c>
      <c r="AW674" s="30">
        <v>0</v>
      </c>
      <c r="BC674" s="32">
        <v>44755</v>
      </c>
    </row>
    <row r="675" spans="2:55" ht="27" x14ac:dyDescent="0.25">
      <c r="B675" s="30" t="s">
        <v>2698</v>
      </c>
      <c r="C675" s="30" t="s">
        <v>2699</v>
      </c>
      <c r="D675" s="30" t="s">
        <v>2808</v>
      </c>
      <c r="H675" s="30" t="s">
        <v>1925</v>
      </c>
      <c r="K675" s="30" t="s">
        <v>532</v>
      </c>
      <c r="L675">
        <v>16</v>
      </c>
      <c r="O675" s="30">
        <v>1.62</v>
      </c>
      <c r="P675" s="30">
        <v>2.75</v>
      </c>
      <c r="Q675" s="30">
        <v>43.95</v>
      </c>
      <c r="R675" s="30">
        <v>48.61</v>
      </c>
      <c r="W675" s="30" t="b">
        <v>1</v>
      </c>
      <c r="Y675" s="30">
        <v>2</v>
      </c>
      <c r="AC675" s="30">
        <v>224</v>
      </c>
      <c r="AE675" s="30" t="b">
        <v>1</v>
      </c>
      <c r="AI675" s="30">
        <v>600</v>
      </c>
      <c r="AQ675" s="21">
        <f t="shared" si="25"/>
        <v>1</v>
      </c>
      <c r="AT675" s="30">
        <v>0</v>
      </c>
      <c r="AU675" s="30">
        <v>0</v>
      </c>
      <c r="AV675" s="30">
        <v>0</v>
      </c>
      <c r="AW675" s="30">
        <v>0</v>
      </c>
      <c r="BC675" s="32">
        <v>44764</v>
      </c>
    </row>
    <row r="676" spans="2:55" ht="27" x14ac:dyDescent="0.25">
      <c r="B676" s="30" t="s">
        <v>2549</v>
      </c>
      <c r="C676" s="30" t="s">
        <v>2550</v>
      </c>
      <c r="D676" s="30" t="s">
        <v>2809</v>
      </c>
      <c r="H676" s="30" t="s">
        <v>1925</v>
      </c>
      <c r="K676" s="30" t="s">
        <v>532</v>
      </c>
      <c r="L676">
        <v>32</v>
      </c>
      <c r="O676" s="30">
        <v>1.5</v>
      </c>
      <c r="P676" s="30">
        <v>3.04</v>
      </c>
      <c r="Q676" s="30">
        <v>111.34</v>
      </c>
      <c r="R676" s="30">
        <v>111.87</v>
      </c>
      <c r="W676" s="30" t="b">
        <v>1</v>
      </c>
      <c r="Y676" s="30">
        <v>2</v>
      </c>
      <c r="AC676" s="30">
        <v>912</v>
      </c>
      <c r="AE676" s="30" t="b">
        <v>1</v>
      </c>
      <c r="AI676" s="30">
        <v>850</v>
      </c>
      <c r="AQ676" s="21">
        <f t="shared" si="25"/>
        <v>1</v>
      </c>
      <c r="AT676" s="30">
        <v>0</v>
      </c>
      <c r="AU676" s="30">
        <v>0</v>
      </c>
      <c r="AV676" s="30">
        <v>0</v>
      </c>
      <c r="AW676" s="30">
        <v>0</v>
      </c>
      <c r="BC676" s="32">
        <v>44768</v>
      </c>
    </row>
    <row r="677" spans="2:55" ht="27" x14ac:dyDescent="0.25">
      <c r="B677" s="30" t="s">
        <v>2549</v>
      </c>
      <c r="C677" s="30" t="s">
        <v>2550</v>
      </c>
      <c r="D677" s="30" t="s">
        <v>2810</v>
      </c>
      <c r="H677" s="30" t="s">
        <v>1925</v>
      </c>
      <c r="K677" s="30" t="s">
        <v>532</v>
      </c>
      <c r="L677">
        <v>16</v>
      </c>
      <c r="O677" s="30">
        <v>2.1</v>
      </c>
      <c r="P677" s="30">
        <v>2.63</v>
      </c>
      <c r="Q677" s="30">
        <v>66.12</v>
      </c>
      <c r="R677" s="30">
        <v>67.790000000000006</v>
      </c>
      <c r="W677" s="30" t="b">
        <v>1</v>
      </c>
      <c r="Y677" s="30">
        <v>2</v>
      </c>
      <c r="AC677" s="30">
        <v>912</v>
      </c>
      <c r="AE677" s="30" t="b">
        <v>1</v>
      </c>
      <c r="AI677" s="30">
        <v>1050</v>
      </c>
      <c r="AQ677" s="21">
        <f t="shared" si="25"/>
        <v>1</v>
      </c>
      <c r="AT677" s="30">
        <v>0</v>
      </c>
      <c r="AU677" s="30">
        <v>0</v>
      </c>
      <c r="AV677" s="30">
        <v>0</v>
      </c>
      <c r="AW677" s="30">
        <v>0</v>
      </c>
      <c r="BC677" s="32">
        <v>44768</v>
      </c>
    </row>
    <row r="678" spans="2:55" ht="27" x14ac:dyDescent="0.25">
      <c r="B678" s="30" t="s">
        <v>2549</v>
      </c>
      <c r="C678" s="30" t="s">
        <v>2550</v>
      </c>
      <c r="D678" s="30" t="s">
        <v>2811</v>
      </c>
      <c r="H678" s="30" t="s">
        <v>1925</v>
      </c>
      <c r="K678" s="30" t="s">
        <v>532</v>
      </c>
      <c r="L678">
        <v>16</v>
      </c>
      <c r="O678" s="30">
        <v>1.6</v>
      </c>
      <c r="P678" s="30">
        <v>2.5099999999999998</v>
      </c>
      <c r="Q678" s="30">
        <v>62.58</v>
      </c>
      <c r="R678" s="30">
        <v>64.239999999999995</v>
      </c>
      <c r="W678" s="30" t="b">
        <v>1</v>
      </c>
      <c r="Y678" s="30">
        <v>2</v>
      </c>
      <c r="AC678" s="30">
        <v>912</v>
      </c>
      <c r="AE678" s="30" t="b">
        <v>1</v>
      </c>
      <c r="AI678" s="30">
        <v>850</v>
      </c>
      <c r="AQ678" s="21">
        <f t="shared" si="25"/>
        <v>1</v>
      </c>
      <c r="AT678" s="30">
        <v>0</v>
      </c>
      <c r="AU678" s="30">
        <v>0</v>
      </c>
      <c r="AV678" s="30">
        <v>0</v>
      </c>
      <c r="AW678" s="30">
        <v>0</v>
      </c>
      <c r="BC678" s="32">
        <v>44768</v>
      </c>
    </row>
    <row r="679" spans="2:55" ht="27" x14ac:dyDescent="0.25">
      <c r="B679" s="30" t="s">
        <v>2549</v>
      </c>
      <c r="C679" s="30" t="s">
        <v>2550</v>
      </c>
      <c r="D679" s="30" t="s">
        <v>2812</v>
      </c>
      <c r="H679" s="30" t="s">
        <v>1925</v>
      </c>
      <c r="K679" s="30" t="s">
        <v>532</v>
      </c>
      <c r="L679">
        <v>16</v>
      </c>
      <c r="O679" s="30">
        <v>1.2</v>
      </c>
      <c r="P679" s="30">
        <v>2.04</v>
      </c>
      <c r="Q679" s="30">
        <v>55.64</v>
      </c>
      <c r="R679" s="30">
        <v>56.45</v>
      </c>
      <c r="W679" s="30" t="b">
        <v>1</v>
      </c>
      <c r="Y679" s="30">
        <v>2</v>
      </c>
      <c r="AC679" s="30">
        <v>448</v>
      </c>
      <c r="AE679" s="30" t="b">
        <v>1</v>
      </c>
      <c r="AI679" s="30">
        <v>750</v>
      </c>
      <c r="AQ679" s="21">
        <f t="shared" si="25"/>
        <v>1</v>
      </c>
      <c r="AT679" s="30">
        <v>0</v>
      </c>
      <c r="AU679" s="30">
        <v>0</v>
      </c>
      <c r="AV679" s="30">
        <v>0</v>
      </c>
      <c r="AW679" s="30">
        <v>0</v>
      </c>
      <c r="BC679" s="32">
        <v>44768</v>
      </c>
    </row>
    <row r="680" spans="2:55" ht="27" x14ac:dyDescent="0.25">
      <c r="B680" s="30" t="s">
        <v>2549</v>
      </c>
      <c r="C680" s="30" t="s">
        <v>2550</v>
      </c>
      <c r="D680" s="30" t="s">
        <v>2813</v>
      </c>
      <c r="H680" s="30" t="s">
        <v>1925</v>
      </c>
      <c r="K680" s="30" t="s">
        <v>532</v>
      </c>
      <c r="L680">
        <v>32</v>
      </c>
      <c r="O680" s="30">
        <v>0.71</v>
      </c>
      <c r="P680" s="30">
        <v>1.1000000000000001</v>
      </c>
      <c r="Q680" s="30">
        <v>41.36</v>
      </c>
      <c r="R680" s="30">
        <v>46.09</v>
      </c>
      <c r="W680" s="30" t="b">
        <v>1</v>
      </c>
      <c r="Y680" s="30">
        <v>4</v>
      </c>
      <c r="AC680" s="30">
        <v>448</v>
      </c>
      <c r="AE680" s="30" t="b">
        <v>1</v>
      </c>
      <c r="AI680" s="30">
        <v>650</v>
      </c>
      <c r="AQ680" s="21">
        <f t="shared" si="25"/>
        <v>1</v>
      </c>
      <c r="AT680" s="30">
        <v>0</v>
      </c>
      <c r="AU680" s="30">
        <v>0</v>
      </c>
      <c r="AV680" s="30">
        <v>0</v>
      </c>
      <c r="AW680" s="30">
        <v>0</v>
      </c>
      <c r="BC680" s="32">
        <v>44768</v>
      </c>
    </row>
    <row r="681" spans="2:55" ht="27" x14ac:dyDescent="0.25">
      <c r="B681" s="30" t="s">
        <v>2549</v>
      </c>
      <c r="C681" s="30" t="s">
        <v>2550</v>
      </c>
      <c r="D681" s="30" t="s">
        <v>2814</v>
      </c>
      <c r="H681" s="30" t="s">
        <v>1925</v>
      </c>
      <c r="K681" s="30" t="s">
        <v>532</v>
      </c>
      <c r="L681">
        <v>16</v>
      </c>
      <c r="O681" s="30">
        <v>0.83</v>
      </c>
      <c r="P681" s="30">
        <v>1.1499999999999999</v>
      </c>
      <c r="Q681" s="30">
        <v>43.29</v>
      </c>
      <c r="R681" s="30">
        <v>44.64</v>
      </c>
      <c r="W681" s="30" t="b">
        <v>1</v>
      </c>
      <c r="Y681" s="30">
        <v>2</v>
      </c>
      <c r="AC681" s="30">
        <v>336</v>
      </c>
      <c r="AE681" s="30" t="b">
        <v>1</v>
      </c>
      <c r="AI681" s="30">
        <v>650</v>
      </c>
      <c r="AQ681" s="21">
        <f t="shared" si="25"/>
        <v>1</v>
      </c>
      <c r="AT681" s="30">
        <v>0</v>
      </c>
      <c r="AU681" s="30">
        <v>0</v>
      </c>
      <c r="AV681" s="30">
        <v>0</v>
      </c>
      <c r="AW681" s="30">
        <v>0</v>
      </c>
      <c r="BC681" s="32">
        <v>44768</v>
      </c>
    </row>
    <row r="682" spans="2:55" ht="40.5" x14ac:dyDescent="0.25">
      <c r="B682" s="30" t="s">
        <v>2269</v>
      </c>
      <c r="C682" s="30" t="s">
        <v>2269</v>
      </c>
      <c r="D682" s="30" t="s">
        <v>2815</v>
      </c>
      <c r="H682" s="30" t="s">
        <v>1925</v>
      </c>
      <c r="K682" s="30" t="s">
        <v>2690</v>
      </c>
      <c r="L682">
        <v>16</v>
      </c>
      <c r="O682" s="30">
        <v>3.25</v>
      </c>
      <c r="P682" s="30">
        <v>4.75</v>
      </c>
      <c r="Q682" s="30">
        <v>82.99</v>
      </c>
      <c r="R682" s="30">
        <v>83.78</v>
      </c>
      <c r="W682" s="30"/>
      <c r="Y682" s="30">
        <v>2</v>
      </c>
      <c r="AC682" s="30">
        <v>512</v>
      </c>
      <c r="AE682" s="30" t="b">
        <v>1</v>
      </c>
      <c r="AI682" s="30">
        <v>1000</v>
      </c>
      <c r="AQ682" s="21">
        <f t="shared" si="25"/>
        <v>2</v>
      </c>
      <c r="AT682" s="30">
        <v>0</v>
      </c>
      <c r="AU682" s="30">
        <v>0</v>
      </c>
      <c r="AV682" s="30">
        <v>1</v>
      </c>
      <c r="AW682" s="30">
        <v>0</v>
      </c>
      <c r="BC682" s="32">
        <v>44769</v>
      </c>
    </row>
    <row r="683" spans="2:55" ht="40.5" x14ac:dyDescent="0.25">
      <c r="B683" s="30" t="s">
        <v>2269</v>
      </c>
      <c r="C683" s="30" t="s">
        <v>2269</v>
      </c>
      <c r="D683" s="30" t="s">
        <v>2816</v>
      </c>
      <c r="H683" s="30" t="s">
        <v>1925</v>
      </c>
      <c r="K683" s="30" t="s">
        <v>2690</v>
      </c>
      <c r="L683">
        <v>16</v>
      </c>
      <c r="O683" s="30">
        <v>2.14</v>
      </c>
      <c r="P683" s="30">
        <v>3.48</v>
      </c>
      <c r="Q683" s="30">
        <v>67.37</v>
      </c>
      <c r="R683" s="30">
        <v>70.72</v>
      </c>
      <c r="W683" s="30"/>
      <c r="Y683" s="30">
        <v>2</v>
      </c>
      <c r="AC683" s="30">
        <v>512</v>
      </c>
      <c r="AE683" s="30" t="b">
        <v>1</v>
      </c>
      <c r="AI683" s="30">
        <v>1000</v>
      </c>
      <c r="AQ683" s="21">
        <f t="shared" si="25"/>
        <v>2</v>
      </c>
      <c r="AT683" s="30">
        <v>0</v>
      </c>
      <c r="AU683" s="30">
        <v>0</v>
      </c>
      <c r="AV683" s="30">
        <v>1</v>
      </c>
      <c r="AW683" s="30">
        <v>0</v>
      </c>
      <c r="BC683" s="32">
        <v>44769</v>
      </c>
    </row>
    <row r="684" spans="2:55" ht="40.5" x14ac:dyDescent="0.25">
      <c r="B684" s="30" t="s">
        <v>2269</v>
      </c>
      <c r="C684" s="30" t="s">
        <v>2269</v>
      </c>
      <c r="D684" s="30" t="s">
        <v>2817</v>
      </c>
      <c r="H684" s="30" t="s">
        <v>1925</v>
      </c>
      <c r="K684" s="30" t="s">
        <v>2690</v>
      </c>
      <c r="L684">
        <v>16</v>
      </c>
      <c r="O684" s="30">
        <v>2.66</v>
      </c>
      <c r="P684" s="30">
        <v>3.91</v>
      </c>
      <c r="Q684" s="30">
        <v>68.19</v>
      </c>
      <c r="R684" s="30">
        <v>68.67</v>
      </c>
      <c r="W684" s="30"/>
      <c r="Y684" s="30">
        <v>2</v>
      </c>
      <c r="AC684" s="30">
        <v>512</v>
      </c>
      <c r="AE684" s="30" t="b">
        <v>1</v>
      </c>
      <c r="AI684" s="30">
        <v>1000</v>
      </c>
      <c r="AQ684" s="21">
        <f t="shared" si="25"/>
        <v>2</v>
      </c>
      <c r="AT684" s="30">
        <v>0</v>
      </c>
      <c r="AU684" s="30">
        <v>0</v>
      </c>
      <c r="AV684" s="30">
        <v>1</v>
      </c>
      <c r="AW684" s="30">
        <v>0</v>
      </c>
      <c r="BC684" s="32">
        <v>44769</v>
      </c>
    </row>
    <row r="685" spans="2:55" ht="27" x14ac:dyDescent="0.25">
      <c r="B685" s="30" t="s">
        <v>2711</v>
      </c>
      <c r="C685" s="30" t="s">
        <v>2712</v>
      </c>
      <c r="D685" s="30" t="s">
        <v>2818</v>
      </c>
      <c r="H685" s="30" t="s">
        <v>1925</v>
      </c>
      <c r="K685" s="30" t="s">
        <v>84</v>
      </c>
      <c r="L685">
        <v>8</v>
      </c>
      <c r="O685" s="30">
        <v>0.87</v>
      </c>
      <c r="P685" s="30">
        <v>1.3</v>
      </c>
      <c r="Q685" s="30">
        <v>35.18</v>
      </c>
      <c r="R685" s="30">
        <v>42.04</v>
      </c>
      <c r="W685" s="30" t="b">
        <v>1</v>
      </c>
      <c r="Y685" s="30">
        <v>1</v>
      </c>
      <c r="AC685" s="30">
        <v>235</v>
      </c>
      <c r="AE685" s="30" t="b">
        <v>1</v>
      </c>
      <c r="AI685" s="30">
        <v>600</v>
      </c>
      <c r="AQ685" s="21">
        <f t="shared" si="25"/>
        <v>1</v>
      </c>
      <c r="AT685" s="30">
        <v>0</v>
      </c>
      <c r="AU685" s="30">
        <v>0</v>
      </c>
      <c r="AV685" s="30">
        <v>0</v>
      </c>
      <c r="AW685" s="30">
        <v>0</v>
      </c>
      <c r="BC685" s="32">
        <v>44769</v>
      </c>
    </row>
    <row r="686" spans="2:55" ht="40.5" x14ac:dyDescent="0.25">
      <c r="B686" s="30" t="s">
        <v>2269</v>
      </c>
      <c r="C686" s="30" t="s">
        <v>2269</v>
      </c>
      <c r="D686" s="30" t="s">
        <v>2819</v>
      </c>
      <c r="H686" s="30" t="s">
        <v>1925</v>
      </c>
      <c r="K686" s="30" t="s">
        <v>2690</v>
      </c>
      <c r="L686">
        <v>16</v>
      </c>
      <c r="O686" s="30">
        <v>5.57</v>
      </c>
      <c r="P686" s="30">
        <v>5.58</v>
      </c>
      <c r="Q686" s="30">
        <v>74.09</v>
      </c>
      <c r="R686" s="30">
        <v>84.47</v>
      </c>
      <c r="W686" s="30"/>
      <c r="Y686" s="30">
        <v>2</v>
      </c>
      <c r="AC686" s="30">
        <v>512</v>
      </c>
      <c r="AE686" s="30" t="b">
        <v>1</v>
      </c>
      <c r="AI686" s="30">
        <v>850</v>
      </c>
      <c r="AQ686" s="21">
        <f t="shared" si="25"/>
        <v>2</v>
      </c>
      <c r="AT686" s="30">
        <v>0</v>
      </c>
      <c r="AU686" s="30">
        <v>0</v>
      </c>
      <c r="AV686" s="30">
        <v>1</v>
      </c>
      <c r="AW686" s="30">
        <v>0</v>
      </c>
      <c r="BC686" s="32">
        <v>44774</v>
      </c>
    </row>
    <row r="687" spans="2:55" ht="40.5" x14ac:dyDescent="0.25">
      <c r="B687" s="30" t="s">
        <v>2269</v>
      </c>
      <c r="C687" s="30" t="s">
        <v>2269</v>
      </c>
      <c r="D687" s="30" t="s">
        <v>2820</v>
      </c>
      <c r="H687" s="30" t="s">
        <v>1925</v>
      </c>
      <c r="K687" s="30" t="s">
        <v>2821</v>
      </c>
      <c r="L687">
        <v>16</v>
      </c>
      <c r="O687" s="30">
        <v>2.09</v>
      </c>
      <c r="P687" s="30">
        <v>3.31</v>
      </c>
      <c r="Q687" s="30">
        <v>63.47</v>
      </c>
      <c r="R687" s="30">
        <v>69.09</v>
      </c>
      <c r="W687" s="30"/>
      <c r="Y687" s="30">
        <v>2</v>
      </c>
      <c r="AC687" s="30">
        <v>512</v>
      </c>
      <c r="AE687" s="30" t="b">
        <v>1</v>
      </c>
      <c r="AI687" s="30">
        <v>850</v>
      </c>
      <c r="AQ687" s="21">
        <f t="shared" si="25"/>
        <v>2</v>
      </c>
      <c r="AT687" s="30">
        <v>0</v>
      </c>
      <c r="AU687" s="30">
        <v>0</v>
      </c>
      <c r="AV687" s="30">
        <v>1</v>
      </c>
      <c r="AW687" s="30">
        <v>0</v>
      </c>
      <c r="BC687" s="32">
        <v>44778</v>
      </c>
    </row>
    <row r="688" spans="2:55" ht="27" x14ac:dyDescent="0.25">
      <c r="B688" s="30" t="s">
        <v>2736</v>
      </c>
      <c r="C688" s="30" t="s">
        <v>2736</v>
      </c>
      <c r="D688" s="30" t="s">
        <v>2822</v>
      </c>
      <c r="H688" s="30" t="s">
        <v>1925</v>
      </c>
      <c r="K688" s="30" t="s">
        <v>84</v>
      </c>
      <c r="L688">
        <v>32</v>
      </c>
      <c r="O688" s="30">
        <v>4.7</v>
      </c>
      <c r="P688" s="30">
        <v>5.97</v>
      </c>
      <c r="Q688" s="30">
        <v>77.510000000000005</v>
      </c>
      <c r="R688" s="30">
        <v>79.23</v>
      </c>
      <c r="W688" s="30" t="b">
        <v>1</v>
      </c>
      <c r="Y688" s="30">
        <v>2</v>
      </c>
      <c r="AC688" s="30">
        <v>760.1</v>
      </c>
      <c r="AE688" s="30" t="b">
        <v>1</v>
      </c>
      <c r="AI688" s="30">
        <v>750</v>
      </c>
      <c r="AQ688" s="21">
        <f t="shared" si="25"/>
        <v>3</v>
      </c>
      <c r="AT688" s="30">
        <v>1</v>
      </c>
      <c r="AU688" s="30">
        <v>0</v>
      </c>
      <c r="AV688" s="30">
        <v>1</v>
      </c>
      <c r="AW688" s="30">
        <v>0</v>
      </c>
      <c r="BC688" s="32">
        <v>44789</v>
      </c>
    </row>
    <row r="689" spans="2:55" ht="27" x14ac:dyDescent="0.25">
      <c r="B689" s="30" t="s">
        <v>2736</v>
      </c>
      <c r="C689" s="30" t="s">
        <v>2736</v>
      </c>
      <c r="D689" s="30" t="s">
        <v>2823</v>
      </c>
      <c r="H689" s="30" t="s">
        <v>1925</v>
      </c>
      <c r="K689" s="30" t="s">
        <v>84</v>
      </c>
      <c r="L689">
        <v>16</v>
      </c>
      <c r="O689" s="30">
        <v>1.73</v>
      </c>
      <c r="P689" s="30">
        <v>2.73</v>
      </c>
      <c r="Q689" s="30">
        <v>57.69</v>
      </c>
      <c r="R689" s="30">
        <v>60.21</v>
      </c>
      <c r="W689" s="30" t="b">
        <v>1</v>
      </c>
      <c r="Y689" s="30">
        <v>2</v>
      </c>
      <c r="AC689" s="30">
        <v>448</v>
      </c>
      <c r="AE689" s="30" t="b">
        <v>1</v>
      </c>
      <c r="AI689" s="30">
        <v>600</v>
      </c>
      <c r="AQ689" s="21">
        <f t="shared" si="25"/>
        <v>3</v>
      </c>
      <c r="AT689" s="30">
        <v>1</v>
      </c>
      <c r="AU689" s="30">
        <v>0</v>
      </c>
      <c r="AV689" s="30">
        <v>1</v>
      </c>
      <c r="AW689" s="30">
        <v>0</v>
      </c>
      <c r="BC689" s="32">
        <v>44789</v>
      </c>
    </row>
    <row r="690" spans="2:55" ht="40.5" x14ac:dyDescent="0.25">
      <c r="B690" s="30" t="s">
        <v>2269</v>
      </c>
      <c r="C690" s="30" t="s">
        <v>2269</v>
      </c>
      <c r="D690" s="30" t="s">
        <v>2824</v>
      </c>
      <c r="H690" s="30" t="s">
        <v>1925</v>
      </c>
      <c r="K690" s="30" t="s">
        <v>2821</v>
      </c>
      <c r="L690">
        <v>16</v>
      </c>
      <c r="O690" s="30">
        <v>3.54</v>
      </c>
      <c r="P690" s="30">
        <v>6.66</v>
      </c>
      <c r="Q690" s="30">
        <v>80.42</v>
      </c>
      <c r="R690" s="30">
        <v>88.54</v>
      </c>
      <c r="W690" s="30"/>
      <c r="Y690" s="30">
        <v>2</v>
      </c>
      <c r="AC690" s="30">
        <v>512</v>
      </c>
      <c r="AE690" s="30" t="b">
        <v>1</v>
      </c>
      <c r="AI690" s="30">
        <v>750</v>
      </c>
      <c r="AQ690" s="21">
        <f t="shared" si="25"/>
        <v>2</v>
      </c>
      <c r="AT690" s="30">
        <v>0</v>
      </c>
      <c r="AU690" s="30">
        <v>0</v>
      </c>
      <c r="AV690" s="30">
        <v>1</v>
      </c>
      <c r="AW690" s="30">
        <v>0</v>
      </c>
      <c r="BC690" s="32">
        <v>44791</v>
      </c>
    </row>
    <row r="691" spans="2:55" ht="40.5" x14ac:dyDescent="0.25">
      <c r="B691" s="30" t="s">
        <v>2269</v>
      </c>
      <c r="C691" s="30" t="s">
        <v>2269</v>
      </c>
      <c r="D691" s="30" t="s">
        <v>2825</v>
      </c>
      <c r="H691" s="30" t="s">
        <v>1925</v>
      </c>
      <c r="K691" s="30" t="s">
        <v>2821</v>
      </c>
      <c r="L691">
        <v>16</v>
      </c>
      <c r="O691" s="30">
        <v>4.09</v>
      </c>
      <c r="P691" s="30">
        <v>7.19</v>
      </c>
      <c r="Q691" s="30">
        <v>77.209999999999994</v>
      </c>
      <c r="R691" s="30">
        <v>88.38</v>
      </c>
      <c r="W691" s="30"/>
      <c r="Y691" s="30">
        <v>2</v>
      </c>
      <c r="AC691" s="30">
        <v>512</v>
      </c>
      <c r="AE691" s="30" t="b">
        <v>1</v>
      </c>
      <c r="AI691" s="30">
        <v>750</v>
      </c>
      <c r="AQ691" s="21">
        <f t="shared" si="25"/>
        <v>2</v>
      </c>
      <c r="AT691" s="30">
        <v>0</v>
      </c>
      <c r="AU691" s="30">
        <v>0</v>
      </c>
      <c r="AV691" s="30">
        <v>1</v>
      </c>
      <c r="AW691" s="30">
        <v>0</v>
      </c>
      <c r="BC691" s="32">
        <v>44791</v>
      </c>
    </row>
    <row r="692" spans="2:55" ht="40.5" x14ac:dyDescent="0.25">
      <c r="B692" s="30" t="s">
        <v>2269</v>
      </c>
      <c r="C692" s="30" t="s">
        <v>2269</v>
      </c>
      <c r="D692" s="30" t="s">
        <v>2826</v>
      </c>
      <c r="H692" s="30" t="s">
        <v>1925</v>
      </c>
      <c r="K692" s="30" t="s">
        <v>2821</v>
      </c>
      <c r="L692">
        <v>16</v>
      </c>
      <c r="O692" s="30">
        <v>1.92</v>
      </c>
      <c r="P692" s="30">
        <v>4.4400000000000004</v>
      </c>
      <c r="Q692" s="30">
        <v>83.18</v>
      </c>
      <c r="R692" s="30">
        <v>92.32</v>
      </c>
      <c r="W692" s="30"/>
      <c r="Y692" s="30">
        <v>2</v>
      </c>
      <c r="AC692" s="30">
        <v>512</v>
      </c>
      <c r="AE692" s="30" t="b">
        <v>1</v>
      </c>
      <c r="AI692" s="30">
        <v>750</v>
      </c>
      <c r="AQ692" s="21">
        <f t="shared" si="25"/>
        <v>2</v>
      </c>
      <c r="AT692" s="30">
        <v>0</v>
      </c>
      <c r="AU692" s="30">
        <v>0</v>
      </c>
      <c r="AV692" s="30">
        <v>1</v>
      </c>
      <c r="AW692" s="30">
        <v>0</v>
      </c>
      <c r="BC692" s="32">
        <v>44791</v>
      </c>
    </row>
    <row r="693" spans="2:55" ht="40.5" x14ac:dyDescent="0.25">
      <c r="B693" s="30" t="s">
        <v>2269</v>
      </c>
      <c r="C693" s="30" t="s">
        <v>2269</v>
      </c>
      <c r="D693" s="30" t="s">
        <v>2827</v>
      </c>
      <c r="H693" s="30" t="s">
        <v>1925</v>
      </c>
      <c r="K693" s="30" t="s">
        <v>2821</v>
      </c>
      <c r="L693">
        <v>16</v>
      </c>
      <c r="O693" s="30">
        <v>3.13</v>
      </c>
      <c r="P693" s="30">
        <v>4.33</v>
      </c>
      <c r="Q693" s="30">
        <v>71</v>
      </c>
      <c r="R693" s="30">
        <v>77.41</v>
      </c>
      <c r="W693" s="30"/>
      <c r="Y693" s="30">
        <v>2</v>
      </c>
      <c r="AC693" s="30">
        <v>608.29999999999995</v>
      </c>
      <c r="AE693" s="30" t="b">
        <v>1</v>
      </c>
      <c r="AI693" s="30">
        <v>750</v>
      </c>
      <c r="AQ693" s="21">
        <f t="shared" si="25"/>
        <v>2</v>
      </c>
      <c r="AT693" s="30">
        <v>0</v>
      </c>
      <c r="AU693" s="30">
        <v>0</v>
      </c>
      <c r="AV693" s="30">
        <v>1</v>
      </c>
      <c r="AW693" s="30">
        <v>0</v>
      </c>
      <c r="BC693" s="32">
        <v>44791</v>
      </c>
    </row>
    <row r="694" spans="2:55" ht="40.5" x14ac:dyDescent="0.25">
      <c r="B694" s="30" t="s">
        <v>2269</v>
      </c>
      <c r="C694" s="30" t="s">
        <v>2269</v>
      </c>
      <c r="D694" s="30" t="s">
        <v>2828</v>
      </c>
      <c r="H694" s="30" t="s">
        <v>1925</v>
      </c>
      <c r="K694" s="30" t="s">
        <v>2821</v>
      </c>
      <c r="L694">
        <v>16</v>
      </c>
      <c r="O694" s="30">
        <v>1.93</v>
      </c>
      <c r="P694" s="30">
        <v>3.43</v>
      </c>
      <c r="Q694" s="30">
        <v>68.64</v>
      </c>
      <c r="R694" s="30">
        <v>75.64</v>
      </c>
      <c r="W694" s="30"/>
      <c r="Y694" s="30">
        <v>2</v>
      </c>
      <c r="AC694" s="30">
        <v>608.29999999999995</v>
      </c>
      <c r="AE694" s="30" t="b">
        <v>1</v>
      </c>
      <c r="AI694" s="30">
        <v>750</v>
      </c>
      <c r="AQ694" s="21">
        <f t="shared" si="25"/>
        <v>2</v>
      </c>
      <c r="AT694" s="30">
        <v>0</v>
      </c>
      <c r="AU694" s="30">
        <v>0</v>
      </c>
      <c r="AV694" s="30">
        <v>1</v>
      </c>
      <c r="AW694" s="30">
        <v>0</v>
      </c>
      <c r="BC694" s="32">
        <v>44791</v>
      </c>
    </row>
    <row r="695" spans="2:55" ht="40.5" x14ac:dyDescent="0.25">
      <c r="B695" s="30" t="s">
        <v>2269</v>
      </c>
      <c r="C695" s="30" t="s">
        <v>2269</v>
      </c>
      <c r="D695" s="30" t="s">
        <v>2829</v>
      </c>
      <c r="H695" s="30" t="s">
        <v>1925</v>
      </c>
      <c r="K695" s="30" t="s">
        <v>2821</v>
      </c>
      <c r="L695">
        <v>16</v>
      </c>
      <c r="O695" s="30">
        <v>1.59</v>
      </c>
      <c r="P695" s="30">
        <v>4.13</v>
      </c>
      <c r="Q695" s="30">
        <v>68.25</v>
      </c>
      <c r="R695" s="30">
        <v>74.08</v>
      </c>
      <c r="W695" s="30"/>
      <c r="Y695" s="30">
        <v>2</v>
      </c>
      <c r="AC695" s="30">
        <v>512</v>
      </c>
      <c r="AE695" s="30" t="b">
        <v>1</v>
      </c>
      <c r="AI695" s="30">
        <v>750</v>
      </c>
      <c r="AQ695" s="21">
        <f t="shared" ref="AQ695:AQ758" si="26">SUM(AT695:AW695)+1</f>
        <v>2</v>
      </c>
      <c r="AT695" s="30">
        <v>0</v>
      </c>
      <c r="AU695" s="30">
        <v>0</v>
      </c>
      <c r="AV695" s="30">
        <v>1</v>
      </c>
      <c r="AW695" s="30">
        <v>0</v>
      </c>
      <c r="BC695" s="32">
        <v>44791</v>
      </c>
    </row>
    <row r="696" spans="2:55" ht="27" x14ac:dyDescent="0.25">
      <c r="B696" s="30" t="s">
        <v>2698</v>
      </c>
      <c r="C696" s="30" t="s">
        <v>2699</v>
      </c>
      <c r="D696" s="30" t="s">
        <v>2830</v>
      </c>
      <c r="H696" s="30" t="s">
        <v>1925</v>
      </c>
      <c r="K696" s="30" t="s">
        <v>532</v>
      </c>
      <c r="L696">
        <v>32</v>
      </c>
      <c r="O696" s="30">
        <v>1.25</v>
      </c>
      <c r="P696" s="30">
        <v>3.99</v>
      </c>
      <c r="Q696" s="30">
        <v>81.63</v>
      </c>
      <c r="R696" s="30">
        <v>87</v>
      </c>
      <c r="W696" s="30" t="b">
        <v>1</v>
      </c>
      <c r="Y696" s="30">
        <v>2</v>
      </c>
      <c r="AC696" s="30">
        <v>912</v>
      </c>
      <c r="AE696" s="30" t="b">
        <v>1</v>
      </c>
      <c r="AI696" s="30">
        <v>850</v>
      </c>
      <c r="AQ696" s="21">
        <f t="shared" si="26"/>
        <v>1</v>
      </c>
      <c r="AT696" s="30">
        <v>0</v>
      </c>
      <c r="AU696" s="30">
        <v>0</v>
      </c>
      <c r="AV696" s="30">
        <v>0</v>
      </c>
      <c r="AW696" s="30">
        <v>0</v>
      </c>
      <c r="BC696" s="32">
        <v>44806</v>
      </c>
    </row>
    <row r="697" spans="2:55" ht="27" x14ac:dyDescent="0.25">
      <c r="B697" s="30" t="s">
        <v>2698</v>
      </c>
      <c r="C697" s="30" t="s">
        <v>2699</v>
      </c>
      <c r="D697" s="30" t="s">
        <v>2831</v>
      </c>
      <c r="H697" s="30" t="s">
        <v>1925</v>
      </c>
      <c r="K697" s="30" t="s">
        <v>532</v>
      </c>
      <c r="L697">
        <v>32</v>
      </c>
      <c r="O697" s="30">
        <v>1.6</v>
      </c>
      <c r="P697" s="30">
        <v>2.77</v>
      </c>
      <c r="Q697" s="30">
        <v>65.63</v>
      </c>
      <c r="R697" s="30">
        <v>70.37</v>
      </c>
      <c r="W697" s="30" t="b">
        <v>1</v>
      </c>
      <c r="Y697" s="30">
        <v>2</v>
      </c>
      <c r="AC697" s="30">
        <v>912</v>
      </c>
      <c r="AE697" s="30" t="b">
        <v>1</v>
      </c>
      <c r="AI697" s="30">
        <v>850</v>
      </c>
      <c r="AQ697" s="21">
        <f t="shared" si="26"/>
        <v>1</v>
      </c>
      <c r="AT697" s="30">
        <v>0</v>
      </c>
      <c r="AU697" s="30">
        <v>0</v>
      </c>
      <c r="AV697" s="30">
        <v>0</v>
      </c>
      <c r="AW697" s="30">
        <v>0</v>
      </c>
      <c r="BC697" s="32">
        <v>44806</v>
      </c>
    </row>
    <row r="698" spans="2:55" ht="40.5" x14ac:dyDescent="0.25">
      <c r="B698" s="30" t="s">
        <v>2269</v>
      </c>
      <c r="C698" s="30" t="s">
        <v>2269</v>
      </c>
      <c r="D698" s="30" t="s">
        <v>2832</v>
      </c>
      <c r="H698" s="30" t="s">
        <v>1925</v>
      </c>
      <c r="K698" s="30" t="s">
        <v>2821</v>
      </c>
      <c r="L698">
        <v>16</v>
      </c>
      <c r="O698" s="30">
        <v>1.05</v>
      </c>
      <c r="P698" s="30">
        <v>2.82</v>
      </c>
      <c r="Q698" s="30">
        <v>74.569999999999993</v>
      </c>
      <c r="R698" s="30">
        <v>86.3</v>
      </c>
      <c r="W698" s="30"/>
      <c r="Y698" s="30">
        <v>2</v>
      </c>
      <c r="AC698" s="30">
        <v>608.29999999999995</v>
      </c>
      <c r="AE698" s="30" t="b">
        <v>1</v>
      </c>
      <c r="AI698" s="30">
        <v>650</v>
      </c>
      <c r="AQ698" s="21">
        <f t="shared" si="26"/>
        <v>2</v>
      </c>
      <c r="AT698" s="30">
        <v>0</v>
      </c>
      <c r="AU698" s="30">
        <v>0</v>
      </c>
      <c r="AV698" s="30">
        <v>1</v>
      </c>
      <c r="AW698" s="30">
        <v>0</v>
      </c>
      <c r="BC698" s="32">
        <v>44813</v>
      </c>
    </row>
    <row r="699" spans="2:55" ht="27" x14ac:dyDescent="0.25">
      <c r="B699" s="30" t="s">
        <v>2304</v>
      </c>
      <c r="C699" s="30" t="s">
        <v>2305</v>
      </c>
      <c r="D699" s="30" t="s">
        <v>2833</v>
      </c>
      <c r="H699" s="30" t="s">
        <v>1925</v>
      </c>
      <c r="K699" s="30" t="s">
        <v>2670</v>
      </c>
      <c r="L699">
        <v>32</v>
      </c>
      <c r="O699" s="30">
        <v>2.14</v>
      </c>
      <c r="P699" s="30">
        <v>3.61</v>
      </c>
      <c r="Q699" s="30">
        <v>70.84</v>
      </c>
      <c r="R699" s="30">
        <v>71.760000000000005</v>
      </c>
      <c r="W699" s="30" t="b">
        <v>1</v>
      </c>
      <c r="Y699" s="30">
        <v>2</v>
      </c>
      <c r="AC699" s="30">
        <v>1008.3</v>
      </c>
      <c r="AE699" s="30" t="b">
        <v>1</v>
      </c>
      <c r="AI699" s="30">
        <v>1000</v>
      </c>
      <c r="AQ699" s="21">
        <f t="shared" si="26"/>
        <v>1</v>
      </c>
      <c r="AT699" s="30">
        <v>0</v>
      </c>
      <c r="AU699" s="30">
        <v>0</v>
      </c>
      <c r="AV699" s="30">
        <v>0</v>
      </c>
      <c r="AW699" s="30">
        <v>0</v>
      </c>
      <c r="BC699" s="32">
        <v>44817</v>
      </c>
    </row>
    <row r="700" spans="2:55" ht="40.5" x14ac:dyDescent="0.25">
      <c r="B700" s="30" t="s">
        <v>2269</v>
      </c>
      <c r="C700" s="30" t="s">
        <v>2269</v>
      </c>
      <c r="D700" s="30" t="s">
        <v>2834</v>
      </c>
      <c r="H700" s="30" t="s">
        <v>1925</v>
      </c>
      <c r="K700" s="30" t="s">
        <v>2821</v>
      </c>
      <c r="L700">
        <v>16</v>
      </c>
      <c r="O700" s="30">
        <v>3.1</v>
      </c>
      <c r="P700" s="30">
        <v>5.66</v>
      </c>
      <c r="Q700" s="30">
        <v>85.9</v>
      </c>
      <c r="R700" s="30">
        <v>107.87</v>
      </c>
      <c r="W700" s="30"/>
      <c r="Y700" s="30">
        <v>2</v>
      </c>
      <c r="AC700" s="30">
        <v>512</v>
      </c>
      <c r="AE700" s="30" t="b">
        <v>1</v>
      </c>
      <c r="AI700" s="30">
        <v>1300</v>
      </c>
      <c r="AQ700" s="21">
        <f t="shared" si="26"/>
        <v>2</v>
      </c>
      <c r="AT700" s="30">
        <v>0</v>
      </c>
      <c r="AU700" s="30">
        <v>0</v>
      </c>
      <c r="AV700" s="30">
        <v>1</v>
      </c>
      <c r="AW700" s="30">
        <v>0</v>
      </c>
      <c r="BC700" s="32">
        <v>44819</v>
      </c>
    </row>
    <row r="701" spans="2:55" ht="40.5" x14ac:dyDescent="0.25">
      <c r="B701" s="30" t="s">
        <v>2269</v>
      </c>
      <c r="C701" s="30" t="s">
        <v>2269</v>
      </c>
      <c r="D701" s="30" t="s">
        <v>2835</v>
      </c>
      <c r="H701" s="30" t="s">
        <v>1925</v>
      </c>
      <c r="K701" s="30" t="s">
        <v>2821</v>
      </c>
      <c r="L701">
        <v>16</v>
      </c>
      <c r="O701" s="30">
        <v>2.09</v>
      </c>
      <c r="P701" s="30">
        <v>3.89</v>
      </c>
      <c r="Q701" s="30">
        <v>86.21</v>
      </c>
      <c r="R701" s="30">
        <v>108.28</v>
      </c>
      <c r="W701" s="30"/>
      <c r="Y701" s="30">
        <v>2</v>
      </c>
      <c r="AC701" s="30">
        <v>512</v>
      </c>
      <c r="AE701" s="30" t="b">
        <v>1</v>
      </c>
      <c r="AI701" s="30">
        <v>1300</v>
      </c>
      <c r="AQ701" s="21">
        <f t="shared" si="26"/>
        <v>2</v>
      </c>
      <c r="AT701" s="30">
        <v>0</v>
      </c>
      <c r="AU701" s="30">
        <v>0</v>
      </c>
      <c r="AV701" s="30">
        <v>1</v>
      </c>
      <c r="AW701" s="30">
        <v>0</v>
      </c>
      <c r="BC701" s="32">
        <v>44819</v>
      </c>
    </row>
    <row r="702" spans="2:55" ht="40.5" x14ac:dyDescent="0.25">
      <c r="B702" s="30" t="s">
        <v>2269</v>
      </c>
      <c r="C702" s="30" t="s">
        <v>2269</v>
      </c>
      <c r="D702" s="30" t="s">
        <v>2836</v>
      </c>
      <c r="H702" s="30" t="s">
        <v>1925</v>
      </c>
      <c r="K702" s="30" t="s">
        <v>2821</v>
      </c>
      <c r="L702">
        <v>16</v>
      </c>
      <c r="O702" s="30">
        <v>2.58</v>
      </c>
      <c r="P702" s="30">
        <v>4.1500000000000004</v>
      </c>
      <c r="Q702" s="30">
        <v>85.82</v>
      </c>
      <c r="R702" s="30">
        <v>105.73</v>
      </c>
      <c r="W702" s="30"/>
      <c r="Y702" s="30">
        <v>2</v>
      </c>
      <c r="AC702" s="30">
        <v>512</v>
      </c>
      <c r="AE702" s="30" t="b">
        <v>1</v>
      </c>
      <c r="AI702" s="30">
        <v>1300</v>
      </c>
      <c r="AQ702" s="21">
        <f t="shared" si="26"/>
        <v>2</v>
      </c>
      <c r="AT702" s="30">
        <v>0</v>
      </c>
      <c r="AU702" s="30">
        <v>0</v>
      </c>
      <c r="AV702" s="30">
        <v>1</v>
      </c>
      <c r="AW702" s="30">
        <v>0</v>
      </c>
      <c r="BC702" s="32">
        <v>44819</v>
      </c>
    </row>
    <row r="703" spans="2:55" ht="40.5" x14ac:dyDescent="0.25">
      <c r="B703" s="30" t="s">
        <v>2269</v>
      </c>
      <c r="C703" s="30" t="s">
        <v>2269</v>
      </c>
      <c r="D703" s="30" t="s">
        <v>2837</v>
      </c>
      <c r="H703" s="30" t="s">
        <v>1925</v>
      </c>
      <c r="K703" s="30" t="s">
        <v>2821</v>
      </c>
      <c r="L703">
        <v>16</v>
      </c>
      <c r="O703" s="30">
        <v>4.78</v>
      </c>
      <c r="P703" s="30">
        <v>6.22</v>
      </c>
      <c r="Q703" s="30">
        <v>71.489999999999995</v>
      </c>
      <c r="R703" s="30">
        <v>94.76</v>
      </c>
      <c r="W703" s="30"/>
      <c r="Y703" s="30">
        <v>2</v>
      </c>
      <c r="AC703" s="30">
        <v>512</v>
      </c>
      <c r="AE703" s="30" t="b">
        <v>1</v>
      </c>
      <c r="AI703" s="30">
        <v>1300</v>
      </c>
      <c r="AQ703" s="21">
        <f t="shared" si="26"/>
        <v>2</v>
      </c>
      <c r="AT703" s="30">
        <v>0</v>
      </c>
      <c r="AU703" s="30">
        <v>0</v>
      </c>
      <c r="AV703" s="30">
        <v>1</v>
      </c>
      <c r="AW703" s="30">
        <v>0</v>
      </c>
      <c r="BC703" s="32">
        <v>44819</v>
      </c>
    </row>
    <row r="704" spans="2:55" ht="40.5" x14ac:dyDescent="0.25">
      <c r="B704" s="30" t="s">
        <v>2269</v>
      </c>
      <c r="C704" s="30" t="s">
        <v>2269</v>
      </c>
      <c r="D704" s="30" t="s">
        <v>2838</v>
      </c>
      <c r="H704" s="30" t="s">
        <v>1925</v>
      </c>
      <c r="K704" s="30" t="s">
        <v>2821</v>
      </c>
      <c r="L704">
        <v>16</v>
      </c>
      <c r="O704" s="30">
        <v>1.36</v>
      </c>
      <c r="P704" s="30">
        <v>3.16</v>
      </c>
      <c r="Q704" s="30">
        <v>74.02</v>
      </c>
      <c r="R704" s="30">
        <v>97.13</v>
      </c>
      <c r="W704" s="30"/>
      <c r="Y704" s="30">
        <v>2</v>
      </c>
      <c r="AC704" s="30">
        <v>512</v>
      </c>
      <c r="AE704" s="30" t="b">
        <v>1</v>
      </c>
      <c r="AI704" s="30">
        <v>1300</v>
      </c>
      <c r="AQ704" s="21">
        <f t="shared" si="26"/>
        <v>2</v>
      </c>
      <c r="AT704" s="30">
        <v>0</v>
      </c>
      <c r="AU704" s="30">
        <v>0</v>
      </c>
      <c r="AV704" s="30">
        <v>1</v>
      </c>
      <c r="AW704" s="30">
        <v>0</v>
      </c>
      <c r="BC704" s="32">
        <v>44819</v>
      </c>
    </row>
    <row r="705" spans="2:55" ht="40.5" x14ac:dyDescent="0.25">
      <c r="B705" s="30" t="s">
        <v>2269</v>
      </c>
      <c r="C705" s="30" t="s">
        <v>2269</v>
      </c>
      <c r="D705" s="30" t="s">
        <v>2839</v>
      </c>
      <c r="H705" s="30" t="s">
        <v>1925</v>
      </c>
      <c r="K705" s="30" t="s">
        <v>2821</v>
      </c>
      <c r="L705">
        <v>16</v>
      </c>
      <c r="O705" s="30">
        <v>1.55</v>
      </c>
      <c r="P705" s="30">
        <v>2.91</v>
      </c>
      <c r="Q705" s="30">
        <v>66.52</v>
      </c>
      <c r="R705" s="30">
        <v>90.48</v>
      </c>
      <c r="W705" s="30"/>
      <c r="Y705" s="30">
        <v>2</v>
      </c>
      <c r="AC705" s="30">
        <v>512</v>
      </c>
      <c r="AE705" s="30" t="b">
        <v>1</v>
      </c>
      <c r="AI705" s="30">
        <v>1300</v>
      </c>
      <c r="AQ705" s="21">
        <f t="shared" si="26"/>
        <v>2</v>
      </c>
      <c r="AT705" s="30">
        <v>0</v>
      </c>
      <c r="AU705" s="30">
        <v>0</v>
      </c>
      <c r="AV705" s="30">
        <v>1</v>
      </c>
      <c r="AW705" s="30">
        <v>0</v>
      </c>
      <c r="BC705" s="32">
        <v>44819</v>
      </c>
    </row>
    <row r="706" spans="2:55" ht="40.5" x14ac:dyDescent="0.25">
      <c r="B706" s="30" t="s">
        <v>2269</v>
      </c>
      <c r="C706" s="30" t="s">
        <v>2269</v>
      </c>
      <c r="D706" s="30" t="s">
        <v>2840</v>
      </c>
      <c r="H706" s="30" t="s">
        <v>1925</v>
      </c>
      <c r="K706" s="30" t="s">
        <v>2821</v>
      </c>
      <c r="L706">
        <v>16</v>
      </c>
      <c r="O706" s="30">
        <v>2.12</v>
      </c>
      <c r="P706" s="30">
        <v>2.95</v>
      </c>
      <c r="Q706" s="30">
        <v>74.3</v>
      </c>
      <c r="R706" s="30">
        <v>87.02</v>
      </c>
      <c r="W706" s="30"/>
      <c r="Y706" s="30">
        <v>2</v>
      </c>
      <c r="AC706" s="30">
        <v>512</v>
      </c>
      <c r="AE706" s="30" t="b">
        <v>1</v>
      </c>
      <c r="AI706" s="30">
        <v>1300</v>
      </c>
      <c r="AQ706" s="21">
        <f t="shared" si="26"/>
        <v>2</v>
      </c>
      <c r="AT706" s="30">
        <v>0</v>
      </c>
      <c r="AU706" s="30">
        <v>0</v>
      </c>
      <c r="AV706" s="30">
        <v>1</v>
      </c>
      <c r="AW706" s="30">
        <v>0</v>
      </c>
      <c r="BC706" s="32">
        <v>44819</v>
      </c>
    </row>
    <row r="707" spans="2:55" ht="40.5" x14ac:dyDescent="0.25">
      <c r="B707" s="30" t="s">
        <v>2269</v>
      </c>
      <c r="C707" s="30" t="s">
        <v>2269</v>
      </c>
      <c r="D707" s="30" t="s">
        <v>2841</v>
      </c>
      <c r="H707" s="30" t="s">
        <v>1925</v>
      </c>
      <c r="K707" s="30" t="s">
        <v>2821</v>
      </c>
      <c r="L707">
        <v>16</v>
      </c>
      <c r="O707" s="30">
        <v>1.75</v>
      </c>
      <c r="P707" s="30">
        <v>3.15</v>
      </c>
      <c r="Q707" s="30">
        <v>75.66</v>
      </c>
      <c r="R707" s="30">
        <v>85.52</v>
      </c>
      <c r="W707" s="30"/>
      <c r="Y707" s="30">
        <v>2</v>
      </c>
      <c r="AC707" s="30">
        <v>608.29999999999995</v>
      </c>
      <c r="AE707" s="30" t="b">
        <v>1</v>
      </c>
      <c r="AI707" s="30">
        <v>1300</v>
      </c>
      <c r="AQ707" s="21">
        <f t="shared" si="26"/>
        <v>2</v>
      </c>
      <c r="AT707" s="30">
        <v>0</v>
      </c>
      <c r="AU707" s="30">
        <v>0</v>
      </c>
      <c r="AV707" s="30">
        <v>1</v>
      </c>
      <c r="AW707" s="30">
        <v>0</v>
      </c>
      <c r="BC707" s="32">
        <v>44819</v>
      </c>
    </row>
    <row r="708" spans="2:55" ht="40.5" x14ac:dyDescent="0.25">
      <c r="B708" s="30" t="s">
        <v>2269</v>
      </c>
      <c r="C708" s="30" t="s">
        <v>2269</v>
      </c>
      <c r="D708" s="30" t="s">
        <v>2842</v>
      </c>
      <c r="H708" s="30" t="s">
        <v>1925</v>
      </c>
      <c r="K708" s="30" t="s">
        <v>2821</v>
      </c>
      <c r="L708">
        <v>16</v>
      </c>
      <c r="O708" s="30">
        <v>2.31</v>
      </c>
      <c r="P708" s="30">
        <v>3.49</v>
      </c>
      <c r="Q708" s="30">
        <v>72.290000000000006</v>
      </c>
      <c r="R708" s="30">
        <v>78.650000000000006</v>
      </c>
      <c r="W708" s="30"/>
      <c r="Y708" s="30">
        <v>2</v>
      </c>
      <c r="AC708" s="30">
        <v>512</v>
      </c>
      <c r="AE708" s="30" t="b">
        <v>1</v>
      </c>
      <c r="AI708" s="30">
        <v>1300</v>
      </c>
      <c r="AQ708" s="21">
        <f t="shared" si="26"/>
        <v>2</v>
      </c>
      <c r="AT708" s="30">
        <v>0</v>
      </c>
      <c r="AU708" s="30">
        <v>0</v>
      </c>
      <c r="AV708" s="30">
        <v>1</v>
      </c>
      <c r="AW708" s="30">
        <v>0</v>
      </c>
      <c r="BC708" s="32">
        <v>44819</v>
      </c>
    </row>
    <row r="709" spans="2:55" ht="40.5" x14ac:dyDescent="0.25">
      <c r="B709" s="30" t="s">
        <v>2269</v>
      </c>
      <c r="C709" s="30" t="s">
        <v>2269</v>
      </c>
      <c r="D709" s="30" t="s">
        <v>2843</v>
      </c>
      <c r="H709" s="30" t="s">
        <v>1925</v>
      </c>
      <c r="K709" s="30" t="s">
        <v>2821</v>
      </c>
      <c r="L709">
        <v>16</v>
      </c>
      <c r="O709" s="30">
        <v>2.17</v>
      </c>
      <c r="P709" s="30">
        <v>3.37</v>
      </c>
      <c r="Q709" s="30">
        <v>69.58</v>
      </c>
      <c r="R709" s="30">
        <v>75.95</v>
      </c>
      <c r="W709" s="30"/>
      <c r="Y709" s="30">
        <v>2</v>
      </c>
      <c r="AC709" s="30">
        <v>512</v>
      </c>
      <c r="AE709" s="30" t="b">
        <v>1</v>
      </c>
      <c r="AI709" s="30">
        <v>1300</v>
      </c>
      <c r="AQ709" s="21">
        <f t="shared" si="26"/>
        <v>2</v>
      </c>
      <c r="AT709" s="30">
        <v>0</v>
      </c>
      <c r="AU709" s="30">
        <v>0</v>
      </c>
      <c r="AV709" s="30">
        <v>1</v>
      </c>
      <c r="AW709" s="30">
        <v>0</v>
      </c>
      <c r="BC709" s="32">
        <v>44819</v>
      </c>
    </row>
    <row r="710" spans="2:55" ht="40.5" x14ac:dyDescent="0.25">
      <c r="B710" s="30" t="s">
        <v>2269</v>
      </c>
      <c r="C710" s="30" t="s">
        <v>2269</v>
      </c>
      <c r="D710" s="30" t="s">
        <v>2844</v>
      </c>
      <c r="H710" s="30" t="s">
        <v>1925</v>
      </c>
      <c r="K710" s="30" t="s">
        <v>2821</v>
      </c>
      <c r="L710">
        <v>16</v>
      </c>
      <c r="O710" s="30">
        <v>1.42</v>
      </c>
      <c r="P710" s="30">
        <v>2.61</v>
      </c>
      <c r="Q710" s="30">
        <v>63.01</v>
      </c>
      <c r="R710" s="30">
        <v>73.47</v>
      </c>
      <c r="W710" s="30"/>
      <c r="Y710" s="30">
        <v>2</v>
      </c>
      <c r="AC710" s="30">
        <v>512</v>
      </c>
      <c r="AE710" s="30" t="b">
        <v>1</v>
      </c>
      <c r="AI710" s="30">
        <v>1300</v>
      </c>
      <c r="AQ710" s="21">
        <f t="shared" si="26"/>
        <v>2</v>
      </c>
      <c r="AT710" s="30">
        <v>0</v>
      </c>
      <c r="AU710" s="30">
        <v>0</v>
      </c>
      <c r="AV710" s="30">
        <v>1</v>
      </c>
      <c r="AW710" s="30">
        <v>0</v>
      </c>
      <c r="BC710" s="32">
        <v>44819</v>
      </c>
    </row>
    <row r="711" spans="2:55" ht="40.5" x14ac:dyDescent="0.25">
      <c r="B711" s="30" t="s">
        <v>2269</v>
      </c>
      <c r="C711" s="30" t="s">
        <v>2269</v>
      </c>
      <c r="D711" s="30" t="s">
        <v>2845</v>
      </c>
      <c r="H711" s="30" t="s">
        <v>1925</v>
      </c>
      <c r="K711" s="30" t="s">
        <v>2821</v>
      </c>
      <c r="L711">
        <v>16</v>
      </c>
      <c r="O711" s="30">
        <v>3.53</v>
      </c>
      <c r="P711" s="30">
        <v>4.79</v>
      </c>
      <c r="Q711" s="30">
        <v>80.680000000000007</v>
      </c>
      <c r="R711" s="30">
        <v>111.25</v>
      </c>
      <c r="W711" s="30"/>
      <c r="Y711" s="30">
        <v>2</v>
      </c>
      <c r="AC711" s="30">
        <v>512</v>
      </c>
      <c r="AE711" s="30" t="b">
        <v>1</v>
      </c>
      <c r="AI711" s="30">
        <v>650</v>
      </c>
      <c r="AQ711" s="21">
        <f t="shared" si="26"/>
        <v>2</v>
      </c>
      <c r="AT711" s="30">
        <v>0</v>
      </c>
      <c r="AU711" s="30">
        <v>0</v>
      </c>
      <c r="AV711" s="30">
        <v>1</v>
      </c>
      <c r="AW711" s="30">
        <v>0</v>
      </c>
      <c r="BC711" s="32">
        <v>44820</v>
      </c>
    </row>
    <row r="712" spans="2:55" ht="40.5" x14ac:dyDescent="0.25">
      <c r="B712" s="30" t="s">
        <v>2269</v>
      </c>
      <c r="C712" s="30" t="s">
        <v>2269</v>
      </c>
      <c r="D712" s="30" t="s">
        <v>2846</v>
      </c>
      <c r="H712" s="30" t="s">
        <v>1925</v>
      </c>
      <c r="K712" s="30" t="s">
        <v>2821</v>
      </c>
      <c r="L712">
        <v>16</v>
      </c>
      <c r="O712" s="30">
        <v>1.07</v>
      </c>
      <c r="P712" s="30">
        <v>2.52</v>
      </c>
      <c r="Q712" s="30">
        <v>67.540000000000006</v>
      </c>
      <c r="R712" s="30">
        <v>82.9</v>
      </c>
      <c r="W712" s="30"/>
      <c r="Y712" s="30">
        <v>2</v>
      </c>
      <c r="AC712" s="30">
        <v>608.29999999999995</v>
      </c>
      <c r="AE712" s="30" t="b">
        <v>1</v>
      </c>
      <c r="AI712" s="30">
        <v>650</v>
      </c>
      <c r="AQ712" s="21">
        <f t="shared" si="26"/>
        <v>2</v>
      </c>
      <c r="AT712" s="30">
        <v>0</v>
      </c>
      <c r="AU712" s="30">
        <v>0</v>
      </c>
      <c r="AV712" s="30">
        <v>1</v>
      </c>
      <c r="AW712" s="30">
        <v>0</v>
      </c>
      <c r="BC712" s="32">
        <v>44820</v>
      </c>
    </row>
    <row r="713" spans="2:55" ht="40.5" x14ac:dyDescent="0.25">
      <c r="B713" s="30" t="s">
        <v>2269</v>
      </c>
      <c r="C713" s="30" t="s">
        <v>2269</v>
      </c>
      <c r="D713" s="30" t="s">
        <v>2847</v>
      </c>
      <c r="H713" s="30" t="s">
        <v>1925</v>
      </c>
      <c r="K713" s="30" t="s">
        <v>2271</v>
      </c>
      <c r="L713">
        <v>32</v>
      </c>
      <c r="O713" s="30">
        <v>0.85</v>
      </c>
      <c r="P713" s="30">
        <v>1.87</v>
      </c>
      <c r="Q713" s="30">
        <v>45.83</v>
      </c>
      <c r="R713" s="30">
        <v>47.58</v>
      </c>
      <c r="W713" s="30"/>
      <c r="Y713" s="30">
        <v>2</v>
      </c>
      <c r="AC713" s="30">
        <v>912</v>
      </c>
      <c r="AE713" s="30" t="b">
        <v>1</v>
      </c>
      <c r="AI713" s="30">
        <v>750</v>
      </c>
      <c r="AQ713" s="21">
        <f t="shared" si="26"/>
        <v>2</v>
      </c>
      <c r="AT713" s="30">
        <v>0</v>
      </c>
      <c r="AU713" s="30">
        <v>0</v>
      </c>
      <c r="AV713" s="30">
        <v>1</v>
      </c>
      <c r="AW713" s="30">
        <v>0</v>
      </c>
      <c r="BC713" s="32">
        <v>44832</v>
      </c>
    </row>
    <row r="714" spans="2:55" ht="27" x14ac:dyDescent="0.25">
      <c r="B714" s="30" t="s">
        <v>2304</v>
      </c>
      <c r="C714" s="30" t="s">
        <v>2305</v>
      </c>
      <c r="D714" s="30" t="s">
        <v>2848</v>
      </c>
      <c r="H714" s="30" t="s">
        <v>1925</v>
      </c>
      <c r="K714" s="30" t="s">
        <v>2668</v>
      </c>
      <c r="L714">
        <v>16</v>
      </c>
      <c r="O714" s="30">
        <v>1.21</v>
      </c>
      <c r="P714" s="30">
        <v>4.78</v>
      </c>
      <c r="Q714" s="30">
        <v>77.510000000000005</v>
      </c>
      <c r="R714" s="30">
        <v>79.650000000000006</v>
      </c>
      <c r="W714" s="30" t="b">
        <v>1</v>
      </c>
      <c r="Y714" s="30">
        <v>2</v>
      </c>
      <c r="AC714" s="30">
        <v>360</v>
      </c>
      <c r="AE714" s="30" t="b">
        <v>1</v>
      </c>
      <c r="AI714" s="30">
        <v>600</v>
      </c>
      <c r="AQ714" s="21">
        <f t="shared" si="26"/>
        <v>1</v>
      </c>
      <c r="AT714" s="30">
        <v>0</v>
      </c>
      <c r="AU714" s="30">
        <v>0</v>
      </c>
      <c r="AV714" s="30">
        <v>0</v>
      </c>
      <c r="AW714" s="30">
        <v>0</v>
      </c>
      <c r="BC714" s="32">
        <v>44841</v>
      </c>
    </row>
    <row r="715" spans="2:55" ht="40.5" x14ac:dyDescent="0.25">
      <c r="B715" s="30" t="s">
        <v>1090</v>
      </c>
      <c r="C715" s="30" t="s">
        <v>117</v>
      </c>
      <c r="D715" s="30" t="s">
        <v>2849</v>
      </c>
      <c r="H715" s="30" t="s">
        <v>1925</v>
      </c>
      <c r="K715" s="30" t="s">
        <v>1059</v>
      </c>
      <c r="L715">
        <v>8</v>
      </c>
      <c r="O715" s="30">
        <v>0.97</v>
      </c>
      <c r="P715" s="30">
        <v>2.04</v>
      </c>
      <c r="Q715" s="30">
        <v>53.15</v>
      </c>
      <c r="R715" s="30">
        <v>95.48</v>
      </c>
      <c r="W715" s="30" t="b">
        <v>1</v>
      </c>
      <c r="Y715" s="30">
        <v>2</v>
      </c>
      <c r="AC715" s="30">
        <v>512</v>
      </c>
      <c r="AE715" s="30" t="b">
        <v>1</v>
      </c>
      <c r="AI715" s="30">
        <v>750</v>
      </c>
      <c r="AQ715" s="21">
        <f t="shared" si="26"/>
        <v>1</v>
      </c>
      <c r="AT715" s="30">
        <v>0</v>
      </c>
      <c r="AU715" s="30">
        <v>0</v>
      </c>
      <c r="AV715" s="30">
        <v>0</v>
      </c>
      <c r="AW715" s="30">
        <v>0</v>
      </c>
      <c r="BC715" s="32">
        <v>44844</v>
      </c>
    </row>
    <row r="716" spans="2:55" ht="27" x14ac:dyDescent="0.25">
      <c r="B716" s="30" t="s">
        <v>2298</v>
      </c>
      <c r="C716" s="30" t="s">
        <v>2299</v>
      </c>
      <c r="D716" s="30" t="s">
        <v>2850</v>
      </c>
      <c r="H716" s="30" t="s">
        <v>1925</v>
      </c>
      <c r="K716" s="30" t="s">
        <v>133</v>
      </c>
      <c r="L716">
        <v>32</v>
      </c>
      <c r="O716" s="30">
        <v>1.6</v>
      </c>
      <c r="P716" s="30">
        <v>2.4</v>
      </c>
      <c r="Q716" s="30">
        <v>72.7</v>
      </c>
      <c r="R716" s="30">
        <v>72.2</v>
      </c>
      <c r="W716" s="30" t="b">
        <v>1</v>
      </c>
      <c r="Y716" s="30">
        <v>2</v>
      </c>
      <c r="AC716" s="30">
        <v>608.29999999999995</v>
      </c>
      <c r="AE716" s="30" t="b">
        <v>1</v>
      </c>
      <c r="AI716" s="30">
        <v>750</v>
      </c>
      <c r="AQ716" s="21">
        <f t="shared" si="26"/>
        <v>1</v>
      </c>
      <c r="AT716" s="30">
        <v>0</v>
      </c>
      <c r="AU716" s="30">
        <v>0</v>
      </c>
      <c r="AV716" s="30">
        <v>0</v>
      </c>
      <c r="AW716" s="30">
        <v>0</v>
      </c>
      <c r="BC716" s="32">
        <v>44847</v>
      </c>
    </row>
    <row r="717" spans="2:55" ht="27" x14ac:dyDescent="0.25">
      <c r="B717" s="30" t="s">
        <v>2698</v>
      </c>
      <c r="C717" s="30" t="s">
        <v>2699</v>
      </c>
      <c r="D717" s="30" t="s">
        <v>2851</v>
      </c>
      <c r="H717" s="30" t="s">
        <v>1925</v>
      </c>
      <c r="K717" s="30" t="s">
        <v>1693</v>
      </c>
      <c r="L717">
        <v>16</v>
      </c>
      <c r="O717" s="30">
        <v>1.63</v>
      </c>
      <c r="P717" s="30">
        <v>2.57</v>
      </c>
      <c r="Q717" s="30">
        <v>67.03</v>
      </c>
      <c r="R717" s="30">
        <v>74.290000000000006</v>
      </c>
      <c r="W717" s="30" t="b">
        <v>1</v>
      </c>
      <c r="Y717" s="30">
        <v>2</v>
      </c>
      <c r="AC717" s="30">
        <v>448</v>
      </c>
      <c r="AE717" s="30" t="b">
        <v>1</v>
      </c>
      <c r="AI717" s="30">
        <v>700</v>
      </c>
      <c r="AQ717" s="21">
        <f t="shared" si="26"/>
        <v>1</v>
      </c>
      <c r="AT717" s="30">
        <v>0</v>
      </c>
      <c r="AU717" s="30">
        <v>0</v>
      </c>
      <c r="AV717" s="30">
        <v>0</v>
      </c>
      <c r="AW717" s="30">
        <v>0</v>
      </c>
      <c r="BC717" s="32">
        <v>44852</v>
      </c>
    </row>
    <row r="718" spans="2:55" ht="40.5" x14ac:dyDescent="0.25">
      <c r="B718" s="30" t="s">
        <v>1090</v>
      </c>
      <c r="C718" s="30" t="s">
        <v>117</v>
      </c>
      <c r="D718" s="30" t="s">
        <v>2852</v>
      </c>
      <c r="H718" s="30" t="s">
        <v>1925</v>
      </c>
      <c r="K718" s="30" t="s">
        <v>133</v>
      </c>
      <c r="L718">
        <v>128</v>
      </c>
      <c r="O718" s="30">
        <v>0.34</v>
      </c>
      <c r="P718" s="30">
        <v>4.41</v>
      </c>
      <c r="Q718" s="30">
        <v>92.49</v>
      </c>
      <c r="R718" s="30">
        <v>93.22</v>
      </c>
      <c r="W718" s="30" t="b">
        <v>1</v>
      </c>
      <c r="Y718" s="30">
        <v>2</v>
      </c>
      <c r="AC718" s="30">
        <v>608</v>
      </c>
      <c r="AE718" s="30" t="b">
        <v>1</v>
      </c>
      <c r="AI718" s="30">
        <v>850</v>
      </c>
      <c r="AQ718" s="21">
        <f t="shared" si="26"/>
        <v>3</v>
      </c>
      <c r="AT718" s="30">
        <v>1</v>
      </c>
      <c r="AU718" s="30">
        <v>0</v>
      </c>
      <c r="AV718" s="30">
        <v>1</v>
      </c>
      <c r="AW718" s="30">
        <v>0</v>
      </c>
      <c r="BC718" s="32">
        <v>44855</v>
      </c>
    </row>
    <row r="719" spans="2:55" ht="27" x14ac:dyDescent="0.25">
      <c r="B719" s="30" t="s">
        <v>2304</v>
      </c>
      <c r="C719" s="30" t="s">
        <v>2305</v>
      </c>
      <c r="D719" s="30" t="s">
        <v>2853</v>
      </c>
      <c r="H719" s="30" t="s">
        <v>1925</v>
      </c>
      <c r="K719" s="30" t="s">
        <v>2668</v>
      </c>
      <c r="L719">
        <v>32</v>
      </c>
      <c r="O719" s="30">
        <v>3.06</v>
      </c>
      <c r="P719" s="30">
        <v>3.64</v>
      </c>
      <c r="Q719" s="30">
        <v>62</v>
      </c>
      <c r="R719" s="30">
        <v>65.94</v>
      </c>
      <c r="W719" s="30" t="b">
        <v>1</v>
      </c>
      <c r="Y719" s="30">
        <v>2</v>
      </c>
      <c r="AC719" s="30">
        <v>1008</v>
      </c>
      <c r="AE719" s="30" t="b">
        <v>1</v>
      </c>
      <c r="AI719" s="30">
        <v>1200</v>
      </c>
      <c r="AQ719" s="21">
        <f t="shared" si="26"/>
        <v>1</v>
      </c>
      <c r="AT719" s="30">
        <v>0</v>
      </c>
      <c r="AU719" s="30">
        <v>0</v>
      </c>
      <c r="AV719" s="30">
        <v>0</v>
      </c>
      <c r="AW719" s="30">
        <v>0</v>
      </c>
      <c r="BC719" s="32">
        <v>44862</v>
      </c>
    </row>
    <row r="720" spans="2:55" ht="40.5" x14ac:dyDescent="0.25">
      <c r="B720" s="30" t="s">
        <v>2298</v>
      </c>
      <c r="C720" s="30" t="s">
        <v>2299</v>
      </c>
      <c r="D720" s="30" t="s">
        <v>2854</v>
      </c>
      <c r="H720" s="30" t="s">
        <v>1925</v>
      </c>
      <c r="K720" s="30" t="s">
        <v>2413</v>
      </c>
      <c r="L720">
        <v>32</v>
      </c>
      <c r="O720" s="30">
        <v>1.2</v>
      </c>
      <c r="P720" s="30">
        <v>1.9</v>
      </c>
      <c r="Q720" s="30">
        <v>52.1</v>
      </c>
      <c r="R720" s="30">
        <v>56.5</v>
      </c>
      <c r="W720" s="30" t="b">
        <v>1</v>
      </c>
      <c r="Y720" s="30">
        <v>2</v>
      </c>
      <c r="AC720" s="30">
        <v>608</v>
      </c>
      <c r="AE720" s="30" t="b">
        <v>1</v>
      </c>
      <c r="AI720" s="30">
        <v>750</v>
      </c>
      <c r="AQ720" s="21">
        <f t="shared" si="26"/>
        <v>1</v>
      </c>
      <c r="AT720" s="30">
        <v>0</v>
      </c>
      <c r="AU720" s="30">
        <v>0</v>
      </c>
      <c r="AV720" s="30">
        <v>0</v>
      </c>
      <c r="AW720" s="30">
        <v>0</v>
      </c>
      <c r="BC720" s="32">
        <v>44862</v>
      </c>
    </row>
    <row r="721" spans="2:55" ht="40.5" x14ac:dyDescent="0.25">
      <c r="B721" s="30" t="s">
        <v>1090</v>
      </c>
      <c r="C721" s="30" t="s">
        <v>117</v>
      </c>
      <c r="D721" s="30" t="s">
        <v>2855</v>
      </c>
      <c r="H721" s="30" t="s">
        <v>1925</v>
      </c>
      <c r="K721" s="30" t="s">
        <v>133</v>
      </c>
      <c r="L721">
        <v>64</v>
      </c>
      <c r="O721" s="30">
        <v>0.25</v>
      </c>
      <c r="P721" s="30">
        <v>2.92</v>
      </c>
      <c r="Q721" s="30">
        <v>83.78</v>
      </c>
      <c r="R721" s="30">
        <v>64.52</v>
      </c>
      <c r="W721" s="30" t="b">
        <v>1</v>
      </c>
      <c r="Y721" s="30">
        <v>2</v>
      </c>
      <c r="AC721" s="30">
        <v>1008</v>
      </c>
      <c r="AE721" s="30" t="b">
        <v>1</v>
      </c>
      <c r="AI721" s="30">
        <v>1000</v>
      </c>
      <c r="AQ721" s="21">
        <f t="shared" si="26"/>
        <v>2</v>
      </c>
      <c r="AT721" s="30">
        <v>0</v>
      </c>
      <c r="AU721" s="30">
        <v>0</v>
      </c>
      <c r="AV721" s="30">
        <v>1</v>
      </c>
      <c r="AW721" s="30">
        <v>0</v>
      </c>
      <c r="BC721" s="32">
        <v>44866</v>
      </c>
    </row>
    <row r="722" spans="2:55" ht="40.5" x14ac:dyDescent="0.25">
      <c r="B722" s="30" t="s">
        <v>1090</v>
      </c>
      <c r="C722" s="30" t="s">
        <v>117</v>
      </c>
      <c r="D722" s="30" t="s">
        <v>2856</v>
      </c>
      <c r="H722" s="30" t="s">
        <v>1925</v>
      </c>
      <c r="K722" s="30" t="s">
        <v>133</v>
      </c>
      <c r="L722">
        <v>64</v>
      </c>
      <c r="O722" s="30">
        <v>2.1800000000000002</v>
      </c>
      <c r="P722" s="30">
        <v>2.98</v>
      </c>
      <c r="Q722" s="30">
        <v>81.650000000000006</v>
      </c>
      <c r="R722" s="30">
        <v>83.3</v>
      </c>
      <c r="W722" s="30" t="b">
        <v>1</v>
      </c>
      <c r="Y722" s="30">
        <v>2</v>
      </c>
      <c r="AC722" s="30">
        <v>1008</v>
      </c>
      <c r="AE722" s="30" t="b">
        <v>1</v>
      </c>
      <c r="AI722" s="30">
        <v>1000</v>
      </c>
      <c r="AQ722" s="21">
        <f t="shared" si="26"/>
        <v>1</v>
      </c>
      <c r="AT722" s="30">
        <v>0</v>
      </c>
      <c r="AU722" s="30">
        <v>0</v>
      </c>
      <c r="AV722" s="30">
        <v>0</v>
      </c>
      <c r="AW722" s="30">
        <v>0</v>
      </c>
      <c r="BC722" s="32">
        <v>44868</v>
      </c>
    </row>
    <row r="723" spans="2:55" ht="40.5" x14ac:dyDescent="0.25">
      <c r="B723" s="30" t="s">
        <v>2298</v>
      </c>
      <c r="C723" s="30" t="s">
        <v>2299</v>
      </c>
      <c r="D723" s="30" t="s">
        <v>2857</v>
      </c>
      <c r="H723" s="30" t="s">
        <v>1925</v>
      </c>
      <c r="K723" s="30" t="s">
        <v>2413</v>
      </c>
      <c r="L723">
        <v>16</v>
      </c>
      <c r="O723" s="30">
        <v>0.3</v>
      </c>
      <c r="P723" s="30">
        <v>1.1000000000000001</v>
      </c>
      <c r="Q723" s="30">
        <v>52</v>
      </c>
      <c r="R723" s="30">
        <v>50.4</v>
      </c>
      <c r="W723" s="30" t="b">
        <v>1</v>
      </c>
      <c r="Y723" s="30">
        <v>2</v>
      </c>
      <c r="AC723" s="30">
        <v>608.29999999999995</v>
      </c>
      <c r="AE723" s="30" t="b">
        <v>1</v>
      </c>
      <c r="AI723" s="30">
        <v>650</v>
      </c>
      <c r="AQ723" s="21">
        <f t="shared" si="26"/>
        <v>1</v>
      </c>
      <c r="AT723" s="30">
        <v>0</v>
      </c>
      <c r="AU723" s="30">
        <v>0</v>
      </c>
      <c r="AV723" s="30">
        <v>0</v>
      </c>
      <c r="AW723" s="30">
        <v>0</v>
      </c>
      <c r="BC723" s="32">
        <v>44869</v>
      </c>
    </row>
    <row r="724" spans="2:55" ht="27" x14ac:dyDescent="0.25">
      <c r="B724" s="30" t="s">
        <v>2858</v>
      </c>
      <c r="C724" s="30" t="s">
        <v>2858</v>
      </c>
      <c r="D724" s="30" t="s">
        <v>2859</v>
      </c>
      <c r="H724" s="30" t="s">
        <v>1925</v>
      </c>
      <c r="K724" s="30" t="s">
        <v>1693</v>
      </c>
      <c r="L724">
        <v>32</v>
      </c>
      <c r="O724" s="30">
        <v>1.6</v>
      </c>
      <c r="P724" s="30">
        <v>2.5</v>
      </c>
      <c r="Q724" s="30">
        <v>71</v>
      </c>
      <c r="R724" s="30">
        <v>73</v>
      </c>
      <c r="W724" s="30" t="b">
        <v>1</v>
      </c>
      <c r="Y724" s="30">
        <v>2</v>
      </c>
      <c r="AC724" s="30">
        <v>1000</v>
      </c>
      <c r="AE724" s="30" t="b">
        <v>1</v>
      </c>
      <c r="AI724" s="30">
        <v>850</v>
      </c>
      <c r="AQ724" s="21">
        <f t="shared" si="26"/>
        <v>2</v>
      </c>
      <c r="AT724" s="30">
        <v>0</v>
      </c>
      <c r="AU724" s="30">
        <v>0</v>
      </c>
      <c r="AV724" s="30">
        <v>1</v>
      </c>
      <c r="AW724" s="30">
        <v>0</v>
      </c>
      <c r="BC724" s="32">
        <v>44875</v>
      </c>
    </row>
    <row r="725" spans="2:55" ht="27" x14ac:dyDescent="0.25">
      <c r="B725" s="30" t="s">
        <v>2304</v>
      </c>
      <c r="C725" s="30" t="s">
        <v>2305</v>
      </c>
      <c r="D725" s="30" t="s">
        <v>2860</v>
      </c>
      <c r="H725" s="30" t="s">
        <v>1925</v>
      </c>
      <c r="K725" s="30" t="s">
        <v>2670</v>
      </c>
      <c r="L725">
        <v>32</v>
      </c>
      <c r="O725" s="30">
        <v>1.7</v>
      </c>
      <c r="P725" s="30">
        <v>5.61</v>
      </c>
      <c r="Q725" s="30">
        <v>94.5</v>
      </c>
      <c r="R725" s="30">
        <v>103.23</v>
      </c>
      <c r="W725" s="30" t="b">
        <v>1</v>
      </c>
      <c r="Y725" s="30">
        <v>2</v>
      </c>
      <c r="AC725" s="30">
        <v>1008</v>
      </c>
      <c r="AE725" s="30" t="b">
        <v>1</v>
      </c>
      <c r="AI725" s="30">
        <v>1200</v>
      </c>
      <c r="AQ725" s="21">
        <f t="shared" si="26"/>
        <v>1</v>
      </c>
      <c r="AT725" s="30">
        <v>0</v>
      </c>
      <c r="AU725" s="30">
        <v>0</v>
      </c>
      <c r="AV725" s="30">
        <v>0</v>
      </c>
      <c r="AW725" s="30">
        <v>0</v>
      </c>
      <c r="BC725" s="32">
        <v>44893</v>
      </c>
    </row>
    <row r="726" spans="2:55" ht="27" x14ac:dyDescent="0.25">
      <c r="B726" s="30" t="s">
        <v>2304</v>
      </c>
      <c r="C726" s="30" t="s">
        <v>2305</v>
      </c>
      <c r="D726" s="30" t="s">
        <v>2861</v>
      </c>
      <c r="H726" s="30" t="s">
        <v>1925</v>
      </c>
      <c r="K726" s="30" t="s">
        <v>2670</v>
      </c>
      <c r="L726">
        <v>32</v>
      </c>
      <c r="O726" s="30">
        <v>1.54</v>
      </c>
      <c r="P726" s="30">
        <v>3.06</v>
      </c>
      <c r="Q726" s="30">
        <v>58.16</v>
      </c>
      <c r="R726" s="30">
        <v>67.239999999999995</v>
      </c>
      <c r="W726" s="30" t="b">
        <v>1</v>
      </c>
      <c r="Y726" s="30">
        <v>2</v>
      </c>
      <c r="AC726" s="30">
        <v>912.4</v>
      </c>
      <c r="AE726" s="30" t="b">
        <v>1</v>
      </c>
      <c r="AI726" s="30">
        <v>850</v>
      </c>
      <c r="AQ726" s="21">
        <f t="shared" si="26"/>
        <v>1</v>
      </c>
      <c r="AT726" s="30">
        <v>0</v>
      </c>
      <c r="AU726" s="30">
        <v>0</v>
      </c>
      <c r="AV726" s="30">
        <v>0</v>
      </c>
      <c r="AW726" s="30">
        <v>0</v>
      </c>
      <c r="BC726" s="32">
        <v>44896</v>
      </c>
    </row>
    <row r="727" spans="2:55" ht="27" x14ac:dyDescent="0.25">
      <c r="B727" s="30" t="s">
        <v>2304</v>
      </c>
      <c r="C727" s="30" t="s">
        <v>2305</v>
      </c>
      <c r="D727" s="30" t="s">
        <v>2862</v>
      </c>
      <c r="H727" s="30" t="s">
        <v>1925</v>
      </c>
      <c r="K727" s="30" t="s">
        <v>2668</v>
      </c>
      <c r="L727">
        <v>32</v>
      </c>
      <c r="O727" s="30">
        <v>1.64</v>
      </c>
      <c r="P727" s="30">
        <v>5.35</v>
      </c>
      <c r="Q727" s="30">
        <v>74.599999999999994</v>
      </c>
      <c r="R727" s="30">
        <v>76.92</v>
      </c>
      <c r="W727" s="30" t="b">
        <v>1</v>
      </c>
      <c r="Y727" s="30">
        <v>2</v>
      </c>
      <c r="AC727" s="30">
        <v>716.8</v>
      </c>
      <c r="AE727" s="30" t="b">
        <v>1</v>
      </c>
      <c r="AI727" s="30">
        <v>850</v>
      </c>
      <c r="AQ727" s="21">
        <f t="shared" si="26"/>
        <v>1</v>
      </c>
      <c r="AT727" s="30">
        <v>0</v>
      </c>
      <c r="AU727" s="30">
        <v>0</v>
      </c>
      <c r="AV727" s="30">
        <v>0</v>
      </c>
      <c r="AW727" s="30">
        <v>0</v>
      </c>
      <c r="BC727" s="32">
        <v>44904</v>
      </c>
    </row>
    <row r="728" spans="2:55" ht="27" x14ac:dyDescent="0.25">
      <c r="B728" s="30" t="s">
        <v>1008</v>
      </c>
      <c r="C728" s="30" t="s">
        <v>78</v>
      </c>
      <c r="D728" s="30" t="s">
        <v>2863</v>
      </c>
      <c r="H728" s="30" t="s">
        <v>1925</v>
      </c>
      <c r="K728" s="30" t="s">
        <v>84</v>
      </c>
      <c r="L728">
        <v>128</v>
      </c>
      <c r="O728" s="30">
        <v>0.35</v>
      </c>
      <c r="P728" s="30">
        <v>3.05</v>
      </c>
      <c r="Q728" s="30">
        <v>3.05</v>
      </c>
      <c r="R728" s="30">
        <v>48.91</v>
      </c>
      <c r="W728" s="30" t="b">
        <v>1</v>
      </c>
      <c r="Y728" s="30">
        <v>2</v>
      </c>
      <c r="AC728" s="30">
        <v>1008</v>
      </c>
      <c r="AE728" s="30" t="b">
        <v>1</v>
      </c>
      <c r="AI728" s="30">
        <v>1350</v>
      </c>
      <c r="AQ728" s="21">
        <f t="shared" si="26"/>
        <v>2</v>
      </c>
      <c r="AT728" s="30">
        <v>1</v>
      </c>
      <c r="AU728" s="30">
        <v>0</v>
      </c>
      <c r="AV728" s="30">
        <v>0</v>
      </c>
      <c r="AW728" s="30">
        <v>0</v>
      </c>
      <c r="BC728" s="32">
        <v>44908</v>
      </c>
    </row>
    <row r="729" spans="2:55" ht="27" x14ac:dyDescent="0.25">
      <c r="B729" s="30" t="s">
        <v>1067</v>
      </c>
      <c r="C729" s="30" t="s">
        <v>173</v>
      </c>
      <c r="D729" s="30" t="s">
        <v>2864</v>
      </c>
      <c r="H729" s="30" t="s">
        <v>1925</v>
      </c>
      <c r="K729" s="30" t="s">
        <v>84</v>
      </c>
      <c r="L729">
        <v>64</v>
      </c>
      <c r="O729" s="30">
        <v>0.14000000000000001</v>
      </c>
      <c r="P729" s="30">
        <v>2.67</v>
      </c>
      <c r="Q729" s="30">
        <v>59.56</v>
      </c>
      <c r="R729" s="30">
        <v>61.92</v>
      </c>
      <c r="W729" s="30" t="b">
        <v>1</v>
      </c>
      <c r="Y729" s="30">
        <v>2</v>
      </c>
      <c r="AC729" s="30">
        <v>1008</v>
      </c>
      <c r="AE729" s="30" t="b">
        <v>1</v>
      </c>
      <c r="AI729" s="30">
        <v>1200</v>
      </c>
      <c r="AQ729" s="21">
        <f t="shared" si="26"/>
        <v>3</v>
      </c>
      <c r="AT729" s="30">
        <v>2</v>
      </c>
      <c r="AU729" s="30">
        <v>0</v>
      </c>
      <c r="AV729" s="30">
        <v>0</v>
      </c>
      <c r="AW729" s="30">
        <v>0</v>
      </c>
      <c r="BC729" s="32">
        <v>44910</v>
      </c>
    </row>
    <row r="730" spans="2:55" ht="27" x14ac:dyDescent="0.25">
      <c r="B730" s="30" t="s">
        <v>291</v>
      </c>
      <c r="C730" s="30" t="s">
        <v>292</v>
      </c>
      <c r="D730" s="30" t="s">
        <v>2865</v>
      </c>
      <c r="H730" s="30" t="s">
        <v>1925</v>
      </c>
      <c r="K730" s="30" t="s">
        <v>532</v>
      </c>
      <c r="L730">
        <v>128</v>
      </c>
      <c r="O730" s="30">
        <v>0.32</v>
      </c>
      <c r="P730" s="30">
        <v>2.1</v>
      </c>
      <c r="Q730" s="30">
        <v>2.1</v>
      </c>
      <c r="R730" s="30">
        <v>42.15</v>
      </c>
      <c r="W730" s="30" t="b">
        <v>1</v>
      </c>
      <c r="Y730" s="30">
        <v>2</v>
      </c>
      <c r="AC730" s="30">
        <v>912</v>
      </c>
      <c r="AE730" s="30" t="b">
        <v>1</v>
      </c>
      <c r="AI730" s="30">
        <v>600</v>
      </c>
      <c r="AQ730" s="21">
        <f t="shared" si="26"/>
        <v>4</v>
      </c>
      <c r="AT730" s="30">
        <v>1</v>
      </c>
      <c r="AU730" s="30">
        <v>0</v>
      </c>
      <c r="AV730" s="30">
        <v>2</v>
      </c>
      <c r="AW730" s="30">
        <v>0</v>
      </c>
      <c r="BC730" s="32">
        <v>44911</v>
      </c>
    </row>
    <row r="731" spans="2:55" ht="27" x14ac:dyDescent="0.25">
      <c r="B731" s="30" t="s">
        <v>291</v>
      </c>
      <c r="C731" s="30" t="s">
        <v>292</v>
      </c>
      <c r="D731" s="30" t="s">
        <v>2866</v>
      </c>
      <c r="H731" s="30" t="s">
        <v>1925</v>
      </c>
      <c r="K731" s="30" t="s">
        <v>532</v>
      </c>
      <c r="L731">
        <v>64</v>
      </c>
      <c r="O731" s="30">
        <v>0.31</v>
      </c>
      <c r="P731" s="30">
        <v>3.45</v>
      </c>
      <c r="Q731" s="30">
        <v>3.45</v>
      </c>
      <c r="R731" s="30">
        <v>38.06</v>
      </c>
      <c r="W731" s="30" t="b">
        <v>1</v>
      </c>
      <c r="Y731" s="30">
        <v>2</v>
      </c>
      <c r="AC731" s="30">
        <v>608</v>
      </c>
      <c r="AE731" s="30" t="b">
        <v>1</v>
      </c>
      <c r="AI731" s="30">
        <v>600</v>
      </c>
      <c r="AQ731" s="21">
        <f t="shared" si="26"/>
        <v>4</v>
      </c>
      <c r="AT731" s="30">
        <v>1</v>
      </c>
      <c r="AU731" s="30">
        <v>0</v>
      </c>
      <c r="AV731" s="30">
        <v>2</v>
      </c>
      <c r="AW731" s="30">
        <v>0</v>
      </c>
      <c r="BC731" s="32">
        <v>44911</v>
      </c>
    </row>
    <row r="732" spans="2:55" ht="40.5" x14ac:dyDescent="0.25">
      <c r="B732" s="30" t="s">
        <v>1090</v>
      </c>
      <c r="C732" s="30" t="s">
        <v>117</v>
      </c>
      <c r="D732" s="30" t="s">
        <v>2867</v>
      </c>
      <c r="H732" s="30" t="s">
        <v>1925</v>
      </c>
      <c r="K732" s="30" t="s">
        <v>1059</v>
      </c>
      <c r="L732">
        <v>32</v>
      </c>
      <c r="O732" s="30">
        <v>1.75</v>
      </c>
      <c r="P732" s="30">
        <v>2.54</v>
      </c>
      <c r="Q732" s="30">
        <v>61.69</v>
      </c>
      <c r="R732" s="30">
        <v>62.87</v>
      </c>
      <c r="W732" s="30" t="b">
        <v>1</v>
      </c>
      <c r="Y732" s="30">
        <v>2</v>
      </c>
      <c r="AC732" s="30">
        <v>716</v>
      </c>
      <c r="AE732" s="30" t="b">
        <v>1</v>
      </c>
      <c r="AI732" s="30">
        <v>750</v>
      </c>
      <c r="AQ732" s="21">
        <f t="shared" si="26"/>
        <v>1</v>
      </c>
      <c r="AT732" s="30">
        <v>0</v>
      </c>
      <c r="AU732" s="30">
        <v>0</v>
      </c>
      <c r="AV732" s="30">
        <v>0</v>
      </c>
      <c r="AW732" s="30">
        <v>0</v>
      </c>
      <c r="BC732" s="32">
        <v>44924</v>
      </c>
    </row>
    <row r="733" spans="2:55" ht="40.5" x14ac:dyDescent="0.25">
      <c r="B733" s="30" t="s">
        <v>2868</v>
      </c>
      <c r="C733" s="30" t="s">
        <v>2869</v>
      </c>
      <c r="D733" s="30" t="s">
        <v>2870</v>
      </c>
      <c r="H733" s="30" t="s">
        <v>1925</v>
      </c>
      <c r="K733" s="30" t="s">
        <v>84</v>
      </c>
      <c r="L733">
        <v>16</v>
      </c>
      <c r="O733" s="30">
        <v>1.5</v>
      </c>
      <c r="P733" s="30">
        <v>2.3199999999999998</v>
      </c>
      <c r="Q733" s="30">
        <v>51.21</v>
      </c>
      <c r="R733" s="30">
        <v>52.54</v>
      </c>
      <c r="W733" s="30" t="b">
        <v>1</v>
      </c>
      <c r="Y733" s="30">
        <v>2</v>
      </c>
      <c r="AC733" s="30">
        <v>360</v>
      </c>
      <c r="AE733" s="30" t="b">
        <v>1</v>
      </c>
      <c r="AI733" s="30">
        <v>650</v>
      </c>
      <c r="AQ733" s="21">
        <f t="shared" si="26"/>
        <v>2</v>
      </c>
      <c r="AT733" s="30">
        <v>0</v>
      </c>
      <c r="AU733" s="30">
        <v>0</v>
      </c>
      <c r="AV733" s="30">
        <v>1</v>
      </c>
      <c r="AW733" s="30">
        <v>0</v>
      </c>
      <c r="BC733" s="32">
        <v>44929</v>
      </c>
    </row>
    <row r="734" spans="2:55" ht="40.5" x14ac:dyDescent="0.25">
      <c r="B734" s="30" t="s">
        <v>2868</v>
      </c>
      <c r="C734" s="30" t="s">
        <v>2869</v>
      </c>
      <c r="D734" s="30" t="s">
        <v>2871</v>
      </c>
      <c r="H734" s="30" t="s">
        <v>1925</v>
      </c>
      <c r="K734" s="30" t="s">
        <v>84</v>
      </c>
      <c r="L734">
        <v>16</v>
      </c>
      <c r="O734" s="30">
        <v>1.5</v>
      </c>
      <c r="P734" s="30">
        <v>2.3199999999999998</v>
      </c>
      <c r="Q734" s="30">
        <v>51.21</v>
      </c>
      <c r="R734" s="30">
        <v>52.54</v>
      </c>
      <c r="W734" s="30" t="b">
        <v>1</v>
      </c>
      <c r="Y734" s="30">
        <v>2</v>
      </c>
      <c r="AC734" s="30">
        <v>448</v>
      </c>
      <c r="AE734" s="30" t="b">
        <v>1</v>
      </c>
      <c r="AI734" s="30">
        <v>650</v>
      </c>
      <c r="AQ734" s="21">
        <f t="shared" si="26"/>
        <v>3</v>
      </c>
      <c r="AT734" s="30">
        <v>1</v>
      </c>
      <c r="AU734" s="30">
        <v>0</v>
      </c>
      <c r="AV734" s="30">
        <v>1</v>
      </c>
      <c r="AW734" s="30">
        <v>0</v>
      </c>
      <c r="BC734" s="32">
        <v>44929</v>
      </c>
    </row>
    <row r="735" spans="2:55" ht="40.5" x14ac:dyDescent="0.25">
      <c r="B735" s="30" t="s">
        <v>2868</v>
      </c>
      <c r="C735" s="30" t="s">
        <v>2869</v>
      </c>
      <c r="D735" s="30" t="s">
        <v>2872</v>
      </c>
      <c r="H735" s="30" t="s">
        <v>1925</v>
      </c>
      <c r="K735" s="30" t="s">
        <v>84</v>
      </c>
      <c r="L735">
        <v>32</v>
      </c>
      <c r="O735" s="30">
        <v>1.5</v>
      </c>
      <c r="P735" s="30">
        <v>2.3199999999999998</v>
      </c>
      <c r="Q735" s="30">
        <v>51.21</v>
      </c>
      <c r="R735" s="30">
        <v>52.54</v>
      </c>
      <c r="W735" s="30" t="b">
        <v>1</v>
      </c>
      <c r="Y735" s="30">
        <v>2</v>
      </c>
      <c r="AC735" s="30">
        <v>512</v>
      </c>
      <c r="AE735" s="30" t="b">
        <v>1</v>
      </c>
      <c r="AI735" s="30">
        <v>850</v>
      </c>
      <c r="AQ735" s="21">
        <f t="shared" si="26"/>
        <v>3</v>
      </c>
      <c r="AT735" s="30">
        <v>1</v>
      </c>
      <c r="AU735" s="30">
        <v>0</v>
      </c>
      <c r="AV735" s="30">
        <v>1</v>
      </c>
      <c r="AW735" s="30">
        <v>0</v>
      </c>
      <c r="BC735" s="32">
        <v>44929</v>
      </c>
    </row>
    <row r="736" spans="2:55" ht="40.5" x14ac:dyDescent="0.25">
      <c r="B736" s="30" t="s">
        <v>1090</v>
      </c>
      <c r="C736" s="30" t="s">
        <v>117</v>
      </c>
      <c r="D736" s="30" t="s">
        <v>2873</v>
      </c>
      <c r="H736" s="30" t="s">
        <v>1925</v>
      </c>
      <c r="K736" s="30" t="s">
        <v>133</v>
      </c>
      <c r="L736">
        <v>64</v>
      </c>
      <c r="O736" s="30">
        <v>1.68</v>
      </c>
      <c r="P736" s="30">
        <v>3.03</v>
      </c>
      <c r="Q736" s="30">
        <v>79.38</v>
      </c>
      <c r="R736" s="30">
        <v>80.27</v>
      </c>
      <c r="W736" s="30" t="b">
        <v>1</v>
      </c>
      <c r="Y736" s="30">
        <v>2</v>
      </c>
      <c r="AC736" s="30">
        <v>1034</v>
      </c>
      <c r="AE736" s="30" t="b">
        <v>1</v>
      </c>
      <c r="AI736" s="30">
        <v>1000</v>
      </c>
      <c r="AQ736" s="21">
        <f t="shared" si="26"/>
        <v>1</v>
      </c>
      <c r="AT736" s="30">
        <v>0</v>
      </c>
      <c r="AU736" s="30">
        <v>0</v>
      </c>
      <c r="AV736" s="30">
        <v>0</v>
      </c>
      <c r="AW736" s="30">
        <v>0</v>
      </c>
      <c r="BC736" s="32">
        <v>44931</v>
      </c>
    </row>
    <row r="737" spans="2:55" ht="27" x14ac:dyDescent="0.25">
      <c r="B737" s="30" t="s">
        <v>2304</v>
      </c>
      <c r="C737" s="30" t="s">
        <v>2305</v>
      </c>
      <c r="D737" s="30" t="s">
        <v>2874</v>
      </c>
      <c r="H737" s="30" t="s">
        <v>1925</v>
      </c>
      <c r="K737" s="30" t="s">
        <v>2668</v>
      </c>
      <c r="L737">
        <v>32</v>
      </c>
      <c r="O737" s="30">
        <v>1.42</v>
      </c>
      <c r="P737" s="30">
        <v>5.08</v>
      </c>
      <c r="Q737" s="30">
        <v>77.13</v>
      </c>
      <c r="R737" s="30">
        <v>80.180000000000007</v>
      </c>
      <c r="W737" s="30" t="b">
        <v>1</v>
      </c>
      <c r="Y737" s="30">
        <v>2</v>
      </c>
      <c r="AC737" s="30">
        <v>716</v>
      </c>
      <c r="AE737" s="30" t="b">
        <v>1</v>
      </c>
      <c r="AI737" s="30">
        <v>750</v>
      </c>
      <c r="AQ737" s="21">
        <f t="shared" si="26"/>
        <v>2</v>
      </c>
      <c r="AT737" s="30">
        <v>0</v>
      </c>
      <c r="AU737" s="30">
        <v>0</v>
      </c>
      <c r="AV737" s="30">
        <v>1</v>
      </c>
      <c r="AW737" s="30">
        <v>0</v>
      </c>
      <c r="BC737" s="32">
        <v>44937</v>
      </c>
    </row>
    <row r="738" spans="2:55" ht="27" x14ac:dyDescent="0.25">
      <c r="B738" s="30" t="s">
        <v>2304</v>
      </c>
      <c r="C738" s="30" t="s">
        <v>2305</v>
      </c>
      <c r="D738" s="30" t="s">
        <v>2875</v>
      </c>
      <c r="H738" s="30" t="s">
        <v>1925</v>
      </c>
      <c r="K738" s="30" t="s">
        <v>2668</v>
      </c>
      <c r="L738">
        <v>16</v>
      </c>
      <c r="O738" s="30">
        <v>1.71</v>
      </c>
      <c r="P738" s="30">
        <v>2.92</v>
      </c>
      <c r="Q738" s="30">
        <v>49.07</v>
      </c>
      <c r="R738" s="30">
        <v>51.96</v>
      </c>
      <c r="W738" s="30" t="b">
        <v>1</v>
      </c>
      <c r="Y738" s="30">
        <v>2</v>
      </c>
      <c r="AC738" s="30">
        <v>360</v>
      </c>
      <c r="AE738" s="30" t="b">
        <v>1</v>
      </c>
      <c r="AI738" s="30">
        <v>600</v>
      </c>
      <c r="AQ738" s="21">
        <f t="shared" si="26"/>
        <v>1</v>
      </c>
      <c r="AT738" s="30">
        <v>0</v>
      </c>
      <c r="AU738" s="30">
        <v>0</v>
      </c>
      <c r="AV738" s="30">
        <v>0</v>
      </c>
      <c r="AW738" s="30">
        <v>0</v>
      </c>
      <c r="BC738" s="32">
        <v>44938</v>
      </c>
    </row>
    <row r="739" spans="2:55" ht="27" x14ac:dyDescent="0.25">
      <c r="B739" s="30" t="s">
        <v>2304</v>
      </c>
      <c r="C739" s="30" t="s">
        <v>2305</v>
      </c>
      <c r="D739" s="30" t="s">
        <v>2876</v>
      </c>
      <c r="H739" s="30" t="s">
        <v>1925</v>
      </c>
      <c r="K739" s="30" t="s">
        <v>2668</v>
      </c>
      <c r="L739">
        <v>32</v>
      </c>
      <c r="O739" s="30">
        <v>85.96</v>
      </c>
      <c r="P739" s="30">
        <v>5.0599999999999996</v>
      </c>
      <c r="Q739" s="30">
        <v>60.81</v>
      </c>
      <c r="R739" s="30">
        <v>85.96</v>
      </c>
      <c r="W739" s="30" t="b">
        <v>1</v>
      </c>
      <c r="Y739" s="30">
        <v>2</v>
      </c>
      <c r="AC739" s="30">
        <v>800</v>
      </c>
      <c r="AE739" s="30" t="b">
        <v>1</v>
      </c>
      <c r="AI739" s="30">
        <v>700</v>
      </c>
      <c r="AQ739" s="21">
        <f t="shared" si="26"/>
        <v>1</v>
      </c>
      <c r="AT739" s="30">
        <v>0</v>
      </c>
      <c r="AU739" s="30">
        <v>0</v>
      </c>
      <c r="AV739" s="30">
        <v>0</v>
      </c>
      <c r="AW739" s="30">
        <v>0</v>
      </c>
      <c r="BC739" s="32">
        <v>44938</v>
      </c>
    </row>
    <row r="740" spans="2:55" ht="40.5" x14ac:dyDescent="0.25">
      <c r="B740" s="30" t="s">
        <v>2298</v>
      </c>
      <c r="C740" s="30" t="s">
        <v>2299</v>
      </c>
      <c r="D740" s="30" t="s">
        <v>2877</v>
      </c>
      <c r="H740" s="30" t="s">
        <v>1925</v>
      </c>
      <c r="K740" s="30" t="s">
        <v>2413</v>
      </c>
      <c r="L740">
        <v>32</v>
      </c>
      <c r="O740" s="30">
        <v>1</v>
      </c>
      <c r="P740" s="30">
        <v>1.4</v>
      </c>
      <c r="Q740" s="30">
        <v>67</v>
      </c>
      <c r="R740" s="30">
        <v>69</v>
      </c>
      <c r="W740" s="30" t="b">
        <v>1</v>
      </c>
      <c r="Y740" s="30">
        <v>2</v>
      </c>
      <c r="AC740" s="30">
        <v>504.2</v>
      </c>
      <c r="AE740" s="30" t="b">
        <v>1</v>
      </c>
      <c r="AI740" s="30">
        <v>750</v>
      </c>
      <c r="AQ740" s="21">
        <f t="shared" si="26"/>
        <v>10</v>
      </c>
      <c r="AT740" s="30">
        <v>9</v>
      </c>
      <c r="AU740" s="30">
        <v>0</v>
      </c>
      <c r="AV740" s="30">
        <v>0</v>
      </c>
      <c r="AW740" s="30">
        <v>0</v>
      </c>
      <c r="BC740" s="32">
        <v>44952</v>
      </c>
    </row>
    <row r="741" spans="2:55" ht="27" x14ac:dyDescent="0.25">
      <c r="B741" s="30" t="s">
        <v>2233</v>
      </c>
      <c r="C741" s="30" t="s">
        <v>2305</v>
      </c>
      <c r="D741" s="30" t="s">
        <v>2878</v>
      </c>
      <c r="H741" s="30" t="s">
        <v>1925</v>
      </c>
      <c r="K741" s="30" t="s">
        <v>2668</v>
      </c>
      <c r="L741">
        <v>32</v>
      </c>
      <c r="O741" s="30">
        <v>1.55</v>
      </c>
      <c r="P741" s="30">
        <v>2.58</v>
      </c>
      <c r="Q741" s="30">
        <v>54.86</v>
      </c>
      <c r="R741" s="30">
        <v>56.16</v>
      </c>
      <c r="W741" s="30" t="b">
        <v>1</v>
      </c>
      <c r="Y741" s="30">
        <v>4</v>
      </c>
      <c r="AC741" s="30">
        <v>504</v>
      </c>
      <c r="AE741" s="30" t="b">
        <v>1</v>
      </c>
      <c r="AI741" s="30">
        <v>750</v>
      </c>
      <c r="AQ741" s="21">
        <f t="shared" si="26"/>
        <v>1</v>
      </c>
      <c r="AT741" s="30">
        <v>0</v>
      </c>
      <c r="AU741" s="30">
        <v>0</v>
      </c>
      <c r="AV741" s="30">
        <v>0</v>
      </c>
      <c r="AW741" s="30">
        <v>0</v>
      </c>
      <c r="BC741" s="32">
        <v>44959</v>
      </c>
    </row>
    <row r="742" spans="2:55" ht="27" x14ac:dyDescent="0.25">
      <c r="B742" s="30" t="s">
        <v>2736</v>
      </c>
      <c r="C742" s="30" t="s">
        <v>2736</v>
      </c>
      <c r="D742" s="30" t="s">
        <v>2879</v>
      </c>
      <c r="H742" s="30" t="s">
        <v>1925</v>
      </c>
      <c r="K742" s="30" t="s">
        <v>84</v>
      </c>
      <c r="L742">
        <v>4</v>
      </c>
      <c r="O742" s="30">
        <v>1.36</v>
      </c>
      <c r="P742" s="30">
        <v>1.7</v>
      </c>
      <c r="Q742" s="30">
        <v>26.64</v>
      </c>
      <c r="R742" s="30">
        <v>32.450000000000003</v>
      </c>
      <c r="W742" s="30" t="b">
        <v>1</v>
      </c>
      <c r="Y742" s="30">
        <v>1</v>
      </c>
      <c r="AC742" s="30">
        <v>143.9</v>
      </c>
      <c r="AE742" s="30" t="b">
        <v>1</v>
      </c>
      <c r="AI742" s="30">
        <v>600</v>
      </c>
      <c r="AQ742" s="21">
        <f t="shared" si="26"/>
        <v>1</v>
      </c>
      <c r="AT742" s="30">
        <v>0</v>
      </c>
      <c r="AU742" s="30">
        <v>0</v>
      </c>
      <c r="AV742" s="30">
        <v>0</v>
      </c>
      <c r="AW742" s="30">
        <v>0</v>
      </c>
      <c r="BC742" s="32">
        <v>44960</v>
      </c>
    </row>
    <row r="743" spans="2:55" ht="27" x14ac:dyDescent="0.25">
      <c r="B743" s="30" t="s">
        <v>2233</v>
      </c>
      <c r="C743" s="30" t="s">
        <v>2305</v>
      </c>
      <c r="D743" s="30" t="s">
        <v>2880</v>
      </c>
      <c r="H743" s="30" t="s">
        <v>1925</v>
      </c>
      <c r="K743" s="30" t="s">
        <v>2668</v>
      </c>
      <c r="L743">
        <v>16</v>
      </c>
      <c r="O743" s="30">
        <v>1.63</v>
      </c>
      <c r="P743" s="30">
        <v>5.03</v>
      </c>
      <c r="Q743" s="30">
        <v>70.42</v>
      </c>
      <c r="R743" s="30">
        <v>73.180000000000007</v>
      </c>
      <c r="W743" s="30" t="b">
        <v>1</v>
      </c>
      <c r="Y743" s="30">
        <v>2</v>
      </c>
      <c r="AC743" s="30">
        <v>504</v>
      </c>
      <c r="AE743" s="30" t="b">
        <v>1</v>
      </c>
      <c r="AI743" s="30">
        <v>700</v>
      </c>
      <c r="AQ743" s="21">
        <f t="shared" si="26"/>
        <v>1</v>
      </c>
      <c r="AT743" s="30">
        <v>0</v>
      </c>
      <c r="AU743" s="30">
        <v>0</v>
      </c>
      <c r="AV743" s="30">
        <v>0</v>
      </c>
      <c r="AW743" s="30">
        <v>0</v>
      </c>
      <c r="BC743" s="32">
        <v>44967</v>
      </c>
    </row>
    <row r="744" spans="2:55" ht="27" x14ac:dyDescent="0.25">
      <c r="B744" s="30" t="s">
        <v>1060</v>
      </c>
      <c r="C744" s="30" t="s">
        <v>129</v>
      </c>
      <c r="D744" s="30" t="s">
        <v>2881</v>
      </c>
      <c r="H744" s="30" t="s">
        <v>1925</v>
      </c>
      <c r="K744" s="30" t="s">
        <v>133</v>
      </c>
      <c r="L744">
        <v>64</v>
      </c>
      <c r="O744" s="30">
        <v>0.11</v>
      </c>
      <c r="P744" s="30">
        <v>3.71</v>
      </c>
      <c r="Q744" s="30">
        <v>57.31</v>
      </c>
      <c r="R744" s="30">
        <v>59.54</v>
      </c>
      <c r="W744" s="30" t="b">
        <v>1</v>
      </c>
      <c r="Y744" s="30">
        <v>2</v>
      </c>
      <c r="AC744" s="30">
        <v>936</v>
      </c>
      <c r="AE744" s="30" t="b">
        <v>1</v>
      </c>
      <c r="AI744" s="30">
        <v>850</v>
      </c>
      <c r="AQ744" s="21">
        <f t="shared" si="26"/>
        <v>2</v>
      </c>
      <c r="AT744" s="30">
        <v>1</v>
      </c>
      <c r="AU744" s="30">
        <v>0</v>
      </c>
      <c r="AV744" s="30">
        <v>0</v>
      </c>
      <c r="AW744" s="30">
        <v>0</v>
      </c>
      <c r="BC744" s="32">
        <v>44970</v>
      </c>
    </row>
    <row r="745" spans="2:55" ht="27" x14ac:dyDescent="0.25">
      <c r="B745" s="30" t="s">
        <v>2549</v>
      </c>
      <c r="C745" s="30" t="s">
        <v>2550</v>
      </c>
      <c r="D745" s="30" t="s">
        <v>2882</v>
      </c>
      <c r="H745" s="30" t="s">
        <v>1925</v>
      </c>
      <c r="K745" s="30" t="s">
        <v>532</v>
      </c>
      <c r="L745">
        <v>64</v>
      </c>
      <c r="O745" s="30">
        <v>1.6</v>
      </c>
      <c r="P745" s="30">
        <v>3.31</v>
      </c>
      <c r="Q745" s="30">
        <v>68.569999999999993</v>
      </c>
      <c r="R745" s="30">
        <v>69.42</v>
      </c>
      <c r="W745" s="30" t="b">
        <v>1</v>
      </c>
      <c r="Y745" s="30">
        <v>4</v>
      </c>
      <c r="AC745" s="30">
        <v>1008</v>
      </c>
      <c r="AE745" s="30" t="b">
        <v>1</v>
      </c>
      <c r="AI745" s="30">
        <v>1000</v>
      </c>
      <c r="AQ745" s="21">
        <f t="shared" si="26"/>
        <v>1</v>
      </c>
      <c r="AT745" s="30">
        <v>0</v>
      </c>
      <c r="AU745" s="30">
        <v>0</v>
      </c>
      <c r="AV745" s="30">
        <v>0</v>
      </c>
      <c r="AW745" s="30">
        <v>0</v>
      </c>
      <c r="BC745" s="32">
        <v>44971</v>
      </c>
    </row>
    <row r="746" spans="2:55" ht="27" x14ac:dyDescent="0.25">
      <c r="B746" s="30" t="s">
        <v>2549</v>
      </c>
      <c r="C746" s="30" t="s">
        <v>2550</v>
      </c>
      <c r="D746" s="30" t="s">
        <v>2883</v>
      </c>
      <c r="H746" s="30" t="s">
        <v>1925</v>
      </c>
      <c r="K746" s="30" t="s">
        <v>532</v>
      </c>
      <c r="L746">
        <v>32</v>
      </c>
      <c r="O746" s="30">
        <v>1.1000000000000001</v>
      </c>
      <c r="P746" s="30">
        <v>3.69</v>
      </c>
      <c r="Q746" s="30">
        <v>84.12</v>
      </c>
      <c r="R746" s="30">
        <v>84.8</v>
      </c>
      <c r="W746" s="30" t="b">
        <v>1</v>
      </c>
      <c r="Y746" s="30">
        <v>2</v>
      </c>
      <c r="AC746" s="30">
        <v>716</v>
      </c>
      <c r="AE746" s="30" t="b">
        <v>1</v>
      </c>
      <c r="AI746" s="30">
        <v>1000</v>
      </c>
      <c r="AQ746" s="21">
        <f t="shared" si="26"/>
        <v>1</v>
      </c>
      <c r="AT746" s="30">
        <v>0</v>
      </c>
      <c r="AU746" s="30">
        <v>0</v>
      </c>
      <c r="AV746" s="30">
        <v>0</v>
      </c>
      <c r="AW746" s="30">
        <v>0</v>
      </c>
      <c r="BC746" s="32">
        <v>44971</v>
      </c>
    </row>
    <row r="747" spans="2:55" ht="27" x14ac:dyDescent="0.25">
      <c r="B747" s="30" t="s">
        <v>2549</v>
      </c>
      <c r="C747" s="30" t="s">
        <v>2550</v>
      </c>
      <c r="D747" s="30" t="s">
        <v>2884</v>
      </c>
      <c r="H747" s="30" t="s">
        <v>1925</v>
      </c>
      <c r="K747" s="30" t="s">
        <v>532</v>
      </c>
      <c r="L747">
        <v>16</v>
      </c>
      <c r="O747" s="30">
        <v>2</v>
      </c>
      <c r="P747" s="30">
        <v>4.1500000000000004</v>
      </c>
      <c r="Q747" s="30">
        <v>70.17</v>
      </c>
      <c r="R747" s="30">
        <v>72.430000000000007</v>
      </c>
      <c r="W747" s="30" t="b">
        <v>1</v>
      </c>
      <c r="Y747" s="30">
        <v>2</v>
      </c>
      <c r="AC747" s="30">
        <v>912</v>
      </c>
      <c r="AE747" s="30" t="b">
        <v>1</v>
      </c>
      <c r="AI747" s="30">
        <v>850</v>
      </c>
      <c r="AQ747" s="21">
        <f t="shared" si="26"/>
        <v>1</v>
      </c>
      <c r="AT747" s="30">
        <v>0</v>
      </c>
      <c r="AU747" s="30">
        <v>0</v>
      </c>
      <c r="AV747" s="30">
        <v>0</v>
      </c>
      <c r="AW747" s="30">
        <v>0</v>
      </c>
      <c r="BC747" s="32">
        <v>44971</v>
      </c>
    </row>
    <row r="748" spans="2:55" ht="27" x14ac:dyDescent="0.25">
      <c r="B748" s="30" t="s">
        <v>2549</v>
      </c>
      <c r="C748" s="30" t="s">
        <v>2550</v>
      </c>
      <c r="D748" s="30" t="s">
        <v>2885</v>
      </c>
      <c r="H748" s="30" t="s">
        <v>1925</v>
      </c>
      <c r="K748" s="30" t="s">
        <v>532</v>
      </c>
      <c r="L748">
        <v>16</v>
      </c>
      <c r="O748" s="30">
        <v>0.73</v>
      </c>
      <c r="P748" s="30">
        <v>1.76</v>
      </c>
      <c r="Q748" s="30">
        <v>66</v>
      </c>
      <c r="R748" s="30">
        <v>67.25</v>
      </c>
      <c r="W748" s="30" t="b">
        <v>1</v>
      </c>
      <c r="Y748" s="30">
        <v>2</v>
      </c>
      <c r="AC748" s="30">
        <v>912</v>
      </c>
      <c r="AE748" s="30" t="b">
        <v>1</v>
      </c>
      <c r="AI748" s="30">
        <v>1000</v>
      </c>
      <c r="AQ748" s="21">
        <f t="shared" si="26"/>
        <v>1</v>
      </c>
      <c r="AT748" s="30">
        <v>0</v>
      </c>
      <c r="AU748" s="30">
        <v>0</v>
      </c>
      <c r="AV748" s="30">
        <v>0</v>
      </c>
      <c r="AW748" s="30">
        <v>0</v>
      </c>
      <c r="BC748" s="32">
        <v>44971</v>
      </c>
    </row>
    <row r="749" spans="2:55" ht="27" x14ac:dyDescent="0.25">
      <c r="B749" s="30" t="s">
        <v>2549</v>
      </c>
      <c r="C749" s="30" t="s">
        <v>2550</v>
      </c>
      <c r="D749" s="30" t="s">
        <v>2886</v>
      </c>
      <c r="H749" s="30" t="s">
        <v>1925</v>
      </c>
      <c r="K749" s="30" t="s">
        <v>532</v>
      </c>
      <c r="L749">
        <v>32</v>
      </c>
      <c r="O749" s="30">
        <v>2</v>
      </c>
      <c r="P749" s="30">
        <v>3.42</v>
      </c>
      <c r="Q749" s="30">
        <v>61.32</v>
      </c>
      <c r="R749" s="30">
        <v>62.97</v>
      </c>
      <c r="W749" s="30" t="b">
        <v>1</v>
      </c>
      <c r="Y749" s="30">
        <v>2</v>
      </c>
      <c r="AC749" s="30">
        <v>912</v>
      </c>
      <c r="AE749" s="30" t="b">
        <v>1</v>
      </c>
      <c r="AI749" s="30">
        <v>1000</v>
      </c>
      <c r="AQ749" s="21">
        <f t="shared" si="26"/>
        <v>1</v>
      </c>
      <c r="AT749" s="30">
        <v>0</v>
      </c>
      <c r="AU749" s="30">
        <v>0</v>
      </c>
      <c r="AV749" s="30">
        <v>0</v>
      </c>
      <c r="AW749" s="30">
        <v>0</v>
      </c>
      <c r="BC749" s="32">
        <v>44971</v>
      </c>
    </row>
    <row r="750" spans="2:55" ht="27" x14ac:dyDescent="0.25">
      <c r="B750" s="30" t="s">
        <v>2549</v>
      </c>
      <c r="C750" s="30" t="s">
        <v>2550</v>
      </c>
      <c r="D750" s="30" t="s">
        <v>2887</v>
      </c>
      <c r="H750" s="30" t="s">
        <v>1925</v>
      </c>
      <c r="K750" s="30" t="s">
        <v>532</v>
      </c>
      <c r="L750">
        <v>16</v>
      </c>
      <c r="O750" s="30">
        <v>2.2999999999999998</v>
      </c>
      <c r="P750" s="30">
        <v>2.63</v>
      </c>
      <c r="Q750" s="30">
        <v>54.75</v>
      </c>
      <c r="R750" s="30">
        <v>57.26</v>
      </c>
      <c r="W750" s="30" t="b">
        <v>1</v>
      </c>
      <c r="Y750" s="30">
        <v>2</v>
      </c>
      <c r="AC750" s="30">
        <v>912</v>
      </c>
      <c r="AE750" s="30" t="b">
        <v>1</v>
      </c>
      <c r="AI750" s="30">
        <v>850</v>
      </c>
      <c r="AQ750" s="21">
        <f t="shared" si="26"/>
        <v>1</v>
      </c>
      <c r="AT750" s="30">
        <v>0</v>
      </c>
      <c r="AU750" s="30">
        <v>0</v>
      </c>
      <c r="AV750" s="30">
        <v>0</v>
      </c>
      <c r="AW750" s="30">
        <v>0</v>
      </c>
      <c r="BC750" s="32">
        <v>44971</v>
      </c>
    </row>
    <row r="751" spans="2:55" ht="27" x14ac:dyDescent="0.25">
      <c r="B751" s="30" t="s">
        <v>2549</v>
      </c>
      <c r="C751" s="30" t="s">
        <v>2550</v>
      </c>
      <c r="D751" s="30" t="s">
        <v>2888</v>
      </c>
      <c r="H751" s="30" t="s">
        <v>1925</v>
      </c>
      <c r="K751" s="30" t="s">
        <v>532</v>
      </c>
      <c r="L751">
        <v>16</v>
      </c>
      <c r="O751" s="30">
        <v>1.8</v>
      </c>
      <c r="P751" s="30">
        <v>2.13</v>
      </c>
      <c r="Q751" s="30">
        <v>59.27</v>
      </c>
      <c r="R751" s="30">
        <v>59.98</v>
      </c>
      <c r="W751" s="30" t="b">
        <v>1</v>
      </c>
      <c r="Y751" s="30">
        <v>2</v>
      </c>
      <c r="AC751" s="30">
        <v>912</v>
      </c>
      <c r="AE751" s="30" t="b">
        <v>1</v>
      </c>
      <c r="AI751" s="30">
        <v>850</v>
      </c>
      <c r="AQ751" s="21">
        <f t="shared" si="26"/>
        <v>1</v>
      </c>
      <c r="AT751" s="30">
        <v>0</v>
      </c>
      <c r="AU751" s="30">
        <v>0</v>
      </c>
      <c r="AV751" s="30">
        <v>0</v>
      </c>
      <c r="AW751" s="30">
        <v>0</v>
      </c>
      <c r="BC751" s="32">
        <v>44971</v>
      </c>
    </row>
    <row r="752" spans="2:55" ht="27" x14ac:dyDescent="0.25">
      <c r="B752" s="30" t="s">
        <v>2549</v>
      </c>
      <c r="C752" s="30" t="s">
        <v>2550</v>
      </c>
      <c r="D752" s="30" t="s">
        <v>2889</v>
      </c>
      <c r="H752" s="30" t="s">
        <v>1925</v>
      </c>
      <c r="K752" s="30" t="s">
        <v>532</v>
      </c>
      <c r="L752">
        <v>16</v>
      </c>
      <c r="O752" s="30">
        <v>2.9</v>
      </c>
      <c r="P752" s="30">
        <v>3.15</v>
      </c>
      <c r="Q752" s="30">
        <v>57.2</v>
      </c>
      <c r="R752" s="30">
        <v>58.66</v>
      </c>
      <c r="W752" s="30" t="b">
        <v>1</v>
      </c>
      <c r="Y752" s="30">
        <v>2</v>
      </c>
      <c r="AC752" s="30">
        <v>448</v>
      </c>
      <c r="AE752" s="30" t="b">
        <v>1</v>
      </c>
      <c r="AI752" s="30">
        <v>650</v>
      </c>
      <c r="AQ752" s="21">
        <f t="shared" si="26"/>
        <v>1</v>
      </c>
      <c r="AT752" s="30">
        <v>0</v>
      </c>
      <c r="AU752" s="30">
        <v>0</v>
      </c>
      <c r="AV752" s="30">
        <v>0</v>
      </c>
      <c r="AW752" s="30">
        <v>0</v>
      </c>
      <c r="BC752" s="32">
        <v>44971</v>
      </c>
    </row>
    <row r="753" spans="2:55" ht="27" x14ac:dyDescent="0.25">
      <c r="B753" s="30" t="s">
        <v>2549</v>
      </c>
      <c r="C753" s="30" t="s">
        <v>2550</v>
      </c>
      <c r="D753" s="30" t="s">
        <v>2890</v>
      </c>
      <c r="H753" s="30" t="s">
        <v>1925</v>
      </c>
      <c r="K753" s="30" t="s">
        <v>532</v>
      </c>
      <c r="L753">
        <v>16</v>
      </c>
      <c r="O753" s="30">
        <v>0.95</v>
      </c>
      <c r="P753" s="30">
        <v>1.72</v>
      </c>
      <c r="Q753" s="30">
        <v>57.7</v>
      </c>
      <c r="R753" s="30">
        <v>59.71</v>
      </c>
      <c r="W753" s="30" t="b">
        <v>1</v>
      </c>
      <c r="Y753" s="30">
        <v>2</v>
      </c>
      <c r="AC753" s="30">
        <v>912</v>
      </c>
      <c r="AE753" s="30" t="b">
        <v>1</v>
      </c>
      <c r="AI753" s="30">
        <v>850</v>
      </c>
      <c r="AQ753" s="21">
        <f t="shared" si="26"/>
        <v>1</v>
      </c>
      <c r="AT753" s="30">
        <v>0</v>
      </c>
      <c r="AU753" s="30">
        <v>0</v>
      </c>
      <c r="AV753" s="30">
        <v>0</v>
      </c>
      <c r="AW753" s="30">
        <v>0</v>
      </c>
      <c r="BC753" s="32">
        <v>44971</v>
      </c>
    </row>
    <row r="754" spans="2:55" ht="27" x14ac:dyDescent="0.25">
      <c r="B754" s="30" t="s">
        <v>2549</v>
      </c>
      <c r="C754" s="30" t="s">
        <v>2550</v>
      </c>
      <c r="D754" s="30" t="s">
        <v>2891</v>
      </c>
      <c r="H754" s="30" t="s">
        <v>1925</v>
      </c>
      <c r="K754" s="30" t="s">
        <v>532</v>
      </c>
      <c r="L754">
        <v>16</v>
      </c>
      <c r="O754" s="30">
        <v>1.9</v>
      </c>
      <c r="P754" s="30">
        <v>2.0099999999999998</v>
      </c>
      <c r="Q754" s="30">
        <v>55.47</v>
      </c>
      <c r="R754" s="30">
        <v>58.86</v>
      </c>
      <c r="W754" s="30" t="b">
        <v>1</v>
      </c>
      <c r="Y754" s="30">
        <v>2</v>
      </c>
      <c r="AC754" s="30">
        <v>912</v>
      </c>
      <c r="AE754" s="30" t="b">
        <v>1</v>
      </c>
      <c r="AI754" s="30">
        <v>850</v>
      </c>
      <c r="AQ754" s="21">
        <f t="shared" si="26"/>
        <v>1</v>
      </c>
      <c r="AT754" s="30">
        <v>0</v>
      </c>
      <c r="AU754" s="30">
        <v>0</v>
      </c>
      <c r="AV754" s="30">
        <v>0</v>
      </c>
      <c r="AW754" s="30">
        <v>0</v>
      </c>
      <c r="BC754" s="32">
        <v>44971</v>
      </c>
    </row>
    <row r="755" spans="2:55" ht="27" x14ac:dyDescent="0.25">
      <c r="B755" s="30" t="s">
        <v>2549</v>
      </c>
      <c r="C755" s="30" t="s">
        <v>2550</v>
      </c>
      <c r="D755" s="30" t="s">
        <v>2892</v>
      </c>
      <c r="H755" s="30" t="s">
        <v>1925</v>
      </c>
      <c r="K755" s="30" t="s">
        <v>532</v>
      </c>
      <c r="L755">
        <v>32</v>
      </c>
      <c r="O755" s="30">
        <v>1.9</v>
      </c>
      <c r="P755" s="30">
        <v>3.95</v>
      </c>
      <c r="Q755" s="30">
        <v>53.9</v>
      </c>
      <c r="R755" s="30">
        <v>56.99</v>
      </c>
      <c r="W755" s="30" t="b">
        <v>1</v>
      </c>
      <c r="Y755" s="30">
        <v>2</v>
      </c>
      <c r="AC755" s="30">
        <v>912</v>
      </c>
      <c r="AE755" s="30" t="b">
        <v>1</v>
      </c>
      <c r="AI755" s="30">
        <v>1000</v>
      </c>
      <c r="AQ755" s="21">
        <f t="shared" si="26"/>
        <v>1</v>
      </c>
      <c r="AT755" s="30">
        <v>0</v>
      </c>
      <c r="AU755" s="30">
        <v>0</v>
      </c>
      <c r="AV755" s="30">
        <v>0</v>
      </c>
      <c r="AW755" s="30">
        <v>0</v>
      </c>
      <c r="BC755" s="32">
        <v>44971</v>
      </c>
    </row>
    <row r="756" spans="2:55" ht="27" x14ac:dyDescent="0.25">
      <c r="B756" s="30" t="s">
        <v>2549</v>
      </c>
      <c r="C756" s="30" t="s">
        <v>2550</v>
      </c>
      <c r="D756" s="30" t="s">
        <v>2893</v>
      </c>
      <c r="H756" s="30" t="s">
        <v>1925</v>
      </c>
      <c r="K756" s="30" t="s">
        <v>532</v>
      </c>
      <c r="L756">
        <v>16</v>
      </c>
      <c r="O756" s="30">
        <v>2</v>
      </c>
      <c r="P756" s="30">
        <v>2.61</v>
      </c>
      <c r="Q756" s="30">
        <v>54.31</v>
      </c>
      <c r="R756" s="30">
        <v>55.73</v>
      </c>
      <c r="W756" s="30" t="b">
        <v>1</v>
      </c>
      <c r="Y756" s="30">
        <v>2</v>
      </c>
      <c r="AC756" s="30">
        <v>502</v>
      </c>
      <c r="AE756" s="30" t="b">
        <v>1</v>
      </c>
      <c r="AI756" s="30">
        <v>850</v>
      </c>
      <c r="AQ756" s="21">
        <f t="shared" si="26"/>
        <v>1</v>
      </c>
      <c r="AT756" s="30">
        <v>0</v>
      </c>
      <c r="AU756" s="30">
        <v>0</v>
      </c>
      <c r="AV756" s="30">
        <v>0</v>
      </c>
      <c r="AW756" s="30">
        <v>0</v>
      </c>
      <c r="BC756" s="32">
        <v>44971</v>
      </c>
    </row>
    <row r="757" spans="2:55" ht="27" x14ac:dyDescent="0.25">
      <c r="B757" s="30" t="s">
        <v>2549</v>
      </c>
      <c r="C757" s="30" t="s">
        <v>2550</v>
      </c>
      <c r="D757" s="30" t="s">
        <v>2894</v>
      </c>
      <c r="H757" s="30" t="s">
        <v>1925</v>
      </c>
      <c r="K757" s="30" t="s">
        <v>532</v>
      </c>
      <c r="L757">
        <v>32</v>
      </c>
      <c r="O757" s="30">
        <v>1.1000000000000001</v>
      </c>
      <c r="P757" s="30">
        <v>1.87</v>
      </c>
      <c r="Q757" s="30">
        <v>54.77</v>
      </c>
      <c r="R757" s="30">
        <v>56.72</v>
      </c>
      <c r="W757" s="30" t="b">
        <v>1</v>
      </c>
      <c r="Y757" s="30">
        <v>4</v>
      </c>
      <c r="AC757" s="30">
        <v>360</v>
      </c>
      <c r="AE757" s="30" t="b">
        <v>1</v>
      </c>
      <c r="AI757" s="30">
        <v>650</v>
      </c>
      <c r="AQ757" s="21">
        <f t="shared" si="26"/>
        <v>1</v>
      </c>
      <c r="AT757" s="30">
        <v>0</v>
      </c>
      <c r="AU757" s="30">
        <v>0</v>
      </c>
      <c r="AV757" s="30">
        <v>0</v>
      </c>
      <c r="AW757" s="30">
        <v>0</v>
      </c>
      <c r="BC757" s="32">
        <v>44971</v>
      </c>
    </row>
    <row r="758" spans="2:55" ht="27" x14ac:dyDescent="0.25">
      <c r="B758" s="30" t="s">
        <v>2549</v>
      </c>
      <c r="C758" s="30" t="s">
        <v>2550</v>
      </c>
      <c r="D758" s="30" t="s">
        <v>2895</v>
      </c>
      <c r="H758" s="30" t="s">
        <v>1925</v>
      </c>
      <c r="K758" s="30" t="s">
        <v>532</v>
      </c>
      <c r="L758">
        <v>16</v>
      </c>
      <c r="O758" s="30">
        <v>0.83</v>
      </c>
      <c r="P758" s="30">
        <v>1.68</v>
      </c>
      <c r="Q758" s="30">
        <v>52.32</v>
      </c>
      <c r="R758" s="30">
        <v>57.27</v>
      </c>
      <c r="W758" s="30" t="b">
        <v>1</v>
      </c>
      <c r="Y758" s="30">
        <v>2</v>
      </c>
      <c r="AC758" s="30">
        <v>912</v>
      </c>
      <c r="AE758" s="30" t="b">
        <v>1</v>
      </c>
      <c r="AI758" s="30">
        <v>850</v>
      </c>
      <c r="AQ758" s="21">
        <f t="shared" si="26"/>
        <v>1</v>
      </c>
      <c r="AT758" s="30">
        <v>0</v>
      </c>
      <c r="AU758" s="30">
        <v>0</v>
      </c>
      <c r="AV758" s="30">
        <v>0</v>
      </c>
      <c r="AW758" s="30">
        <v>0</v>
      </c>
      <c r="BC758" s="32">
        <v>44971</v>
      </c>
    </row>
    <row r="759" spans="2:55" ht="27" x14ac:dyDescent="0.25">
      <c r="B759" s="30" t="s">
        <v>2549</v>
      </c>
      <c r="C759" s="30" t="s">
        <v>2550</v>
      </c>
      <c r="D759" s="30" t="s">
        <v>2896</v>
      </c>
      <c r="H759" s="30" t="s">
        <v>1925</v>
      </c>
      <c r="K759" s="30" t="s">
        <v>532</v>
      </c>
      <c r="L759">
        <v>16</v>
      </c>
      <c r="O759" s="30">
        <v>2.9</v>
      </c>
      <c r="P759" s="30">
        <v>3.27</v>
      </c>
      <c r="Q759" s="30">
        <v>52.63</v>
      </c>
      <c r="R759" s="30">
        <v>53.99</v>
      </c>
      <c r="W759" s="30" t="b">
        <v>1</v>
      </c>
      <c r="Y759" s="30">
        <v>2</v>
      </c>
      <c r="AC759" s="30">
        <v>448</v>
      </c>
      <c r="AE759" s="30" t="b">
        <v>1</v>
      </c>
      <c r="AI759" s="30">
        <v>650</v>
      </c>
      <c r="AQ759" s="21">
        <f t="shared" ref="AQ759:AQ822" si="27">SUM(AT759:AW759)+1</f>
        <v>1</v>
      </c>
      <c r="AT759" s="30">
        <v>0</v>
      </c>
      <c r="AU759" s="30">
        <v>0</v>
      </c>
      <c r="AV759" s="30">
        <v>0</v>
      </c>
      <c r="AW759" s="30">
        <v>0</v>
      </c>
      <c r="BC759" s="32">
        <v>44971</v>
      </c>
    </row>
    <row r="760" spans="2:55" ht="27" x14ac:dyDescent="0.25">
      <c r="B760" s="30" t="s">
        <v>2549</v>
      </c>
      <c r="C760" s="30" t="s">
        <v>2550</v>
      </c>
      <c r="D760" s="30" t="s">
        <v>2897</v>
      </c>
      <c r="H760" s="30" t="s">
        <v>1925</v>
      </c>
      <c r="K760" s="30" t="s">
        <v>532</v>
      </c>
      <c r="L760">
        <v>32</v>
      </c>
      <c r="O760" s="30">
        <v>1.5</v>
      </c>
      <c r="P760" s="30">
        <v>5.74</v>
      </c>
      <c r="Q760" s="30">
        <v>52.57</v>
      </c>
      <c r="R760" s="30">
        <v>55.18</v>
      </c>
      <c r="W760" s="30" t="b">
        <v>1</v>
      </c>
      <c r="Y760" s="30">
        <v>2</v>
      </c>
      <c r="AC760" s="30">
        <v>1008</v>
      </c>
      <c r="AE760" s="30" t="b">
        <v>1</v>
      </c>
      <c r="AI760" s="30">
        <v>1000</v>
      </c>
      <c r="AQ760" s="21">
        <f t="shared" si="27"/>
        <v>1</v>
      </c>
      <c r="AT760" s="30">
        <v>0</v>
      </c>
      <c r="AU760" s="30">
        <v>0</v>
      </c>
      <c r="AV760" s="30">
        <v>0</v>
      </c>
      <c r="AW760" s="30">
        <v>0</v>
      </c>
      <c r="BC760" s="32">
        <v>44971</v>
      </c>
    </row>
    <row r="761" spans="2:55" ht="27" x14ac:dyDescent="0.25">
      <c r="B761" s="30" t="s">
        <v>2549</v>
      </c>
      <c r="C761" s="30" t="s">
        <v>2550</v>
      </c>
      <c r="D761" s="30" t="s">
        <v>2898</v>
      </c>
      <c r="H761" s="30" t="s">
        <v>1925</v>
      </c>
      <c r="K761" s="30" t="s">
        <v>532</v>
      </c>
      <c r="L761">
        <v>16</v>
      </c>
      <c r="O761" s="30">
        <v>1.9</v>
      </c>
      <c r="P761" s="30">
        <v>4.28</v>
      </c>
      <c r="Q761" s="30">
        <v>53.25</v>
      </c>
      <c r="R761" s="30">
        <v>54.14</v>
      </c>
      <c r="W761" s="30" t="b">
        <v>1</v>
      </c>
      <c r="Y761" s="30">
        <v>2</v>
      </c>
      <c r="AC761" s="30">
        <v>1008</v>
      </c>
      <c r="AE761" s="30" t="b">
        <v>1</v>
      </c>
      <c r="AI761" s="30">
        <v>650</v>
      </c>
      <c r="AQ761" s="21">
        <f t="shared" si="27"/>
        <v>1</v>
      </c>
      <c r="AT761" s="30">
        <v>0</v>
      </c>
      <c r="AU761" s="30">
        <v>0</v>
      </c>
      <c r="AV761" s="30">
        <v>0</v>
      </c>
      <c r="AW761" s="30">
        <v>0</v>
      </c>
      <c r="BC761" s="32">
        <v>44971</v>
      </c>
    </row>
    <row r="762" spans="2:55" ht="27" x14ac:dyDescent="0.25">
      <c r="B762" s="30" t="s">
        <v>2549</v>
      </c>
      <c r="C762" s="30" t="s">
        <v>2550</v>
      </c>
      <c r="D762" s="30" t="s">
        <v>2899</v>
      </c>
      <c r="H762" s="30" t="s">
        <v>1925</v>
      </c>
      <c r="K762" s="30" t="s">
        <v>532</v>
      </c>
      <c r="L762">
        <v>32</v>
      </c>
      <c r="O762" s="30">
        <v>0.95</v>
      </c>
      <c r="P762" s="30">
        <v>1.61</v>
      </c>
      <c r="Q762" s="30">
        <v>53.76</v>
      </c>
      <c r="R762" s="30">
        <v>55.13</v>
      </c>
      <c r="W762" s="30" t="b">
        <v>1</v>
      </c>
      <c r="Y762" s="30">
        <v>2</v>
      </c>
      <c r="AC762" s="30">
        <v>448</v>
      </c>
      <c r="AE762" s="30" t="b">
        <v>1</v>
      </c>
      <c r="AI762" s="30">
        <v>650</v>
      </c>
      <c r="AQ762" s="21">
        <f t="shared" si="27"/>
        <v>1</v>
      </c>
      <c r="AT762" s="30">
        <v>0</v>
      </c>
      <c r="AU762" s="30">
        <v>0</v>
      </c>
      <c r="AV762" s="30">
        <v>0</v>
      </c>
      <c r="AW762" s="30">
        <v>0</v>
      </c>
      <c r="BC762" s="32">
        <v>44971</v>
      </c>
    </row>
    <row r="763" spans="2:55" ht="27" x14ac:dyDescent="0.25">
      <c r="B763" s="30" t="s">
        <v>2549</v>
      </c>
      <c r="C763" s="30" t="s">
        <v>2550</v>
      </c>
      <c r="D763" s="30" t="s">
        <v>2900</v>
      </c>
      <c r="H763" s="30" t="s">
        <v>1925</v>
      </c>
      <c r="K763" s="30" t="s">
        <v>532</v>
      </c>
      <c r="L763">
        <v>16</v>
      </c>
      <c r="O763" s="30">
        <v>1.4</v>
      </c>
      <c r="P763" s="30">
        <v>1.45</v>
      </c>
      <c r="Q763" s="30">
        <v>52.21</v>
      </c>
      <c r="R763" s="30">
        <v>53.83</v>
      </c>
      <c r="W763" s="30" t="b">
        <v>1</v>
      </c>
      <c r="Y763" s="30">
        <v>2</v>
      </c>
      <c r="AC763" s="30">
        <v>912</v>
      </c>
      <c r="AE763" s="30" t="b">
        <v>1</v>
      </c>
      <c r="AI763" s="30">
        <v>750</v>
      </c>
      <c r="AQ763" s="21">
        <f t="shared" si="27"/>
        <v>1</v>
      </c>
      <c r="AT763" s="30">
        <v>0</v>
      </c>
      <c r="AU763" s="30">
        <v>0</v>
      </c>
      <c r="AV763" s="30">
        <v>0</v>
      </c>
      <c r="AW763" s="30">
        <v>0</v>
      </c>
      <c r="BC763" s="32">
        <v>44971</v>
      </c>
    </row>
    <row r="764" spans="2:55" ht="27" x14ac:dyDescent="0.25">
      <c r="B764" s="30" t="s">
        <v>2549</v>
      </c>
      <c r="C764" s="30" t="s">
        <v>2550</v>
      </c>
      <c r="D764" s="30" t="s">
        <v>2901</v>
      </c>
      <c r="H764" s="30" t="s">
        <v>1925</v>
      </c>
      <c r="K764" s="30" t="s">
        <v>532</v>
      </c>
      <c r="L764">
        <v>16</v>
      </c>
      <c r="O764" s="30">
        <v>0.96</v>
      </c>
      <c r="P764" s="30">
        <v>1.49</v>
      </c>
      <c r="Q764" s="30">
        <v>51.66</v>
      </c>
      <c r="R764" s="30">
        <v>53.53</v>
      </c>
      <c r="W764" s="30" t="b">
        <v>1</v>
      </c>
      <c r="Y764" s="30">
        <v>2</v>
      </c>
      <c r="AC764" s="30">
        <v>912</v>
      </c>
      <c r="AE764" s="30" t="b">
        <v>1</v>
      </c>
      <c r="AI764" s="30">
        <v>750</v>
      </c>
      <c r="AQ764" s="21">
        <f t="shared" si="27"/>
        <v>1</v>
      </c>
      <c r="AT764" s="30">
        <v>0</v>
      </c>
      <c r="AU764" s="30">
        <v>0</v>
      </c>
      <c r="AV764" s="30">
        <v>0</v>
      </c>
      <c r="AW764" s="30">
        <v>0</v>
      </c>
      <c r="BC764" s="32">
        <v>44971</v>
      </c>
    </row>
    <row r="765" spans="2:55" ht="27" x14ac:dyDescent="0.25">
      <c r="B765" s="30" t="s">
        <v>2549</v>
      </c>
      <c r="C765" s="30" t="s">
        <v>2550</v>
      </c>
      <c r="D765" s="30" t="s">
        <v>2902</v>
      </c>
      <c r="H765" s="30" t="s">
        <v>1925</v>
      </c>
      <c r="K765" s="30" t="s">
        <v>532</v>
      </c>
      <c r="L765">
        <v>16</v>
      </c>
      <c r="O765" s="30">
        <v>2.9</v>
      </c>
      <c r="P765" s="30">
        <v>3.25</v>
      </c>
      <c r="Q765" s="30">
        <v>48.9</v>
      </c>
      <c r="R765" s="30">
        <v>50.44</v>
      </c>
      <c r="W765" s="30" t="b">
        <v>1</v>
      </c>
      <c r="Y765" s="30">
        <v>2</v>
      </c>
      <c r="AC765" s="30">
        <v>448</v>
      </c>
      <c r="AE765" s="30" t="b">
        <v>1</v>
      </c>
      <c r="AI765" s="30">
        <v>650</v>
      </c>
      <c r="AQ765" s="21">
        <f t="shared" si="27"/>
        <v>1</v>
      </c>
      <c r="AT765" s="30">
        <v>0</v>
      </c>
      <c r="AU765" s="30">
        <v>0</v>
      </c>
      <c r="AV765" s="30">
        <v>0</v>
      </c>
      <c r="AW765" s="30">
        <v>0</v>
      </c>
      <c r="BC765" s="32">
        <v>44971</v>
      </c>
    </row>
    <row r="766" spans="2:55" ht="27" x14ac:dyDescent="0.25">
      <c r="B766" s="30" t="s">
        <v>2549</v>
      </c>
      <c r="C766" s="30" t="s">
        <v>2550</v>
      </c>
      <c r="D766" s="30" t="s">
        <v>2903</v>
      </c>
      <c r="H766" s="30" t="s">
        <v>1925</v>
      </c>
      <c r="K766" s="30" t="s">
        <v>532</v>
      </c>
      <c r="L766">
        <v>32</v>
      </c>
      <c r="O766" s="30">
        <v>1.8</v>
      </c>
      <c r="P766" s="30">
        <v>3.91</v>
      </c>
      <c r="Q766" s="30">
        <v>49.95</v>
      </c>
      <c r="R766" s="30">
        <v>50.58</v>
      </c>
      <c r="W766" s="30" t="b">
        <v>1</v>
      </c>
      <c r="Y766" s="30">
        <v>2</v>
      </c>
      <c r="AC766" s="30">
        <v>760</v>
      </c>
      <c r="AE766" s="30" t="b">
        <v>1</v>
      </c>
      <c r="AI766" s="30">
        <v>1000</v>
      </c>
      <c r="AQ766" s="21">
        <f t="shared" si="27"/>
        <v>1</v>
      </c>
      <c r="AT766" s="30">
        <v>0</v>
      </c>
      <c r="AU766" s="30">
        <v>0</v>
      </c>
      <c r="AV766" s="30">
        <v>0</v>
      </c>
      <c r="AW766" s="30">
        <v>0</v>
      </c>
      <c r="BC766" s="32">
        <v>44971</v>
      </c>
    </row>
    <row r="767" spans="2:55" ht="27" x14ac:dyDescent="0.25">
      <c r="B767" s="30" t="s">
        <v>2549</v>
      </c>
      <c r="C767" s="30" t="s">
        <v>2550</v>
      </c>
      <c r="D767" s="30" t="s">
        <v>2904</v>
      </c>
      <c r="H767" s="30" t="s">
        <v>1925</v>
      </c>
      <c r="K767" s="30" t="s">
        <v>532</v>
      </c>
      <c r="L767">
        <v>16</v>
      </c>
      <c r="O767" s="30">
        <v>2</v>
      </c>
      <c r="P767" s="30">
        <v>2.1800000000000002</v>
      </c>
      <c r="Q767" s="30">
        <v>48.28</v>
      </c>
      <c r="R767" s="30">
        <v>50.86</v>
      </c>
      <c r="W767" s="30" t="b">
        <v>1</v>
      </c>
      <c r="Y767" s="30">
        <v>2</v>
      </c>
      <c r="AC767" s="30">
        <v>608</v>
      </c>
      <c r="AE767" s="30" t="b">
        <v>1</v>
      </c>
      <c r="AI767" s="30">
        <v>750</v>
      </c>
      <c r="AQ767" s="21">
        <f t="shared" si="27"/>
        <v>1</v>
      </c>
      <c r="AT767" s="30">
        <v>0</v>
      </c>
      <c r="AU767" s="30">
        <v>0</v>
      </c>
      <c r="AV767" s="30">
        <v>0</v>
      </c>
      <c r="AW767" s="30">
        <v>0</v>
      </c>
      <c r="BC767" s="32">
        <v>44971</v>
      </c>
    </row>
    <row r="768" spans="2:55" ht="27" x14ac:dyDescent="0.25">
      <c r="B768" s="30" t="s">
        <v>2549</v>
      </c>
      <c r="C768" s="30" t="s">
        <v>2550</v>
      </c>
      <c r="D768" s="30" t="s">
        <v>2905</v>
      </c>
      <c r="H768" s="30" t="s">
        <v>1925</v>
      </c>
      <c r="K768" s="30" t="s">
        <v>532</v>
      </c>
      <c r="L768">
        <v>16</v>
      </c>
      <c r="O768" s="30">
        <v>1.2</v>
      </c>
      <c r="P768" s="30">
        <v>2.2200000000000002</v>
      </c>
      <c r="Q768" s="30">
        <v>47.39</v>
      </c>
      <c r="R768" s="30">
        <v>49.25</v>
      </c>
      <c r="W768" s="30" t="b">
        <v>1</v>
      </c>
      <c r="Y768" s="30">
        <v>2</v>
      </c>
      <c r="AC768" s="30">
        <v>448</v>
      </c>
      <c r="AE768" s="30" t="b">
        <v>1</v>
      </c>
      <c r="AI768" s="30">
        <v>650</v>
      </c>
      <c r="AQ768" s="21">
        <f t="shared" si="27"/>
        <v>1</v>
      </c>
      <c r="AT768" s="30">
        <v>0</v>
      </c>
      <c r="AU768" s="30">
        <v>0</v>
      </c>
      <c r="AV768" s="30">
        <v>0</v>
      </c>
      <c r="AW768" s="30">
        <v>0</v>
      </c>
      <c r="BC768" s="32">
        <v>44971</v>
      </c>
    </row>
    <row r="769" spans="2:55" ht="27" x14ac:dyDescent="0.25">
      <c r="B769" s="30" t="s">
        <v>2549</v>
      </c>
      <c r="C769" s="30" t="s">
        <v>2550</v>
      </c>
      <c r="D769" s="30" t="s">
        <v>2906</v>
      </c>
      <c r="H769" s="30" t="s">
        <v>1925</v>
      </c>
      <c r="K769" s="30" t="s">
        <v>532</v>
      </c>
      <c r="L769">
        <v>32</v>
      </c>
      <c r="O769" s="30">
        <v>1.6</v>
      </c>
      <c r="P769" s="30">
        <v>4.01</v>
      </c>
      <c r="Q769" s="30">
        <v>46.77</v>
      </c>
      <c r="R769" s="30">
        <v>48.04</v>
      </c>
      <c r="W769" s="30" t="b">
        <v>1</v>
      </c>
      <c r="Y769" s="30">
        <v>2</v>
      </c>
      <c r="AC769" s="30">
        <v>448</v>
      </c>
      <c r="AE769" s="30" t="b">
        <v>1</v>
      </c>
      <c r="AI769" s="30">
        <v>650</v>
      </c>
      <c r="AQ769" s="21">
        <f t="shared" si="27"/>
        <v>1</v>
      </c>
      <c r="AT769" s="30">
        <v>0</v>
      </c>
      <c r="AU769" s="30">
        <v>0</v>
      </c>
      <c r="AV769" s="30">
        <v>0</v>
      </c>
      <c r="AW769" s="30">
        <v>0</v>
      </c>
      <c r="BC769" s="32">
        <v>44971</v>
      </c>
    </row>
    <row r="770" spans="2:55" ht="27" x14ac:dyDescent="0.25">
      <c r="B770" s="30" t="s">
        <v>2549</v>
      </c>
      <c r="C770" s="30" t="s">
        <v>2550</v>
      </c>
      <c r="D770" s="30" t="s">
        <v>2907</v>
      </c>
      <c r="H770" s="30" t="s">
        <v>1925</v>
      </c>
      <c r="K770" s="30" t="s">
        <v>532</v>
      </c>
      <c r="L770">
        <v>16</v>
      </c>
      <c r="O770" s="30">
        <v>0.88</v>
      </c>
      <c r="P770" s="30">
        <v>1.23</v>
      </c>
      <c r="Q770" s="30">
        <v>45.92</v>
      </c>
      <c r="R770" s="30">
        <v>46.99</v>
      </c>
      <c r="W770" s="30" t="b">
        <v>1</v>
      </c>
      <c r="Y770" s="30">
        <v>2</v>
      </c>
      <c r="AC770" s="30">
        <v>448</v>
      </c>
      <c r="AE770" s="30" t="b">
        <v>1</v>
      </c>
      <c r="AI770" s="30">
        <v>650</v>
      </c>
      <c r="AQ770" s="21">
        <f t="shared" si="27"/>
        <v>1</v>
      </c>
      <c r="AT770" s="30">
        <v>0</v>
      </c>
      <c r="AU770" s="30">
        <v>0</v>
      </c>
      <c r="AV770" s="30">
        <v>0</v>
      </c>
      <c r="AW770" s="30">
        <v>0</v>
      </c>
      <c r="BC770" s="32">
        <v>44971</v>
      </c>
    </row>
    <row r="771" spans="2:55" ht="27" x14ac:dyDescent="0.25">
      <c r="B771" s="30" t="s">
        <v>2549</v>
      </c>
      <c r="C771" s="30" t="s">
        <v>2550</v>
      </c>
      <c r="D771" s="30" t="s">
        <v>2908</v>
      </c>
      <c r="H771" s="30" t="s">
        <v>1925</v>
      </c>
      <c r="K771" s="30" t="s">
        <v>532</v>
      </c>
      <c r="L771">
        <v>16</v>
      </c>
      <c r="O771" s="30">
        <v>1.7</v>
      </c>
      <c r="P771" s="30">
        <v>2.72</v>
      </c>
      <c r="Q771" s="30">
        <v>44.59</v>
      </c>
      <c r="R771" s="30">
        <v>45.87</v>
      </c>
      <c r="W771" s="30" t="b">
        <v>1</v>
      </c>
      <c r="Y771" s="30">
        <v>2</v>
      </c>
      <c r="AC771" s="30">
        <v>336</v>
      </c>
      <c r="AE771" s="30" t="b">
        <v>1</v>
      </c>
      <c r="AI771" s="30">
        <v>650</v>
      </c>
      <c r="AQ771" s="21">
        <f t="shared" si="27"/>
        <v>1</v>
      </c>
      <c r="AT771" s="30">
        <v>0</v>
      </c>
      <c r="AU771" s="30">
        <v>0</v>
      </c>
      <c r="AV771" s="30">
        <v>0</v>
      </c>
      <c r="AW771" s="30">
        <v>0</v>
      </c>
      <c r="BC771" s="32">
        <v>44971</v>
      </c>
    </row>
    <row r="772" spans="2:55" ht="27" x14ac:dyDescent="0.25">
      <c r="B772" s="30" t="s">
        <v>2549</v>
      </c>
      <c r="C772" s="30" t="s">
        <v>2550</v>
      </c>
      <c r="D772" s="30" t="s">
        <v>2909</v>
      </c>
      <c r="H772" s="30" t="s">
        <v>1925</v>
      </c>
      <c r="K772" s="30" t="s">
        <v>532</v>
      </c>
      <c r="L772">
        <v>16</v>
      </c>
      <c r="O772" s="30">
        <v>1.3</v>
      </c>
      <c r="P772" s="30">
        <v>1.66</v>
      </c>
      <c r="Q772" s="30">
        <v>44.76</v>
      </c>
      <c r="R772" s="30">
        <v>46.29</v>
      </c>
      <c r="W772" s="30" t="b">
        <v>1</v>
      </c>
      <c r="Y772" s="30">
        <v>2</v>
      </c>
      <c r="AC772" s="30">
        <v>360</v>
      </c>
      <c r="AE772" s="30" t="b">
        <v>1</v>
      </c>
      <c r="AI772" s="30">
        <v>650</v>
      </c>
      <c r="AQ772" s="21">
        <f t="shared" si="27"/>
        <v>1</v>
      </c>
      <c r="AT772" s="30">
        <v>0</v>
      </c>
      <c r="AU772" s="30">
        <v>0</v>
      </c>
      <c r="AV772" s="30">
        <v>0</v>
      </c>
      <c r="AW772" s="30">
        <v>0</v>
      </c>
      <c r="BC772" s="32">
        <v>44971</v>
      </c>
    </row>
    <row r="773" spans="2:55" ht="27" x14ac:dyDescent="0.25">
      <c r="B773" s="30" t="s">
        <v>2549</v>
      </c>
      <c r="C773" s="30" t="s">
        <v>2550</v>
      </c>
      <c r="D773" s="30" t="s">
        <v>2910</v>
      </c>
      <c r="H773" s="30" t="s">
        <v>1925</v>
      </c>
      <c r="K773" s="30" t="s">
        <v>532</v>
      </c>
      <c r="L773">
        <v>16</v>
      </c>
      <c r="O773" s="30">
        <v>0.87</v>
      </c>
      <c r="P773" s="30">
        <v>0.72</v>
      </c>
      <c r="Q773" s="30">
        <v>40.29</v>
      </c>
      <c r="R773" s="30">
        <v>42.94</v>
      </c>
      <c r="W773" s="30" t="b">
        <v>1</v>
      </c>
      <c r="Y773" s="30">
        <v>2</v>
      </c>
      <c r="AC773" s="30">
        <v>448</v>
      </c>
      <c r="AE773" s="30" t="b">
        <v>1</v>
      </c>
      <c r="AI773" s="30">
        <v>650</v>
      </c>
      <c r="AQ773" s="21">
        <f t="shared" si="27"/>
        <v>1</v>
      </c>
      <c r="AT773" s="30">
        <v>0</v>
      </c>
      <c r="AU773" s="30">
        <v>0</v>
      </c>
      <c r="AV773" s="30">
        <v>0</v>
      </c>
      <c r="AW773" s="30">
        <v>0</v>
      </c>
      <c r="BC773" s="32">
        <v>44971</v>
      </c>
    </row>
    <row r="774" spans="2:55" ht="27" x14ac:dyDescent="0.25">
      <c r="B774" s="30" t="s">
        <v>2549</v>
      </c>
      <c r="C774" s="30" t="s">
        <v>2550</v>
      </c>
      <c r="D774" s="30" t="s">
        <v>2911</v>
      </c>
      <c r="H774" s="30" t="s">
        <v>1925</v>
      </c>
      <c r="K774" s="30" t="s">
        <v>532</v>
      </c>
      <c r="L774">
        <v>16</v>
      </c>
      <c r="O774" s="30">
        <v>0.84</v>
      </c>
      <c r="P774" s="30">
        <v>1.34</v>
      </c>
      <c r="Q774" s="30">
        <v>39.39</v>
      </c>
      <c r="R774" s="30">
        <v>41.23</v>
      </c>
      <c r="W774" s="30" t="b">
        <v>1</v>
      </c>
      <c r="Y774" s="30">
        <v>2</v>
      </c>
      <c r="AC774" s="30">
        <v>448</v>
      </c>
      <c r="AE774" s="30" t="b">
        <v>1</v>
      </c>
      <c r="AI774" s="30">
        <v>650</v>
      </c>
      <c r="AQ774" s="21">
        <f t="shared" si="27"/>
        <v>1</v>
      </c>
      <c r="AT774" s="30">
        <v>0</v>
      </c>
      <c r="AU774" s="30">
        <v>0</v>
      </c>
      <c r="AV774" s="30">
        <v>0</v>
      </c>
      <c r="AW774" s="30">
        <v>0</v>
      </c>
      <c r="BC774" s="32">
        <v>44971</v>
      </c>
    </row>
    <row r="775" spans="2:55" ht="27" x14ac:dyDescent="0.25">
      <c r="B775" s="30" t="s">
        <v>2549</v>
      </c>
      <c r="C775" s="30" t="s">
        <v>2550</v>
      </c>
      <c r="D775" s="30" t="s">
        <v>2912</v>
      </c>
      <c r="H775" s="30" t="s">
        <v>1925</v>
      </c>
      <c r="K775" s="30" t="s">
        <v>532</v>
      </c>
      <c r="L775">
        <v>16</v>
      </c>
      <c r="O775" s="30">
        <v>0.9</v>
      </c>
      <c r="P775" s="30">
        <v>1.33</v>
      </c>
      <c r="Q775" s="30">
        <v>37.770000000000003</v>
      </c>
      <c r="R775" s="30">
        <v>38.83</v>
      </c>
      <c r="W775" s="30" t="b">
        <v>1</v>
      </c>
      <c r="Y775" s="30">
        <v>2</v>
      </c>
      <c r="AC775" s="30">
        <v>336</v>
      </c>
      <c r="AE775" s="30" t="b">
        <v>1</v>
      </c>
      <c r="AI775" s="30">
        <v>650</v>
      </c>
      <c r="AQ775" s="21">
        <f t="shared" si="27"/>
        <v>1</v>
      </c>
      <c r="AT775" s="30">
        <v>0</v>
      </c>
      <c r="AU775" s="30">
        <v>0</v>
      </c>
      <c r="AV775" s="30">
        <v>0</v>
      </c>
      <c r="AW775" s="30">
        <v>0</v>
      </c>
      <c r="BC775" s="32">
        <v>44971</v>
      </c>
    </row>
    <row r="776" spans="2:55" ht="27" x14ac:dyDescent="0.25">
      <c r="B776" s="30" t="s">
        <v>2549</v>
      </c>
      <c r="C776" s="30" t="s">
        <v>2550</v>
      </c>
      <c r="D776" s="30" t="s">
        <v>2913</v>
      </c>
      <c r="H776" s="30" t="s">
        <v>1925</v>
      </c>
      <c r="K776" s="30" t="s">
        <v>532</v>
      </c>
      <c r="L776">
        <v>8</v>
      </c>
      <c r="O776" s="30">
        <v>1</v>
      </c>
      <c r="P776" s="30">
        <v>1.45</v>
      </c>
      <c r="Q776" s="30">
        <v>32.11</v>
      </c>
      <c r="R776" s="30">
        <v>32.96</v>
      </c>
      <c r="W776" s="30" t="b">
        <v>1</v>
      </c>
      <c r="Y776" s="30">
        <v>1</v>
      </c>
      <c r="AC776" s="30">
        <v>128</v>
      </c>
      <c r="AE776" s="30" t="b">
        <v>1</v>
      </c>
      <c r="AI776" s="30">
        <v>650</v>
      </c>
      <c r="AQ776" s="21">
        <f t="shared" si="27"/>
        <v>1</v>
      </c>
      <c r="AT776" s="30">
        <v>0</v>
      </c>
      <c r="AU776" s="30">
        <v>0</v>
      </c>
      <c r="AV776" s="30">
        <v>0</v>
      </c>
      <c r="AW776" s="30">
        <v>0</v>
      </c>
      <c r="BC776" s="32">
        <v>44971</v>
      </c>
    </row>
    <row r="777" spans="2:55" ht="27" x14ac:dyDescent="0.25">
      <c r="B777" s="30" t="s">
        <v>2736</v>
      </c>
      <c r="C777" s="30" t="s">
        <v>2736</v>
      </c>
      <c r="D777" s="30" t="s">
        <v>2914</v>
      </c>
      <c r="H777" s="30" t="s">
        <v>1925</v>
      </c>
      <c r="K777" s="30" t="s">
        <v>1059</v>
      </c>
      <c r="L777">
        <v>16</v>
      </c>
      <c r="O777" s="30">
        <v>2.1</v>
      </c>
      <c r="P777" s="30">
        <v>2.4300000000000002</v>
      </c>
      <c r="Q777" s="30">
        <v>65.209999999999994</v>
      </c>
      <c r="R777" s="30">
        <v>66.95</v>
      </c>
      <c r="W777" s="30" t="b">
        <v>1</v>
      </c>
      <c r="Y777" s="30">
        <v>2</v>
      </c>
      <c r="AC777" s="30">
        <v>360</v>
      </c>
      <c r="AE777" s="30" t="b">
        <v>1</v>
      </c>
      <c r="AI777" s="30">
        <v>600</v>
      </c>
      <c r="AQ777" s="21">
        <f t="shared" si="27"/>
        <v>1</v>
      </c>
      <c r="AT777" s="30">
        <v>0</v>
      </c>
      <c r="AU777" s="30">
        <v>0</v>
      </c>
      <c r="AV777" s="30">
        <v>0</v>
      </c>
      <c r="AW777" s="30">
        <v>0</v>
      </c>
      <c r="BC777" s="32">
        <v>44974</v>
      </c>
    </row>
    <row r="778" spans="2:55" ht="27" x14ac:dyDescent="0.25">
      <c r="B778" s="30" t="s">
        <v>2677</v>
      </c>
      <c r="C778" s="30" t="s">
        <v>2678</v>
      </c>
      <c r="D778" s="30" t="s">
        <v>2915</v>
      </c>
      <c r="H778" s="30" t="s">
        <v>1925</v>
      </c>
      <c r="K778" s="30" t="s">
        <v>1866</v>
      </c>
      <c r="L778">
        <v>32</v>
      </c>
      <c r="O778" s="30">
        <v>2.6</v>
      </c>
      <c r="P778" s="30">
        <v>2.6</v>
      </c>
      <c r="Q778" s="30">
        <v>62.6</v>
      </c>
      <c r="R778" s="30">
        <v>62.6</v>
      </c>
      <c r="W778" s="30" t="b">
        <v>1</v>
      </c>
      <c r="Y778" s="30">
        <v>2</v>
      </c>
      <c r="AC778" s="30">
        <v>256</v>
      </c>
      <c r="AE778" s="30" t="b">
        <v>1</v>
      </c>
      <c r="AI778" s="30">
        <v>750</v>
      </c>
      <c r="AQ778" s="21">
        <f t="shared" si="27"/>
        <v>1</v>
      </c>
      <c r="AT778" s="30">
        <v>0</v>
      </c>
      <c r="AU778" s="30">
        <v>0</v>
      </c>
      <c r="AV778" s="30">
        <v>0</v>
      </c>
      <c r="AW778" s="30">
        <v>0</v>
      </c>
      <c r="BC778" s="32">
        <v>44984</v>
      </c>
    </row>
    <row r="779" spans="2:55" ht="27" x14ac:dyDescent="0.25">
      <c r="B779" s="30" t="s">
        <v>2233</v>
      </c>
      <c r="C779" s="30" t="s">
        <v>2305</v>
      </c>
      <c r="D779" s="30" t="s">
        <v>2916</v>
      </c>
      <c r="H779" s="30" t="s">
        <v>1925</v>
      </c>
      <c r="K779" s="30" t="s">
        <v>2668</v>
      </c>
      <c r="L779">
        <v>32</v>
      </c>
      <c r="O779" s="30">
        <v>1.26</v>
      </c>
      <c r="P779" s="30">
        <v>2.79</v>
      </c>
      <c r="Q779" s="30">
        <v>70.88</v>
      </c>
      <c r="R779" s="30">
        <v>71.44</v>
      </c>
      <c r="W779" s="30" t="b">
        <v>1</v>
      </c>
      <c r="Y779" s="30">
        <v>2</v>
      </c>
      <c r="AC779" s="30">
        <v>960</v>
      </c>
      <c r="AE779" s="30" t="b">
        <v>1</v>
      </c>
      <c r="AI779" s="30">
        <v>850</v>
      </c>
      <c r="AQ779" s="21">
        <f t="shared" si="27"/>
        <v>1</v>
      </c>
      <c r="AT779" s="30">
        <v>0</v>
      </c>
      <c r="AU779" s="30">
        <v>0</v>
      </c>
      <c r="AV779" s="30">
        <v>0</v>
      </c>
      <c r="AW779" s="30">
        <v>0</v>
      </c>
      <c r="BC779" s="32">
        <v>44986</v>
      </c>
    </row>
    <row r="780" spans="2:55" ht="27" x14ac:dyDescent="0.25">
      <c r="B780" s="30" t="s">
        <v>2678</v>
      </c>
      <c r="C780" s="30" t="s">
        <v>2678</v>
      </c>
      <c r="D780" s="30" t="s">
        <v>2917</v>
      </c>
      <c r="H780" s="30" t="s">
        <v>1925</v>
      </c>
      <c r="K780" s="30" t="s">
        <v>2670</v>
      </c>
      <c r="L780">
        <v>32</v>
      </c>
      <c r="O780" s="30">
        <v>0.97</v>
      </c>
      <c r="P780" s="30">
        <v>1.33</v>
      </c>
      <c r="Q780" s="30">
        <v>48.66</v>
      </c>
      <c r="R780" s="30">
        <v>50.75</v>
      </c>
      <c r="W780" s="30" t="b">
        <v>1</v>
      </c>
      <c r="Y780" s="30">
        <v>2</v>
      </c>
      <c r="AC780" s="30">
        <v>502</v>
      </c>
      <c r="AE780" s="30" t="b">
        <v>1</v>
      </c>
      <c r="AI780" s="30">
        <v>750</v>
      </c>
      <c r="AQ780" s="21">
        <f t="shared" si="27"/>
        <v>1</v>
      </c>
      <c r="AT780" s="30">
        <v>0</v>
      </c>
      <c r="AU780" s="30">
        <v>0</v>
      </c>
      <c r="AV780" s="30">
        <v>0</v>
      </c>
      <c r="AW780" s="30">
        <v>0</v>
      </c>
      <c r="BC780" s="32">
        <v>44987</v>
      </c>
    </row>
    <row r="781" spans="2:55" ht="27" x14ac:dyDescent="0.25">
      <c r="B781" s="30" t="s">
        <v>2304</v>
      </c>
      <c r="C781" s="30" t="s">
        <v>2305</v>
      </c>
      <c r="D781" s="30" t="s">
        <v>2918</v>
      </c>
      <c r="H781" s="30" t="s">
        <v>1925</v>
      </c>
      <c r="K781" s="30" t="s">
        <v>2919</v>
      </c>
      <c r="L781">
        <v>32</v>
      </c>
      <c r="O781" s="30">
        <v>1.55</v>
      </c>
      <c r="P781" s="30">
        <v>4.96</v>
      </c>
      <c r="Q781" s="30">
        <v>90.99</v>
      </c>
      <c r="R781" s="30">
        <v>92.85</v>
      </c>
      <c r="W781" s="30" t="b">
        <v>1</v>
      </c>
      <c r="Y781" s="30">
        <v>2</v>
      </c>
      <c r="AC781" s="30">
        <v>1008</v>
      </c>
      <c r="AE781" s="30" t="b">
        <v>1</v>
      </c>
      <c r="AI781" s="30">
        <v>1200</v>
      </c>
      <c r="AQ781" s="21">
        <f t="shared" si="27"/>
        <v>2</v>
      </c>
      <c r="AT781" s="30">
        <v>0</v>
      </c>
      <c r="AU781" s="30">
        <v>0</v>
      </c>
      <c r="AV781" s="30">
        <v>1</v>
      </c>
      <c r="AW781" s="30">
        <v>0</v>
      </c>
      <c r="BC781" s="32">
        <v>44993</v>
      </c>
    </row>
    <row r="782" spans="2:55" ht="27" x14ac:dyDescent="0.25">
      <c r="B782" s="30" t="s">
        <v>2549</v>
      </c>
      <c r="C782" s="30" t="s">
        <v>2550</v>
      </c>
      <c r="D782" s="30" t="s">
        <v>2920</v>
      </c>
      <c r="H782" s="30" t="s">
        <v>1925</v>
      </c>
      <c r="K782" s="30" t="s">
        <v>532</v>
      </c>
      <c r="L782">
        <v>32</v>
      </c>
      <c r="O782" s="30">
        <v>0.92</v>
      </c>
      <c r="P782" s="30">
        <v>2.11</v>
      </c>
      <c r="Q782" s="30">
        <v>71.94</v>
      </c>
      <c r="R782" s="30">
        <v>74.83</v>
      </c>
      <c r="W782" s="30" t="b">
        <v>1</v>
      </c>
      <c r="Y782" s="30">
        <v>2</v>
      </c>
      <c r="AC782" s="30">
        <v>1008</v>
      </c>
      <c r="AE782" s="30" t="b">
        <v>1</v>
      </c>
      <c r="AI782" s="30">
        <v>1000</v>
      </c>
      <c r="AQ782" s="21">
        <f t="shared" si="27"/>
        <v>1</v>
      </c>
      <c r="AT782" s="30">
        <v>0</v>
      </c>
      <c r="AU782" s="30">
        <v>0</v>
      </c>
      <c r="AV782" s="30">
        <v>0</v>
      </c>
      <c r="AW782" s="30">
        <v>0</v>
      </c>
      <c r="BC782" s="32">
        <v>44993</v>
      </c>
    </row>
    <row r="783" spans="2:55" ht="27" x14ac:dyDescent="0.25">
      <c r="B783" s="30" t="s">
        <v>2549</v>
      </c>
      <c r="C783" s="30" t="s">
        <v>2550</v>
      </c>
      <c r="D783" s="30" t="s">
        <v>2921</v>
      </c>
      <c r="H783" s="30" t="s">
        <v>1925</v>
      </c>
      <c r="K783" s="30" t="s">
        <v>532</v>
      </c>
      <c r="L783">
        <v>16</v>
      </c>
      <c r="O783" s="30">
        <v>0.95</v>
      </c>
      <c r="P783" s="30">
        <v>1.36</v>
      </c>
      <c r="Q783" s="30">
        <v>71.510000000000005</v>
      </c>
      <c r="R783" s="30">
        <v>73.06</v>
      </c>
      <c r="W783" s="30" t="b">
        <v>1</v>
      </c>
      <c r="Y783" s="30">
        <v>2</v>
      </c>
      <c r="AC783" s="30">
        <v>512</v>
      </c>
      <c r="AE783" s="30" t="b">
        <v>1</v>
      </c>
      <c r="AI783" s="30">
        <v>650</v>
      </c>
      <c r="AQ783" s="21">
        <f t="shared" si="27"/>
        <v>1</v>
      </c>
      <c r="AT783" s="30">
        <v>0</v>
      </c>
      <c r="AU783" s="30">
        <v>0</v>
      </c>
      <c r="AV783" s="30">
        <v>0</v>
      </c>
      <c r="AW783" s="30">
        <v>0</v>
      </c>
      <c r="BC783" s="32">
        <v>44993</v>
      </c>
    </row>
    <row r="784" spans="2:55" ht="27" x14ac:dyDescent="0.25">
      <c r="B784" s="30" t="s">
        <v>2549</v>
      </c>
      <c r="C784" s="30" t="s">
        <v>2550</v>
      </c>
      <c r="D784" s="30" t="s">
        <v>2922</v>
      </c>
      <c r="H784" s="30" t="s">
        <v>1925</v>
      </c>
      <c r="K784" s="30" t="s">
        <v>532</v>
      </c>
      <c r="L784">
        <v>32</v>
      </c>
      <c r="O784" s="30">
        <v>1.3</v>
      </c>
      <c r="P784" s="30">
        <v>2.99</v>
      </c>
      <c r="Q784" s="30">
        <v>68.09</v>
      </c>
      <c r="R784" s="30">
        <v>69.180000000000007</v>
      </c>
      <c r="W784" s="30" t="b">
        <v>1</v>
      </c>
      <c r="Y784" s="30">
        <v>2</v>
      </c>
      <c r="AC784" s="30">
        <v>512</v>
      </c>
      <c r="AE784" s="30" t="b">
        <v>1</v>
      </c>
      <c r="AI784" s="30">
        <v>750</v>
      </c>
      <c r="AQ784" s="21">
        <f t="shared" si="27"/>
        <v>1</v>
      </c>
      <c r="AT784" s="30">
        <v>0</v>
      </c>
      <c r="AU784" s="30">
        <v>0</v>
      </c>
      <c r="AV784" s="30">
        <v>0</v>
      </c>
      <c r="AW784" s="30">
        <v>0</v>
      </c>
      <c r="BC784" s="32">
        <v>44993</v>
      </c>
    </row>
    <row r="785" spans="2:55" ht="27" x14ac:dyDescent="0.25">
      <c r="B785" s="30" t="s">
        <v>2549</v>
      </c>
      <c r="C785" s="30" t="s">
        <v>2550</v>
      </c>
      <c r="D785" s="30" t="s">
        <v>2923</v>
      </c>
      <c r="H785" s="30" t="s">
        <v>1925</v>
      </c>
      <c r="K785" s="30" t="s">
        <v>532</v>
      </c>
      <c r="L785">
        <v>32</v>
      </c>
      <c r="O785" s="30">
        <v>1.5</v>
      </c>
      <c r="P785" s="30">
        <v>3.82</v>
      </c>
      <c r="Q785" s="30">
        <v>66.22</v>
      </c>
      <c r="R785" s="30">
        <v>69.14</v>
      </c>
      <c r="W785" s="30" t="b">
        <v>1</v>
      </c>
      <c r="Y785" s="30">
        <v>2</v>
      </c>
      <c r="AC785" s="30">
        <v>912</v>
      </c>
      <c r="AE785" s="30" t="b">
        <v>1</v>
      </c>
      <c r="AI785" s="30">
        <v>850</v>
      </c>
      <c r="AQ785" s="21">
        <f t="shared" si="27"/>
        <v>1</v>
      </c>
      <c r="AT785" s="30">
        <v>0</v>
      </c>
      <c r="AU785" s="30">
        <v>0</v>
      </c>
      <c r="AV785" s="30">
        <v>0</v>
      </c>
      <c r="AW785" s="30">
        <v>0</v>
      </c>
      <c r="BC785" s="32">
        <v>44993</v>
      </c>
    </row>
    <row r="786" spans="2:55" ht="27" x14ac:dyDescent="0.25">
      <c r="B786" s="30" t="s">
        <v>2549</v>
      </c>
      <c r="C786" s="30" t="s">
        <v>2550</v>
      </c>
      <c r="D786" s="30" t="s">
        <v>2924</v>
      </c>
      <c r="H786" s="30" t="s">
        <v>1925</v>
      </c>
      <c r="K786" s="30" t="s">
        <v>532</v>
      </c>
      <c r="L786">
        <v>16</v>
      </c>
      <c r="O786" s="30">
        <v>1.5</v>
      </c>
      <c r="P786" s="30">
        <v>4.12</v>
      </c>
      <c r="Q786" s="30">
        <v>64.78</v>
      </c>
      <c r="R786" s="30">
        <v>67</v>
      </c>
      <c r="W786" s="30" t="b">
        <v>1</v>
      </c>
      <c r="Y786" s="30">
        <v>2</v>
      </c>
      <c r="AC786" s="30">
        <v>912</v>
      </c>
      <c r="AE786" s="30" t="b">
        <v>1</v>
      </c>
      <c r="AI786" s="30">
        <v>1000</v>
      </c>
      <c r="AQ786" s="21">
        <f t="shared" si="27"/>
        <v>1</v>
      </c>
      <c r="AT786" s="30">
        <v>0</v>
      </c>
      <c r="AU786" s="30">
        <v>0</v>
      </c>
      <c r="AV786" s="30">
        <v>0</v>
      </c>
      <c r="AW786" s="30">
        <v>0</v>
      </c>
      <c r="BC786" s="32">
        <v>44993</v>
      </c>
    </row>
    <row r="787" spans="2:55" ht="27" x14ac:dyDescent="0.25">
      <c r="B787" s="30" t="s">
        <v>2549</v>
      </c>
      <c r="C787" s="30" t="s">
        <v>2550</v>
      </c>
      <c r="D787" s="30" t="s">
        <v>2925</v>
      </c>
      <c r="H787" s="30" t="s">
        <v>1925</v>
      </c>
      <c r="K787" s="30" t="s">
        <v>532</v>
      </c>
      <c r="L787">
        <v>16</v>
      </c>
      <c r="O787" s="30">
        <v>1</v>
      </c>
      <c r="P787" s="30">
        <v>1.19</v>
      </c>
      <c r="Q787" s="30">
        <v>62.44</v>
      </c>
      <c r="R787" s="30">
        <v>64.510000000000005</v>
      </c>
      <c r="W787" s="30" t="b">
        <v>1</v>
      </c>
      <c r="Y787" s="30">
        <v>2</v>
      </c>
      <c r="AC787" s="30">
        <v>360</v>
      </c>
      <c r="AE787" s="30" t="b">
        <v>1</v>
      </c>
      <c r="AI787" s="30">
        <v>650</v>
      </c>
      <c r="AQ787" s="21">
        <f t="shared" si="27"/>
        <v>1</v>
      </c>
      <c r="AT787" s="30">
        <v>0</v>
      </c>
      <c r="AU787" s="30">
        <v>0</v>
      </c>
      <c r="AV787" s="30">
        <v>0</v>
      </c>
      <c r="AW787" s="30">
        <v>0</v>
      </c>
      <c r="BC787" s="32">
        <v>44993</v>
      </c>
    </row>
    <row r="788" spans="2:55" ht="27" x14ac:dyDescent="0.25">
      <c r="B788" s="30" t="s">
        <v>2549</v>
      </c>
      <c r="C788" s="30" t="s">
        <v>2550</v>
      </c>
      <c r="D788" s="30" t="s">
        <v>2926</v>
      </c>
      <c r="H788" s="30" t="s">
        <v>1925</v>
      </c>
      <c r="K788" s="30" t="s">
        <v>532</v>
      </c>
      <c r="L788">
        <v>16</v>
      </c>
      <c r="O788" s="30">
        <v>1.7</v>
      </c>
      <c r="P788" s="30">
        <v>2.46</v>
      </c>
      <c r="Q788" s="30">
        <v>59.14</v>
      </c>
      <c r="R788" s="30">
        <v>62.59</v>
      </c>
      <c r="W788" s="30" t="b">
        <v>1</v>
      </c>
      <c r="Y788" s="30">
        <v>2</v>
      </c>
      <c r="AC788" s="30">
        <v>912</v>
      </c>
      <c r="AE788" s="30" t="b">
        <v>1</v>
      </c>
      <c r="AI788" s="30">
        <v>850</v>
      </c>
      <c r="AQ788" s="21">
        <f t="shared" si="27"/>
        <v>1</v>
      </c>
      <c r="AT788" s="30">
        <v>0</v>
      </c>
      <c r="AU788" s="30">
        <v>0</v>
      </c>
      <c r="AV788" s="30">
        <v>0</v>
      </c>
      <c r="AW788" s="30">
        <v>0</v>
      </c>
      <c r="BC788" s="32">
        <v>44993</v>
      </c>
    </row>
    <row r="789" spans="2:55" ht="27" x14ac:dyDescent="0.25">
      <c r="B789" s="30" t="s">
        <v>2304</v>
      </c>
      <c r="C789" s="30" t="s">
        <v>2305</v>
      </c>
      <c r="D789" s="30" t="s">
        <v>2927</v>
      </c>
      <c r="H789" s="30" t="s">
        <v>1925</v>
      </c>
      <c r="K789" s="30" t="s">
        <v>2668</v>
      </c>
      <c r="L789">
        <v>16</v>
      </c>
      <c r="O789" s="30">
        <v>1.9</v>
      </c>
      <c r="P789" s="30">
        <v>3.04</v>
      </c>
      <c r="Q789" s="30">
        <v>46.51</v>
      </c>
      <c r="R789" s="30">
        <v>47.76</v>
      </c>
      <c r="W789" s="30" t="b">
        <v>1</v>
      </c>
      <c r="Y789" s="30">
        <v>2</v>
      </c>
      <c r="AC789" s="30">
        <v>360</v>
      </c>
      <c r="AE789" s="30" t="b">
        <v>1</v>
      </c>
      <c r="AI789" s="30">
        <v>600</v>
      </c>
      <c r="AQ789" s="21">
        <f t="shared" si="27"/>
        <v>2</v>
      </c>
      <c r="AT789" s="30">
        <v>0</v>
      </c>
      <c r="AU789" s="30">
        <v>0</v>
      </c>
      <c r="AV789" s="30">
        <v>1</v>
      </c>
      <c r="AW789" s="30">
        <v>0</v>
      </c>
      <c r="BC789" s="32">
        <v>44998</v>
      </c>
    </row>
    <row r="790" spans="2:55" ht="40.5" x14ac:dyDescent="0.25">
      <c r="B790" s="30" t="s">
        <v>2298</v>
      </c>
      <c r="C790" s="30" t="s">
        <v>2299</v>
      </c>
      <c r="D790" s="30" t="s">
        <v>2928</v>
      </c>
      <c r="H790" s="30" t="s">
        <v>1925</v>
      </c>
      <c r="K790" s="30" t="s">
        <v>2413</v>
      </c>
      <c r="L790">
        <v>16</v>
      </c>
      <c r="O790" s="30">
        <v>1.5</v>
      </c>
      <c r="P790" s="30">
        <v>2</v>
      </c>
      <c r="Q790" s="30">
        <v>52.8</v>
      </c>
      <c r="R790" s="30">
        <v>54.5</v>
      </c>
      <c r="W790" s="30" t="b">
        <v>1</v>
      </c>
      <c r="Y790" s="30">
        <v>2</v>
      </c>
      <c r="AC790" s="30">
        <v>608.29999999999995</v>
      </c>
      <c r="AE790" s="30" t="b">
        <v>1</v>
      </c>
      <c r="AI790" s="30">
        <v>650</v>
      </c>
      <c r="AQ790" s="21">
        <f t="shared" si="27"/>
        <v>1</v>
      </c>
      <c r="AT790" s="30">
        <v>0</v>
      </c>
      <c r="AU790" s="30">
        <v>0</v>
      </c>
      <c r="AV790" s="30">
        <v>0</v>
      </c>
      <c r="AW790" s="30">
        <v>0</v>
      </c>
      <c r="BC790" s="32">
        <v>45006</v>
      </c>
    </row>
    <row r="791" spans="2:55" ht="27" x14ac:dyDescent="0.25">
      <c r="B791" s="30" t="s">
        <v>2304</v>
      </c>
      <c r="C791" s="30" t="s">
        <v>2305</v>
      </c>
      <c r="D791" s="30" t="s">
        <v>2929</v>
      </c>
      <c r="H791" s="30" t="s">
        <v>1925</v>
      </c>
      <c r="K791" s="30" t="s">
        <v>2668</v>
      </c>
      <c r="L791">
        <v>16</v>
      </c>
      <c r="O791" s="30">
        <v>3.39</v>
      </c>
      <c r="P791" s="30">
        <v>3.66</v>
      </c>
      <c r="Q791" s="30">
        <v>49.3</v>
      </c>
      <c r="R791" s="30">
        <v>50.67</v>
      </c>
      <c r="W791" s="30" t="b">
        <v>1</v>
      </c>
      <c r="Y791" s="30">
        <v>2</v>
      </c>
      <c r="AC791" s="30">
        <v>120</v>
      </c>
      <c r="AE791" s="30" t="b">
        <v>1</v>
      </c>
      <c r="AI791" s="30">
        <v>600</v>
      </c>
      <c r="AQ791" s="21">
        <f t="shared" si="27"/>
        <v>2</v>
      </c>
      <c r="AT791" s="30">
        <v>0</v>
      </c>
      <c r="AU791" s="30">
        <v>0</v>
      </c>
      <c r="AV791" s="30">
        <v>1</v>
      </c>
      <c r="AW791" s="30">
        <v>0</v>
      </c>
      <c r="BC791" s="32">
        <v>45008</v>
      </c>
    </row>
    <row r="792" spans="2:55" ht="27" x14ac:dyDescent="0.25">
      <c r="B792" s="30" t="s">
        <v>2304</v>
      </c>
      <c r="C792" s="30" t="s">
        <v>2305</v>
      </c>
      <c r="D792" s="30" t="s">
        <v>2930</v>
      </c>
      <c r="H792" s="30" t="s">
        <v>1925</v>
      </c>
      <c r="K792" s="30" t="s">
        <v>2668</v>
      </c>
      <c r="L792">
        <v>16</v>
      </c>
      <c r="O792" s="30">
        <v>1.73</v>
      </c>
      <c r="P792" s="30">
        <v>2.0299999999999998</v>
      </c>
      <c r="Q792" s="30">
        <v>82.09</v>
      </c>
      <c r="R792" s="30">
        <v>82.38</v>
      </c>
      <c r="W792" s="30" t="b">
        <v>1</v>
      </c>
      <c r="Y792" s="30">
        <v>2</v>
      </c>
      <c r="AC792" s="30">
        <v>512</v>
      </c>
      <c r="AE792" s="30" t="b">
        <v>1</v>
      </c>
      <c r="AI792" s="30">
        <v>600</v>
      </c>
      <c r="AQ792" s="21">
        <f t="shared" si="27"/>
        <v>2</v>
      </c>
      <c r="AT792" s="30">
        <v>0</v>
      </c>
      <c r="AU792" s="30">
        <v>0</v>
      </c>
      <c r="AV792" s="30">
        <v>1</v>
      </c>
      <c r="AW792" s="30">
        <v>0</v>
      </c>
      <c r="BC792" s="32">
        <v>45009</v>
      </c>
    </row>
    <row r="793" spans="2:55" ht="27" x14ac:dyDescent="0.25">
      <c r="B793" s="30" t="s">
        <v>2549</v>
      </c>
      <c r="C793" s="30" t="s">
        <v>2550</v>
      </c>
      <c r="D793" s="30" t="s">
        <v>2931</v>
      </c>
      <c r="H793" s="30" t="s">
        <v>1925</v>
      </c>
      <c r="K793" s="30" t="s">
        <v>532</v>
      </c>
      <c r="L793">
        <v>32</v>
      </c>
      <c r="O793" s="30">
        <v>1.3</v>
      </c>
      <c r="P793" s="30">
        <v>3.77</v>
      </c>
      <c r="Q793" s="30">
        <v>80.88</v>
      </c>
      <c r="R793" s="30">
        <v>82.81</v>
      </c>
      <c r="W793" s="30" t="b">
        <v>1</v>
      </c>
      <c r="Y793" s="30">
        <v>4</v>
      </c>
      <c r="AC793" s="30">
        <v>608</v>
      </c>
      <c r="AE793" s="30" t="b">
        <v>1</v>
      </c>
      <c r="AI793" s="30">
        <v>750</v>
      </c>
      <c r="AQ793" s="21">
        <f t="shared" si="27"/>
        <v>1</v>
      </c>
      <c r="AT793" s="30">
        <v>0</v>
      </c>
      <c r="AU793" s="30">
        <v>0</v>
      </c>
      <c r="AV793" s="30">
        <v>0</v>
      </c>
      <c r="AW793" s="30">
        <v>0</v>
      </c>
      <c r="BC793" s="32">
        <v>45020</v>
      </c>
    </row>
    <row r="794" spans="2:55" ht="27" x14ac:dyDescent="0.25">
      <c r="B794" s="30" t="s">
        <v>2549</v>
      </c>
      <c r="C794" s="30" t="s">
        <v>2550</v>
      </c>
      <c r="D794" s="30" t="s">
        <v>2932</v>
      </c>
      <c r="H794" s="30" t="s">
        <v>1925</v>
      </c>
      <c r="K794" s="30" t="s">
        <v>532</v>
      </c>
      <c r="L794">
        <v>32</v>
      </c>
      <c r="O794" s="30">
        <v>2</v>
      </c>
      <c r="P794" s="30">
        <v>4.01</v>
      </c>
      <c r="Q794" s="30">
        <v>67.58</v>
      </c>
      <c r="R794" s="30">
        <v>68.23</v>
      </c>
      <c r="W794" s="30" t="b">
        <v>1</v>
      </c>
      <c r="Y794" s="30">
        <v>2</v>
      </c>
      <c r="AC794" s="30">
        <v>716</v>
      </c>
      <c r="AE794" s="30" t="b">
        <v>1</v>
      </c>
      <c r="AI794" s="30">
        <v>1000</v>
      </c>
      <c r="AQ794" s="21">
        <f t="shared" si="27"/>
        <v>1</v>
      </c>
      <c r="AT794" s="30">
        <v>0</v>
      </c>
      <c r="AU794" s="30">
        <v>0</v>
      </c>
      <c r="AV794" s="30">
        <v>0</v>
      </c>
      <c r="AW794" s="30">
        <v>0</v>
      </c>
      <c r="BC794" s="32">
        <v>45020</v>
      </c>
    </row>
    <row r="795" spans="2:55" ht="27" x14ac:dyDescent="0.25">
      <c r="B795" s="30" t="s">
        <v>2549</v>
      </c>
      <c r="C795" s="30" t="s">
        <v>2550</v>
      </c>
      <c r="D795" s="30" t="s">
        <v>2933</v>
      </c>
      <c r="H795" s="30" t="s">
        <v>1925</v>
      </c>
      <c r="K795" s="30" t="s">
        <v>532</v>
      </c>
      <c r="L795">
        <v>16</v>
      </c>
      <c r="O795" s="30">
        <v>1.8</v>
      </c>
      <c r="P795" s="30">
        <v>2.57</v>
      </c>
      <c r="Q795" s="30">
        <v>61.81</v>
      </c>
      <c r="R795" s="30">
        <v>64.37</v>
      </c>
      <c r="W795" s="30" t="b">
        <v>1</v>
      </c>
      <c r="Y795" s="30">
        <v>2</v>
      </c>
      <c r="AC795" s="30">
        <v>912</v>
      </c>
      <c r="AE795" s="30" t="b">
        <v>1</v>
      </c>
      <c r="AI795" s="30">
        <v>850</v>
      </c>
      <c r="AQ795" s="21">
        <f t="shared" si="27"/>
        <v>1</v>
      </c>
      <c r="AT795" s="30">
        <v>0</v>
      </c>
      <c r="AU795" s="30">
        <v>0</v>
      </c>
      <c r="AV795" s="30">
        <v>0</v>
      </c>
      <c r="AW795" s="30">
        <v>0</v>
      </c>
      <c r="BC795" s="32">
        <v>45020</v>
      </c>
    </row>
    <row r="796" spans="2:55" ht="27" x14ac:dyDescent="0.25">
      <c r="B796" s="30" t="s">
        <v>2549</v>
      </c>
      <c r="C796" s="30" t="s">
        <v>2550</v>
      </c>
      <c r="D796" s="30" t="s">
        <v>2934</v>
      </c>
      <c r="H796" s="30" t="s">
        <v>1925</v>
      </c>
      <c r="K796" s="30" t="s">
        <v>532</v>
      </c>
      <c r="L796">
        <v>32</v>
      </c>
      <c r="O796" s="30">
        <v>1.5</v>
      </c>
      <c r="P796" s="30">
        <v>3.94</v>
      </c>
      <c r="Q796" s="30">
        <v>62.88</v>
      </c>
      <c r="R796" s="30">
        <v>63.43</v>
      </c>
      <c r="W796" s="30" t="b">
        <v>1</v>
      </c>
      <c r="Y796" s="30">
        <v>2</v>
      </c>
      <c r="AC796" s="30">
        <v>1008</v>
      </c>
      <c r="AE796" s="30" t="b">
        <v>1</v>
      </c>
      <c r="AI796" s="30">
        <v>1200</v>
      </c>
      <c r="AQ796" s="21">
        <f t="shared" si="27"/>
        <v>1</v>
      </c>
      <c r="AT796" s="30">
        <v>0</v>
      </c>
      <c r="AU796" s="30">
        <v>0</v>
      </c>
      <c r="AV796" s="30">
        <v>0</v>
      </c>
      <c r="AW796" s="30">
        <v>0</v>
      </c>
      <c r="BC796" s="32">
        <v>45020</v>
      </c>
    </row>
    <row r="797" spans="2:55" ht="27" x14ac:dyDescent="0.25">
      <c r="B797" s="30" t="s">
        <v>2549</v>
      </c>
      <c r="C797" s="30" t="s">
        <v>2550</v>
      </c>
      <c r="D797" s="30" t="s">
        <v>2935</v>
      </c>
      <c r="H797" s="30" t="s">
        <v>1925</v>
      </c>
      <c r="K797" s="30" t="s">
        <v>532</v>
      </c>
      <c r="L797">
        <v>16</v>
      </c>
      <c r="O797" s="30">
        <v>1.9</v>
      </c>
      <c r="P797" s="30">
        <v>2.35</v>
      </c>
      <c r="Q797" s="30">
        <v>60.86</v>
      </c>
      <c r="R797" s="30">
        <v>62.69</v>
      </c>
      <c r="W797" s="30" t="b">
        <v>1</v>
      </c>
      <c r="Y797" s="30">
        <v>2</v>
      </c>
      <c r="AC797" s="30">
        <v>912</v>
      </c>
      <c r="AE797" s="30" t="b">
        <v>1</v>
      </c>
      <c r="AI797" s="30">
        <v>850</v>
      </c>
      <c r="AQ797" s="21">
        <f t="shared" si="27"/>
        <v>1</v>
      </c>
      <c r="AT797" s="30">
        <v>0</v>
      </c>
      <c r="AU797" s="30">
        <v>0</v>
      </c>
      <c r="AV797" s="30">
        <v>0</v>
      </c>
      <c r="AW797" s="30">
        <v>0</v>
      </c>
      <c r="BC797" s="32">
        <v>45020</v>
      </c>
    </row>
    <row r="798" spans="2:55" ht="27" x14ac:dyDescent="0.25">
      <c r="B798" s="30" t="s">
        <v>2549</v>
      </c>
      <c r="C798" s="30" t="s">
        <v>2550</v>
      </c>
      <c r="D798" s="30" t="s">
        <v>2936</v>
      </c>
      <c r="H798" s="30" t="s">
        <v>1925</v>
      </c>
      <c r="K798" s="30" t="s">
        <v>532</v>
      </c>
      <c r="L798">
        <v>16</v>
      </c>
      <c r="O798" s="30">
        <v>1.6</v>
      </c>
      <c r="P798" s="30">
        <v>4.2300000000000004</v>
      </c>
      <c r="Q798" s="30">
        <v>54.86</v>
      </c>
      <c r="R798" s="30">
        <v>57.31</v>
      </c>
      <c r="W798" s="30" t="b">
        <v>1</v>
      </c>
      <c r="Y798" s="30">
        <v>2</v>
      </c>
      <c r="AC798" s="30">
        <v>912</v>
      </c>
      <c r="AE798" s="30" t="b">
        <v>1</v>
      </c>
      <c r="AI798" s="30">
        <v>850</v>
      </c>
      <c r="AQ798" s="21">
        <f t="shared" si="27"/>
        <v>1</v>
      </c>
      <c r="AT798" s="30">
        <v>0</v>
      </c>
      <c r="AU798" s="30">
        <v>0</v>
      </c>
      <c r="AV798" s="30">
        <v>0</v>
      </c>
      <c r="AW798" s="30">
        <v>0</v>
      </c>
      <c r="BC798" s="32">
        <v>45020</v>
      </c>
    </row>
    <row r="799" spans="2:55" ht="27" x14ac:dyDescent="0.25">
      <c r="B799" s="30" t="s">
        <v>2549</v>
      </c>
      <c r="C799" s="30" t="s">
        <v>2550</v>
      </c>
      <c r="D799" s="30" t="s">
        <v>2937</v>
      </c>
      <c r="H799" s="30" t="s">
        <v>1925</v>
      </c>
      <c r="K799" s="30" t="s">
        <v>532</v>
      </c>
      <c r="L799">
        <v>16</v>
      </c>
      <c r="O799" s="30">
        <v>0.73</v>
      </c>
      <c r="P799" s="30">
        <v>1.1100000000000001</v>
      </c>
      <c r="Q799" s="30">
        <v>68.94</v>
      </c>
      <c r="R799" s="30">
        <v>51.01</v>
      </c>
      <c r="W799" s="30" t="b">
        <v>1</v>
      </c>
      <c r="Y799" s="30">
        <v>2</v>
      </c>
      <c r="AC799" s="30">
        <v>448</v>
      </c>
      <c r="AE799" s="30" t="b">
        <v>1</v>
      </c>
      <c r="AI799" s="30">
        <v>750</v>
      </c>
      <c r="AQ799" s="21">
        <f t="shared" si="27"/>
        <v>1</v>
      </c>
      <c r="AT799" s="30">
        <v>0</v>
      </c>
      <c r="AU799" s="30">
        <v>0</v>
      </c>
      <c r="AV799" s="30">
        <v>0</v>
      </c>
      <c r="AW799" s="30">
        <v>0</v>
      </c>
      <c r="BC799" s="32">
        <v>45020</v>
      </c>
    </row>
    <row r="800" spans="2:55" ht="27" x14ac:dyDescent="0.25">
      <c r="B800" s="30" t="s">
        <v>2549</v>
      </c>
      <c r="C800" s="30" t="s">
        <v>2550</v>
      </c>
      <c r="D800" s="30" t="s">
        <v>2938</v>
      </c>
      <c r="H800" s="30" t="s">
        <v>1925</v>
      </c>
      <c r="K800" s="30" t="s">
        <v>532</v>
      </c>
      <c r="L800">
        <v>32</v>
      </c>
      <c r="O800" s="30">
        <v>2.1</v>
      </c>
      <c r="P800" s="30">
        <v>3.41</v>
      </c>
      <c r="Q800" s="30">
        <v>49.98</v>
      </c>
      <c r="R800" s="30">
        <v>52.48</v>
      </c>
      <c r="W800" s="30" t="b">
        <v>1</v>
      </c>
      <c r="Y800" s="30">
        <v>2</v>
      </c>
      <c r="AC800" s="30">
        <v>502</v>
      </c>
      <c r="AE800" s="30" t="b">
        <v>1</v>
      </c>
      <c r="AI800" s="30">
        <v>850</v>
      </c>
      <c r="AQ800" s="21">
        <f t="shared" si="27"/>
        <v>1</v>
      </c>
      <c r="AT800" s="30">
        <v>0</v>
      </c>
      <c r="AU800" s="30">
        <v>0</v>
      </c>
      <c r="AV800" s="30">
        <v>0</v>
      </c>
      <c r="AW800" s="30">
        <v>0</v>
      </c>
      <c r="BC800" s="32">
        <v>45020</v>
      </c>
    </row>
    <row r="801" spans="2:55" ht="27" x14ac:dyDescent="0.25">
      <c r="B801" s="30" t="s">
        <v>2549</v>
      </c>
      <c r="C801" s="30" t="s">
        <v>2550</v>
      </c>
      <c r="D801" s="30" t="s">
        <v>2939</v>
      </c>
      <c r="H801" s="30" t="s">
        <v>1925</v>
      </c>
      <c r="K801" s="30" t="s">
        <v>532</v>
      </c>
      <c r="L801">
        <v>16</v>
      </c>
      <c r="O801" s="30">
        <v>1.1000000000000001</v>
      </c>
      <c r="P801" s="30">
        <v>1.6</v>
      </c>
      <c r="Q801" s="30">
        <v>43.69</v>
      </c>
      <c r="R801" s="30">
        <v>44.94</v>
      </c>
      <c r="W801" s="30" t="b">
        <v>1</v>
      </c>
      <c r="Y801" s="30">
        <v>2</v>
      </c>
      <c r="AC801" s="30">
        <v>360</v>
      </c>
      <c r="AE801" s="30" t="b">
        <v>1</v>
      </c>
      <c r="AI801" s="30">
        <v>650</v>
      </c>
      <c r="AQ801" s="21">
        <f t="shared" si="27"/>
        <v>1</v>
      </c>
      <c r="AT801" s="30">
        <v>0</v>
      </c>
      <c r="AU801" s="30">
        <v>0</v>
      </c>
      <c r="AV801" s="30">
        <v>0</v>
      </c>
      <c r="AW801" s="30">
        <v>0</v>
      </c>
      <c r="BC801" s="32">
        <v>45020</v>
      </c>
    </row>
    <row r="802" spans="2:55" ht="27" x14ac:dyDescent="0.25">
      <c r="B802" s="30" t="s">
        <v>2304</v>
      </c>
      <c r="C802" s="30" t="s">
        <v>2305</v>
      </c>
      <c r="D802" s="30" t="s">
        <v>2940</v>
      </c>
      <c r="H802" s="30" t="s">
        <v>1925</v>
      </c>
      <c r="K802" s="30" t="s">
        <v>2668</v>
      </c>
      <c r="L802">
        <v>16</v>
      </c>
      <c r="O802" s="30">
        <v>1.66</v>
      </c>
      <c r="P802" s="30">
        <v>4.88</v>
      </c>
      <c r="Q802" s="30">
        <v>63.79</v>
      </c>
      <c r="R802" s="30">
        <v>64.900000000000006</v>
      </c>
      <c r="W802" s="30" t="b">
        <v>1</v>
      </c>
      <c r="Y802" s="30">
        <v>2</v>
      </c>
      <c r="AC802" s="30">
        <v>252</v>
      </c>
      <c r="AE802" s="30" t="b">
        <v>1</v>
      </c>
      <c r="AI802" s="30">
        <v>750</v>
      </c>
      <c r="AQ802" s="21">
        <f t="shared" si="27"/>
        <v>2</v>
      </c>
      <c r="AT802" s="30">
        <v>0</v>
      </c>
      <c r="AU802" s="30">
        <v>0</v>
      </c>
      <c r="AV802" s="30">
        <v>1</v>
      </c>
      <c r="AW802" s="30">
        <v>0</v>
      </c>
      <c r="BC802" s="32">
        <v>45021</v>
      </c>
    </row>
    <row r="803" spans="2:55" ht="40.5" x14ac:dyDescent="0.25">
      <c r="B803" s="30" t="s">
        <v>1090</v>
      </c>
      <c r="C803" s="30" t="s">
        <v>117</v>
      </c>
      <c r="D803" s="30" t="s">
        <v>2941</v>
      </c>
      <c r="H803" s="30" t="s">
        <v>1925</v>
      </c>
      <c r="K803" s="30" t="s">
        <v>1059</v>
      </c>
      <c r="L803">
        <v>16</v>
      </c>
      <c r="O803" s="30">
        <v>0.95</v>
      </c>
      <c r="P803" s="30">
        <v>1.63</v>
      </c>
      <c r="Q803" s="30">
        <v>44.69</v>
      </c>
      <c r="R803" s="30">
        <v>47.99</v>
      </c>
      <c r="W803" s="30" t="b">
        <v>1</v>
      </c>
      <c r="Y803" s="30">
        <v>2</v>
      </c>
      <c r="AC803" s="30">
        <v>240</v>
      </c>
      <c r="AE803" s="30" t="b">
        <v>1</v>
      </c>
      <c r="AI803" s="30">
        <v>650</v>
      </c>
      <c r="AQ803" s="21">
        <f t="shared" si="27"/>
        <v>2</v>
      </c>
      <c r="AT803" s="30">
        <v>0</v>
      </c>
      <c r="AU803" s="30">
        <v>0</v>
      </c>
      <c r="AV803" s="30">
        <v>1</v>
      </c>
      <c r="AW803" s="30">
        <v>0</v>
      </c>
      <c r="BC803" s="32">
        <v>45022</v>
      </c>
    </row>
    <row r="804" spans="2:55" ht="27" x14ac:dyDescent="0.25">
      <c r="B804" s="30" t="s">
        <v>2711</v>
      </c>
      <c r="C804" s="30" t="s">
        <v>2712</v>
      </c>
      <c r="D804" s="30" t="s">
        <v>2942</v>
      </c>
      <c r="H804" s="30" t="s">
        <v>1925</v>
      </c>
      <c r="K804" s="30" t="s">
        <v>84</v>
      </c>
      <c r="L804">
        <v>32</v>
      </c>
      <c r="O804" s="30">
        <v>5.63</v>
      </c>
      <c r="P804" s="30">
        <v>9.4600000000000009</v>
      </c>
      <c r="Q804" s="30">
        <v>114.69</v>
      </c>
      <c r="R804" s="30">
        <v>116.88</v>
      </c>
      <c r="W804" s="30" t="b">
        <v>1</v>
      </c>
      <c r="Y804" s="30">
        <v>2</v>
      </c>
      <c r="AC804" s="30">
        <v>1008</v>
      </c>
      <c r="AE804" s="30" t="b">
        <v>1</v>
      </c>
      <c r="AI804" s="30">
        <v>1200</v>
      </c>
      <c r="AQ804" s="21">
        <f t="shared" si="27"/>
        <v>2</v>
      </c>
      <c r="AT804" s="30">
        <v>0</v>
      </c>
      <c r="AU804" s="30">
        <v>0</v>
      </c>
      <c r="AV804" s="30">
        <v>1</v>
      </c>
      <c r="AW804" s="30">
        <v>0</v>
      </c>
      <c r="BC804" s="32">
        <v>45035</v>
      </c>
    </row>
    <row r="805" spans="2:55" ht="27" x14ac:dyDescent="0.25">
      <c r="B805" s="30" t="s">
        <v>2711</v>
      </c>
      <c r="C805" s="30" t="s">
        <v>2712</v>
      </c>
      <c r="D805" s="30" t="s">
        <v>2943</v>
      </c>
      <c r="H805" s="30" t="s">
        <v>1925</v>
      </c>
      <c r="K805" s="30" t="s">
        <v>84</v>
      </c>
      <c r="L805">
        <v>32</v>
      </c>
      <c r="O805" s="30">
        <v>2.06</v>
      </c>
      <c r="P805" s="30">
        <v>5.71</v>
      </c>
      <c r="Q805" s="30">
        <v>108.74</v>
      </c>
      <c r="R805" s="30">
        <v>110.85</v>
      </c>
      <c r="W805" s="30" t="b">
        <v>1</v>
      </c>
      <c r="Y805" s="30">
        <v>2</v>
      </c>
      <c r="AC805" s="30">
        <v>1008</v>
      </c>
      <c r="AE805" s="30" t="b">
        <v>1</v>
      </c>
      <c r="AI805" s="30">
        <v>1200</v>
      </c>
      <c r="AQ805" s="21">
        <f t="shared" si="27"/>
        <v>2</v>
      </c>
      <c r="AT805" s="30">
        <v>0</v>
      </c>
      <c r="AU805" s="30">
        <v>0</v>
      </c>
      <c r="AV805" s="30">
        <v>1</v>
      </c>
      <c r="AW805" s="30">
        <v>0</v>
      </c>
      <c r="BC805" s="32">
        <v>45035</v>
      </c>
    </row>
    <row r="806" spans="2:55" ht="27" x14ac:dyDescent="0.25">
      <c r="B806" s="30" t="s">
        <v>2711</v>
      </c>
      <c r="C806" s="30" t="s">
        <v>2712</v>
      </c>
      <c r="D806" s="30" t="s">
        <v>2944</v>
      </c>
      <c r="H806" s="30" t="s">
        <v>1925</v>
      </c>
      <c r="K806" s="30" t="s">
        <v>84</v>
      </c>
      <c r="L806">
        <v>32</v>
      </c>
      <c r="O806" s="30">
        <v>10.3</v>
      </c>
      <c r="P806" s="30">
        <v>10.98</v>
      </c>
      <c r="Q806" s="30">
        <v>95.64</v>
      </c>
      <c r="R806" s="30">
        <v>97.47</v>
      </c>
      <c r="W806" s="30" t="b">
        <v>1</v>
      </c>
      <c r="Y806" s="30">
        <v>2</v>
      </c>
      <c r="AC806" s="30">
        <v>1008</v>
      </c>
      <c r="AE806" s="30" t="b">
        <v>1</v>
      </c>
      <c r="AI806" s="30">
        <v>1200</v>
      </c>
      <c r="AQ806" s="21">
        <f t="shared" si="27"/>
        <v>2</v>
      </c>
      <c r="AT806" s="30">
        <v>0</v>
      </c>
      <c r="AU806" s="30">
        <v>0</v>
      </c>
      <c r="AV806" s="30">
        <v>1</v>
      </c>
      <c r="AW806" s="30">
        <v>0</v>
      </c>
      <c r="BC806" s="32">
        <v>45035</v>
      </c>
    </row>
    <row r="807" spans="2:55" ht="27" x14ac:dyDescent="0.25">
      <c r="B807" s="30" t="s">
        <v>2711</v>
      </c>
      <c r="C807" s="30" t="s">
        <v>2712</v>
      </c>
      <c r="D807" s="30" t="s">
        <v>2945</v>
      </c>
      <c r="H807" s="30" t="s">
        <v>1925</v>
      </c>
      <c r="K807" s="30" t="s">
        <v>84</v>
      </c>
      <c r="L807">
        <v>32</v>
      </c>
      <c r="O807" s="30">
        <v>13.23</v>
      </c>
      <c r="P807" s="30">
        <v>5.88</v>
      </c>
      <c r="Q807" s="30">
        <v>93.6</v>
      </c>
      <c r="R807" s="30">
        <v>95.29</v>
      </c>
      <c r="W807" s="30" t="b">
        <v>1</v>
      </c>
      <c r="Y807" s="30">
        <v>2</v>
      </c>
      <c r="AC807" s="30">
        <v>1008</v>
      </c>
      <c r="AE807" s="30" t="b">
        <v>1</v>
      </c>
      <c r="AI807" s="30">
        <v>1200</v>
      </c>
      <c r="AQ807" s="21">
        <f t="shared" si="27"/>
        <v>2</v>
      </c>
      <c r="AT807" s="30">
        <v>0</v>
      </c>
      <c r="AU807" s="30">
        <v>0</v>
      </c>
      <c r="AV807" s="30">
        <v>1</v>
      </c>
      <c r="AW807" s="30">
        <v>0</v>
      </c>
      <c r="BC807" s="32">
        <v>45035</v>
      </c>
    </row>
    <row r="808" spans="2:55" ht="27" x14ac:dyDescent="0.25">
      <c r="B808" s="30" t="s">
        <v>2711</v>
      </c>
      <c r="C808" s="30" t="s">
        <v>2712</v>
      </c>
      <c r="D808" s="30" t="s">
        <v>2946</v>
      </c>
      <c r="H808" s="30" t="s">
        <v>1925</v>
      </c>
      <c r="K808" s="30" t="s">
        <v>84</v>
      </c>
      <c r="L808">
        <v>32</v>
      </c>
      <c r="O808" s="30">
        <v>5.98</v>
      </c>
      <c r="P808" s="30">
        <v>9.5399999999999991</v>
      </c>
      <c r="Q808" s="30">
        <v>101.93</v>
      </c>
      <c r="R808" s="30">
        <v>97.44</v>
      </c>
      <c r="W808" s="30" t="b">
        <v>1</v>
      </c>
      <c r="Y808" s="30">
        <v>2</v>
      </c>
      <c r="AC808" s="30">
        <v>1008</v>
      </c>
      <c r="AE808" s="30" t="b">
        <v>1</v>
      </c>
      <c r="AI808" s="30">
        <v>1200</v>
      </c>
      <c r="AQ808" s="21">
        <f t="shared" si="27"/>
        <v>2</v>
      </c>
      <c r="AT808" s="30">
        <v>0</v>
      </c>
      <c r="AU808" s="30">
        <v>0</v>
      </c>
      <c r="AV808" s="30">
        <v>1</v>
      </c>
      <c r="AW808" s="30">
        <v>0</v>
      </c>
      <c r="BC808" s="32">
        <v>45035</v>
      </c>
    </row>
    <row r="809" spans="2:55" ht="27" x14ac:dyDescent="0.25">
      <c r="B809" s="30" t="s">
        <v>2711</v>
      </c>
      <c r="C809" s="30" t="s">
        <v>2712</v>
      </c>
      <c r="D809" s="30" t="s">
        <v>2947</v>
      </c>
      <c r="H809" s="30" t="s">
        <v>1925</v>
      </c>
      <c r="K809" s="30" t="s">
        <v>84</v>
      </c>
      <c r="L809">
        <v>32</v>
      </c>
      <c r="O809" s="30">
        <v>2.0499999999999998</v>
      </c>
      <c r="P809" s="30">
        <v>5.43</v>
      </c>
      <c r="Q809" s="30">
        <v>96.02</v>
      </c>
      <c r="R809" s="30">
        <v>98.84</v>
      </c>
      <c r="W809" s="30" t="b">
        <v>1</v>
      </c>
      <c r="Y809" s="30">
        <v>2</v>
      </c>
      <c r="AC809" s="30">
        <v>1008</v>
      </c>
      <c r="AE809" s="30" t="b">
        <v>1</v>
      </c>
      <c r="AI809" s="30">
        <v>1200</v>
      </c>
      <c r="AQ809" s="21">
        <f t="shared" si="27"/>
        <v>2</v>
      </c>
      <c r="AT809" s="30">
        <v>0</v>
      </c>
      <c r="AU809" s="30">
        <v>0</v>
      </c>
      <c r="AV809" s="30">
        <v>1</v>
      </c>
      <c r="AW809" s="30">
        <v>0</v>
      </c>
      <c r="BC809" s="32">
        <v>45035</v>
      </c>
    </row>
    <row r="810" spans="2:55" ht="27" x14ac:dyDescent="0.25">
      <c r="B810" s="30" t="s">
        <v>2711</v>
      </c>
      <c r="C810" s="30" t="s">
        <v>2712</v>
      </c>
      <c r="D810" s="30" t="s">
        <v>2948</v>
      </c>
      <c r="H810" s="30" t="s">
        <v>1925</v>
      </c>
      <c r="K810" s="30" t="s">
        <v>84</v>
      </c>
      <c r="L810">
        <v>32</v>
      </c>
      <c r="O810" s="30">
        <v>2.66</v>
      </c>
      <c r="P810" s="30">
        <v>6.01</v>
      </c>
      <c r="Q810" s="30">
        <v>95.71</v>
      </c>
      <c r="R810" s="30">
        <v>98.06</v>
      </c>
      <c r="W810" s="30" t="b">
        <v>1</v>
      </c>
      <c r="Y810" s="30">
        <v>2</v>
      </c>
      <c r="AC810" s="30">
        <v>1008</v>
      </c>
      <c r="AE810" s="30" t="b">
        <v>1</v>
      </c>
      <c r="AI810" s="30">
        <v>1200</v>
      </c>
      <c r="AQ810" s="21">
        <f t="shared" si="27"/>
        <v>2</v>
      </c>
      <c r="AT810" s="30">
        <v>0</v>
      </c>
      <c r="AU810" s="30">
        <v>0</v>
      </c>
      <c r="AV810" s="30">
        <v>1</v>
      </c>
      <c r="AW810" s="30">
        <v>0</v>
      </c>
      <c r="BC810" s="32">
        <v>45035</v>
      </c>
    </row>
    <row r="811" spans="2:55" ht="27" x14ac:dyDescent="0.25">
      <c r="B811" s="30" t="s">
        <v>2711</v>
      </c>
      <c r="C811" s="30" t="s">
        <v>2712</v>
      </c>
      <c r="D811" s="30" t="s">
        <v>2949</v>
      </c>
      <c r="H811" s="30" t="s">
        <v>1925</v>
      </c>
      <c r="K811" s="30" t="s">
        <v>84</v>
      </c>
      <c r="L811">
        <v>32</v>
      </c>
      <c r="O811" s="30">
        <v>1.08</v>
      </c>
      <c r="P811" s="30">
        <v>4.72</v>
      </c>
      <c r="Q811" s="30">
        <v>94.36</v>
      </c>
      <c r="R811" s="30">
        <v>96.9</v>
      </c>
      <c r="W811" s="30" t="b">
        <v>1</v>
      </c>
      <c r="Y811" s="30">
        <v>2</v>
      </c>
      <c r="AC811" s="30">
        <v>1008</v>
      </c>
      <c r="AE811" s="30" t="b">
        <v>1</v>
      </c>
      <c r="AI811" s="30">
        <v>1200</v>
      </c>
      <c r="AQ811" s="21">
        <f t="shared" si="27"/>
        <v>2</v>
      </c>
      <c r="AT811" s="30">
        <v>0</v>
      </c>
      <c r="AU811" s="30">
        <v>0</v>
      </c>
      <c r="AV811" s="30">
        <v>1</v>
      </c>
      <c r="AW811" s="30">
        <v>0</v>
      </c>
      <c r="BC811" s="32">
        <v>45035</v>
      </c>
    </row>
    <row r="812" spans="2:55" ht="27" x14ac:dyDescent="0.25">
      <c r="B812" s="30" t="s">
        <v>2711</v>
      </c>
      <c r="C812" s="30" t="s">
        <v>2712</v>
      </c>
      <c r="D812" s="30" t="s">
        <v>2950</v>
      </c>
      <c r="H812" s="30" t="s">
        <v>1925</v>
      </c>
      <c r="K812" s="30" t="s">
        <v>84</v>
      </c>
      <c r="L812">
        <v>32</v>
      </c>
      <c r="O812" s="30">
        <v>1.58</v>
      </c>
      <c r="P812" s="30">
        <v>5.2</v>
      </c>
      <c r="Q812" s="30">
        <v>92.77</v>
      </c>
      <c r="R812" s="30">
        <v>94.57</v>
      </c>
      <c r="W812" s="30" t="b">
        <v>1</v>
      </c>
      <c r="Y812" s="30">
        <v>2</v>
      </c>
      <c r="AC812" s="30">
        <v>1008</v>
      </c>
      <c r="AE812" s="30" t="b">
        <v>1</v>
      </c>
      <c r="AI812" s="30">
        <v>1200</v>
      </c>
      <c r="AQ812" s="21">
        <f t="shared" si="27"/>
        <v>2</v>
      </c>
      <c r="AT812" s="30">
        <v>0</v>
      </c>
      <c r="AU812" s="30">
        <v>0</v>
      </c>
      <c r="AV812" s="30">
        <v>1</v>
      </c>
      <c r="AW812" s="30">
        <v>0</v>
      </c>
      <c r="BC812" s="32">
        <v>45035</v>
      </c>
    </row>
    <row r="813" spans="2:55" ht="27" x14ac:dyDescent="0.25">
      <c r="B813" s="30" t="s">
        <v>2711</v>
      </c>
      <c r="C813" s="30" t="s">
        <v>2712</v>
      </c>
      <c r="D813" s="30" t="s">
        <v>2951</v>
      </c>
      <c r="H813" s="30" t="s">
        <v>1925</v>
      </c>
      <c r="K813" s="30" t="s">
        <v>84</v>
      </c>
      <c r="L813">
        <v>32</v>
      </c>
      <c r="O813" s="30">
        <v>3.74</v>
      </c>
      <c r="P813" s="30">
        <v>6.99</v>
      </c>
      <c r="Q813" s="30">
        <v>90.12</v>
      </c>
      <c r="R813" s="30">
        <v>91.83</v>
      </c>
      <c r="W813" s="30" t="b">
        <v>1</v>
      </c>
      <c r="Y813" s="30">
        <v>2</v>
      </c>
      <c r="AC813" s="30">
        <v>1008</v>
      </c>
      <c r="AE813" s="30" t="b">
        <v>1</v>
      </c>
      <c r="AI813" s="30">
        <v>1200</v>
      </c>
      <c r="AQ813" s="21">
        <f t="shared" si="27"/>
        <v>2</v>
      </c>
      <c r="AT813" s="30">
        <v>0</v>
      </c>
      <c r="AU813" s="30">
        <v>0</v>
      </c>
      <c r="AV813" s="30">
        <v>1</v>
      </c>
      <c r="AW813" s="30">
        <v>0</v>
      </c>
      <c r="BC813" s="32">
        <v>45035</v>
      </c>
    </row>
    <row r="814" spans="2:55" ht="27" x14ac:dyDescent="0.25">
      <c r="B814" s="30" t="s">
        <v>2711</v>
      </c>
      <c r="C814" s="30" t="s">
        <v>2712</v>
      </c>
      <c r="D814" s="30" t="s">
        <v>2952</v>
      </c>
      <c r="H814" s="30" t="s">
        <v>1925</v>
      </c>
      <c r="K814" s="30" t="s">
        <v>84</v>
      </c>
      <c r="L814">
        <v>32</v>
      </c>
      <c r="O814" s="30">
        <v>1.53</v>
      </c>
      <c r="P814" s="30">
        <v>5.14</v>
      </c>
      <c r="Q814" s="30">
        <v>91.43</v>
      </c>
      <c r="R814" s="30">
        <v>91.7</v>
      </c>
      <c r="W814" s="30" t="b">
        <v>1</v>
      </c>
      <c r="Y814" s="30">
        <v>2</v>
      </c>
      <c r="AC814" s="30">
        <v>1008</v>
      </c>
      <c r="AE814" s="30" t="b">
        <v>1</v>
      </c>
      <c r="AI814" s="30">
        <v>1200</v>
      </c>
      <c r="AQ814" s="21">
        <f t="shared" si="27"/>
        <v>2</v>
      </c>
      <c r="AT814" s="30">
        <v>0</v>
      </c>
      <c r="AU814" s="30">
        <v>0</v>
      </c>
      <c r="AV814" s="30">
        <v>1</v>
      </c>
      <c r="AW814" s="30">
        <v>0</v>
      </c>
      <c r="BC814" s="32">
        <v>45035</v>
      </c>
    </row>
    <row r="815" spans="2:55" ht="27" x14ac:dyDescent="0.25">
      <c r="B815" s="30" t="s">
        <v>2711</v>
      </c>
      <c r="C815" s="30" t="s">
        <v>2712</v>
      </c>
      <c r="D815" s="30" t="s">
        <v>2953</v>
      </c>
      <c r="H815" s="30" t="s">
        <v>1925</v>
      </c>
      <c r="K815" s="30" t="s">
        <v>84</v>
      </c>
      <c r="L815">
        <v>32</v>
      </c>
      <c r="O815" s="30">
        <v>1.63</v>
      </c>
      <c r="P815" s="30">
        <v>5.4</v>
      </c>
      <c r="Q815" s="30">
        <v>90.38</v>
      </c>
      <c r="R815" s="30">
        <v>91.73</v>
      </c>
      <c r="W815" s="30" t="b">
        <v>1</v>
      </c>
      <c r="Y815" s="30">
        <v>2</v>
      </c>
      <c r="AC815" s="30">
        <v>1008</v>
      </c>
      <c r="AE815" s="30" t="b">
        <v>1</v>
      </c>
      <c r="AI815" s="30">
        <v>1200</v>
      </c>
      <c r="AQ815" s="21">
        <f t="shared" si="27"/>
        <v>2</v>
      </c>
      <c r="AT815" s="30">
        <v>0</v>
      </c>
      <c r="AU815" s="30">
        <v>0</v>
      </c>
      <c r="AV815" s="30">
        <v>1</v>
      </c>
      <c r="AW815" s="30">
        <v>0</v>
      </c>
      <c r="BC815" s="32">
        <v>45035</v>
      </c>
    </row>
    <row r="816" spans="2:55" ht="27" x14ac:dyDescent="0.25">
      <c r="B816" s="30" t="s">
        <v>2711</v>
      </c>
      <c r="C816" s="30" t="s">
        <v>2712</v>
      </c>
      <c r="D816" s="30" t="s">
        <v>2954</v>
      </c>
      <c r="H816" s="30" t="s">
        <v>1925</v>
      </c>
      <c r="K816" s="30" t="s">
        <v>84</v>
      </c>
      <c r="L816">
        <v>32</v>
      </c>
      <c r="O816" s="30">
        <v>0.88</v>
      </c>
      <c r="P816" s="30">
        <v>4.01</v>
      </c>
      <c r="Q816" s="30">
        <v>89.82</v>
      </c>
      <c r="R816" s="30">
        <v>91.13</v>
      </c>
      <c r="W816" s="30" t="b">
        <v>1</v>
      </c>
      <c r="Y816" s="30">
        <v>2</v>
      </c>
      <c r="AC816" s="30">
        <v>1008</v>
      </c>
      <c r="AE816" s="30" t="b">
        <v>1</v>
      </c>
      <c r="AI816" s="30">
        <v>1200</v>
      </c>
      <c r="AQ816" s="21">
        <f t="shared" si="27"/>
        <v>2</v>
      </c>
      <c r="AT816" s="30">
        <v>0</v>
      </c>
      <c r="AU816" s="30">
        <v>0</v>
      </c>
      <c r="AV816" s="30">
        <v>1</v>
      </c>
      <c r="AW816" s="30">
        <v>0</v>
      </c>
      <c r="BC816" s="32">
        <v>45035</v>
      </c>
    </row>
    <row r="817" spans="2:55" ht="27" x14ac:dyDescent="0.25">
      <c r="B817" s="30" t="s">
        <v>2711</v>
      </c>
      <c r="C817" s="30" t="s">
        <v>2712</v>
      </c>
      <c r="D817" s="30" t="s">
        <v>2955</v>
      </c>
      <c r="H817" s="30" t="s">
        <v>1925</v>
      </c>
      <c r="K817" s="30" t="s">
        <v>84</v>
      </c>
      <c r="L817">
        <v>32</v>
      </c>
      <c r="O817" s="30">
        <v>1.72</v>
      </c>
      <c r="P817" s="30">
        <v>5.55</v>
      </c>
      <c r="Q817" s="30">
        <v>84.43</v>
      </c>
      <c r="R817" s="30">
        <v>86.33</v>
      </c>
      <c r="W817" s="30" t="b">
        <v>1</v>
      </c>
      <c r="Y817" s="30">
        <v>2</v>
      </c>
      <c r="AC817" s="30">
        <v>1008</v>
      </c>
      <c r="AE817" s="30" t="b">
        <v>1</v>
      </c>
      <c r="AI817" s="30">
        <v>1200</v>
      </c>
      <c r="AQ817" s="21">
        <f t="shared" si="27"/>
        <v>2</v>
      </c>
      <c r="AT817" s="30">
        <v>0</v>
      </c>
      <c r="AU817" s="30">
        <v>0</v>
      </c>
      <c r="AV817" s="30">
        <v>1</v>
      </c>
      <c r="AW817" s="30">
        <v>0</v>
      </c>
      <c r="BC817" s="32">
        <v>45035</v>
      </c>
    </row>
    <row r="818" spans="2:55" ht="27" x14ac:dyDescent="0.25">
      <c r="B818" s="30" t="s">
        <v>2711</v>
      </c>
      <c r="C818" s="30" t="s">
        <v>2712</v>
      </c>
      <c r="D818" s="30" t="s">
        <v>2956</v>
      </c>
      <c r="H818" s="30" t="s">
        <v>1925</v>
      </c>
      <c r="K818" s="30" t="s">
        <v>84</v>
      </c>
      <c r="L818">
        <v>32</v>
      </c>
      <c r="O818" s="30">
        <v>1.51</v>
      </c>
      <c r="P818" s="30">
        <v>4.76</v>
      </c>
      <c r="Q818" s="30">
        <v>84.66</v>
      </c>
      <c r="R818" s="30">
        <v>86.61</v>
      </c>
      <c r="W818" s="30" t="b">
        <v>1</v>
      </c>
      <c r="Y818" s="30">
        <v>2</v>
      </c>
      <c r="AC818" s="30">
        <v>1008</v>
      </c>
      <c r="AE818" s="30" t="b">
        <v>1</v>
      </c>
      <c r="AI818" s="30">
        <v>1200</v>
      </c>
      <c r="AQ818" s="21">
        <f t="shared" si="27"/>
        <v>2</v>
      </c>
      <c r="AT818" s="30">
        <v>0</v>
      </c>
      <c r="AU818" s="30">
        <v>0</v>
      </c>
      <c r="AV818" s="30">
        <v>1</v>
      </c>
      <c r="AW818" s="30">
        <v>0</v>
      </c>
      <c r="BC818" s="32">
        <v>45035</v>
      </c>
    </row>
    <row r="819" spans="2:55" ht="27" x14ac:dyDescent="0.25">
      <c r="B819" s="30" t="s">
        <v>2711</v>
      </c>
      <c r="C819" s="30" t="s">
        <v>2712</v>
      </c>
      <c r="D819" s="30" t="s">
        <v>2957</v>
      </c>
      <c r="H819" s="30" t="s">
        <v>1925</v>
      </c>
      <c r="K819" s="30" t="s">
        <v>84</v>
      </c>
      <c r="L819">
        <v>32</v>
      </c>
      <c r="O819" s="30">
        <v>4.88</v>
      </c>
      <c r="P819" s="30">
        <v>8.7200000000000006</v>
      </c>
      <c r="Q819" s="30">
        <v>78.760000000000005</v>
      </c>
      <c r="R819" s="30">
        <v>81.41</v>
      </c>
      <c r="W819" s="30" t="b">
        <v>1</v>
      </c>
      <c r="Y819" s="30">
        <v>2</v>
      </c>
      <c r="AC819" s="30">
        <v>1008</v>
      </c>
      <c r="AE819" s="30" t="b">
        <v>1</v>
      </c>
      <c r="AI819" s="30">
        <v>1200</v>
      </c>
      <c r="AQ819" s="21">
        <f t="shared" si="27"/>
        <v>2</v>
      </c>
      <c r="AT819" s="30">
        <v>0</v>
      </c>
      <c r="AU819" s="30">
        <v>0</v>
      </c>
      <c r="AV819" s="30">
        <v>1</v>
      </c>
      <c r="AW819" s="30">
        <v>0</v>
      </c>
      <c r="BC819" s="32">
        <v>45035</v>
      </c>
    </row>
    <row r="820" spans="2:55" ht="27" x14ac:dyDescent="0.25">
      <c r="B820" s="30" t="s">
        <v>2711</v>
      </c>
      <c r="C820" s="30" t="s">
        <v>2712</v>
      </c>
      <c r="D820" s="30" t="s">
        <v>2958</v>
      </c>
      <c r="H820" s="30" t="s">
        <v>1925</v>
      </c>
      <c r="K820" s="30" t="s">
        <v>84</v>
      </c>
      <c r="L820">
        <v>32</v>
      </c>
      <c r="O820" s="30">
        <v>1.26</v>
      </c>
      <c r="P820" s="30">
        <v>4.8099999999999996</v>
      </c>
      <c r="Q820" s="30">
        <v>77.11</v>
      </c>
      <c r="R820" s="30">
        <v>79.19</v>
      </c>
      <c r="W820" s="30" t="b">
        <v>1</v>
      </c>
      <c r="Y820" s="30">
        <v>2</v>
      </c>
      <c r="AC820" s="30">
        <v>1008</v>
      </c>
      <c r="AE820" s="30" t="b">
        <v>1</v>
      </c>
      <c r="AI820" s="30">
        <v>1200</v>
      </c>
      <c r="AQ820" s="21">
        <f t="shared" si="27"/>
        <v>2</v>
      </c>
      <c r="AT820" s="30">
        <v>0</v>
      </c>
      <c r="AU820" s="30">
        <v>0</v>
      </c>
      <c r="AV820" s="30">
        <v>1</v>
      </c>
      <c r="AW820" s="30">
        <v>0</v>
      </c>
      <c r="BC820" s="32">
        <v>45035</v>
      </c>
    </row>
    <row r="821" spans="2:55" ht="27" x14ac:dyDescent="0.25">
      <c r="B821" s="30" t="s">
        <v>2711</v>
      </c>
      <c r="C821" s="30" t="s">
        <v>2712</v>
      </c>
      <c r="D821" s="30" t="s">
        <v>2959</v>
      </c>
      <c r="H821" s="30" t="s">
        <v>1925</v>
      </c>
      <c r="K821" s="30" t="s">
        <v>84</v>
      </c>
      <c r="L821">
        <v>32</v>
      </c>
      <c r="O821" s="30">
        <v>1.8</v>
      </c>
      <c r="P821" s="30">
        <v>4.97</v>
      </c>
      <c r="Q821" s="30">
        <v>76.709999999999994</v>
      </c>
      <c r="R821" s="30">
        <v>78.489999999999995</v>
      </c>
      <c r="W821" s="30" t="b">
        <v>1</v>
      </c>
      <c r="Y821" s="30">
        <v>2</v>
      </c>
      <c r="AC821" s="30">
        <v>1008</v>
      </c>
      <c r="AE821" s="30" t="b">
        <v>1</v>
      </c>
      <c r="AI821" s="30">
        <v>1200</v>
      </c>
      <c r="AQ821" s="21">
        <f t="shared" si="27"/>
        <v>2</v>
      </c>
      <c r="AT821" s="30">
        <v>0</v>
      </c>
      <c r="AU821" s="30">
        <v>0</v>
      </c>
      <c r="AV821" s="30">
        <v>1</v>
      </c>
      <c r="AW821" s="30">
        <v>0</v>
      </c>
      <c r="BC821" s="32">
        <v>45035</v>
      </c>
    </row>
    <row r="822" spans="2:55" ht="27" x14ac:dyDescent="0.25">
      <c r="B822" s="30" t="s">
        <v>2711</v>
      </c>
      <c r="C822" s="30" t="s">
        <v>2712</v>
      </c>
      <c r="D822" s="30" t="s">
        <v>2960</v>
      </c>
      <c r="H822" s="30" t="s">
        <v>1925</v>
      </c>
      <c r="K822" s="30" t="s">
        <v>84</v>
      </c>
      <c r="L822">
        <v>16</v>
      </c>
      <c r="O822" s="30">
        <v>1.87</v>
      </c>
      <c r="P822" s="30">
        <v>2.4900000000000002</v>
      </c>
      <c r="Q822" s="30">
        <v>77.099999999999994</v>
      </c>
      <c r="R822" s="30">
        <v>77.55</v>
      </c>
      <c r="W822" s="30" t="b">
        <v>1</v>
      </c>
      <c r="Y822" s="30">
        <v>2</v>
      </c>
      <c r="AC822" s="30">
        <v>448</v>
      </c>
      <c r="AE822" s="30" t="b">
        <v>1</v>
      </c>
      <c r="AI822" s="30">
        <v>1000</v>
      </c>
      <c r="AQ822" s="21">
        <f t="shared" si="27"/>
        <v>2</v>
      </c>
      <c r="AT822" s="30">
        <v>0</v>
      </c>
      <c r="AU822" s="30">
        <v>0</v>
      </c>
      <c r="AV822" s="30">
        <v>1</v>
      </c>
      <c r="AW822" s="30">
        <v>0</v>
      </c>
      <c r="BC822" s="32">
        <v>45035</v>
      </c>
    </row>
    <row r="823" spans="2:55" ht="27" x14ac:dyDescent="0.25">
      <c r="B823" s="30" t="s">
        <v>2711</v>
      </c>
      <c r="C823" s="30" t="s">
        <v>2712</v>
      </c>
      <c r="D823" s="30" t="s">
        <v>2961</v>
      </c>
      <c r="H823" s="30" t="s">
        <v>1925</v>
      </c>
      <c r="K823" s="30" t="s">
        <v>84</v>
      </c>
      <c r="L823">
        <v>32</v>
      </c>
      <c r="O823" s="30">
        <v>2.78</v>
      </c>
      <c r="P823" s="30">
        <v>3.46</v>
      </c>
      <c r="Q823" s="30">
        <v>62.49</v>
      </c>
      <c r="R823" s="30">
        <v>64.98</v>
      </c>
      <c r="W823" s="30" t="b">
        <v>1</v>
      </c>
      <c r="Y823" s="30">
        <v>2</v>
      </c>
      <c r="AC823" s="30">
        <v>1008</v>
      </c>
      <c r="AE823" s="30" t="b">
        <v>1</v>
      </c>
      <c r="AI823" s="30">
        <v>1000</v>
      </c>
      <c r="AQ823" s="21">
        <f t="shared" ref="AQ823:AQ886" si="28">SUM(AT823:AW823)+1</f>
        <v>2</v>
      </c>
      <c r="AT823" s="30">
        <v>0</v>
      </c>
      <c r="AU823" s="30">
        <v>0</v>
      </c>
      <c r="AV823" s="30">
        <v>1</v>
      </c>
      <c r="AW823" s="30">
        <v>0</v>
      </c>
      <c r="BC823" s="32">
        <v>45035</v>
      </c>
    </row>
    <row r="824" spans="2:55" ht="27" x14ac:dyDescent="0.25">
      <c r="B824" s="30" t="s">
        <v>2549</v>
      </c>
      <c r="C824" s="30" t="s">
        <v>2550</v>
      </c>
      <c r="D824" s="30" t="s">
        <v>2962</v>
      </c>
      <c r="H824" s="30" t="s">
        <v>1925</v>
      </c>
      <c r="K824" s="30" t="s">
        <v>532</v>
      </c>
      <c r="L824">
        <v>32</v>
      </c>
      <c r="O824" s="30">
        <v>1.2</v>
      </c>
      <c r="P824" s="30">
        <v>3.35</v>
      </c>
      <c r="Q824" s="30">
        <v>67.42</v>
      </c>
      <c r="R824" s="30">
        <v>69.36</v>
      </c>
      <c r="W824" s="30" t="b">
        <v>1</v>
      </c>
      <c r="Y824" s="30">
        <v>2</v>
      </c>
      <c r="AC824" s="30">
        <v>502</v>
      </c>
      <c r="AE824" s="30" t="b">
        <v>1</v>
      </c>
      <c r="AI824" s="30">
        <v>650</v>
      </c>
      <c r="AQ824" s="21">
        <f t="shared" si="28"/>
        <v>1</v>
      </c>
      <c r="AT824" s="30">
        <v>0</v>
      </c>
      <c r="AU824" s="30">
        <v>0</v>
      </c>
      <c r="AV824" s="30">
        <v>0</v>
      </c>
      <c r="AW824" s="30">
        <v>0</v>
      </c>
      <c r="BC824" s="32">
        <v>45040</v>
      </c>
    </row>
    <row r="825" spans="2:55" ht="27" x14ac:dyDescent="0.25">
      <c r="B825" s="30" t="s">
        <v>2549</v>
      </c>
      <c r="C825" s="30" t="s">
        <v>2550</v>
      </c>
      <c r="D825" s="30" t="s">
        <v>2963</v>
      </c>
      <c r="H825" s="30" t="s">
        <v>1925</v>
      </c>
      <c r="K825" s="30" t="s">
        <v>532</v>
      </c>
      <c r="L825">
        <v>32</v>
      </c>
      <c r="O825" s="30">
        <v>1.1000000000000001</v>
      </c>
      <c r="P825" s="30">
        <v>3.31</v>
      </c>
      <c r="Q825" s="30">
        <v>62.48</v>
      </c>
      <c r="R825" s="30">
        <v>63.55</v>
      </c>
      <c r="W825" s="30" t="b">
        <v>1</v>
      </c>
      <c r="Y825" s="30">
        <v>2</v>
      </c>
      <c r="AC825" s="30">
        <v>502</v>
      </c>
      <c r="AE825" s="30" t="b">
        <v>1</v>
      </c>
      <c r="AI825" s="30">
        <v>650</v>
      </c>
      <c r="AQ825" s="21">
        <f t="shared" si="28"/>
        <v>1</v>
      </c>
      <c r="AT825" s="30">
        <v>0</v>
      </c>
      <c r="AU825" s="30">
        <v>0</v>
      </c>
      <c r="AV825" s="30">
        <v>0</v>
      </c>
      <c r="AW825" s="30">
        <v>0</v>
      </c>
      <c r="BC825" s="32">
        <v>45040</v>
      </c>
    </row>
    <row r="826" spans="2:55" ht="27" x14ac:dyDescent="0.25">
      <c r="B826" s="30" t="s">
        <v>2549</v>
      </c>
      <c r="C826" s="30" t="s">
        <v>2550</v>
      </c>
      <c r="D826" s="30" t="s">
        <v>2964</v>
      </c>
      <c r="H826" s="30" t="s">
        <v>1925</v>
      </c>
      <c r="K826" s="30" t="s">
        <v>532</v>
      </c>
      <c r="L826">
        <v>32</v>
      </c>
      <c r="O826" s="30">
        <v>1.2</v>
      </c>
      <c r="P826" s="30">
        <v>3.08</v>
      </c>
      <c r="Q826" s="30">
        <v>60.84</v>
      </c>
      <c r="R826" s="30">
        <v>63.1</v>
      </c>
      <c r="W826" s="30" t="b">
        <v>1</v>
      </c>
      <c r="Y826" s="30">
        <v>2</v>
      </c>
      <c r="AC826" s="30">
        <v>360</v>
      </c>
      <c r="AE826" s="30" t="b">
        <v>1</v>
      </c>
      <c r="AI826" s="30">
        <v>750</v>
      </c>
      <c r="AQ826" s="21">
        <f t="shared" si="28"/>
        <v>1</v>
      </c>
      <c r="AT826" s="30">
        <v>0</v>
      </c>
      <c r="AU826" s="30">
        <v>0</v>
      </c>
      <c r="AV826" s="30">
        <v>0</v>
      </c>
      <c r="AW826" s="30">
        <v>0</v>
      </c>
      <c r="BC826" s="32">
        <v>45040</v>
      </c>
    </row>
    <row r="827" spans="2:55" ht="27" x14ac:dyDescent="0.25">
      <c r="B827" s="30" t="s">
        <v>2549</v>
      </c>
      <c r="C827" s="30" t="s">
        <v>2550</v>
      </c>
      <c r="D827" s="30" t="s">
        <v>2965</v>
      </c>
      <c r="H827" s="30" t="s">
        <v>1925</v>
      </c>
      <c r="K827" s="30" t="s">
        <v>532</v>
      </c>
      <c r="L827">
        <v>32</v>
      </c>
      <c r="O827" s="30">
        <v>1.2</v>
      </c>
      <c r="P827" s="30">
        <v>2.39</v>
      </c>
      <c r="Q827" s="30">
        <v>57.07</v>
      </c>
      <c r="R827" s="30">
        <v>57.49</v>
      </c>
      <c r="W827" s="30" t="b">
        <v>1</v>
      </c>
      <c r="Y827" s="30">
        <v>2</v>
      </c>
      <c r="AC827" s="30">
        <v>502</v>
      </c>
      <c r="AE827" s="30" t="b">
        <v>1</v>
      </c>
      <c r="AI827" s="30">
        <v>650</v>
      </c>
      <c r="AQ827" s="21">
        <f t="shared" si="28"/>
        <v>1</v>
      </c>
      <c r="AT827" s="30">
        <v>0</v>
      </c>
      <c r="AU827" s="30">
        <v>0</v>
      </c>
      <c r="AV827" s="30">
        <v>0</v>
      </c>
      <c r="AW827" s="30">
        <v>0</v>
      </c>
      <c r="BC827" s="32">
        <v>45040</v>
      </c>
    </row>
    <row r="828" spans="2:55" ht="27" x14ac:dyDescent="0.25">
      <c r="B828" s="30" t="s">
        <v>2549</v>
      </c>
      <c r="C828" s="30" t="s">
        <v>2550</v>
      </c>
      <c r="D828" s="30" t="s">
        <v>2966</v>
      </c>
      <c r="H828" s="30" t="s">
        <v>1925</v>
      </c>
      <c r="K828" s="30" t="s">
        <v>532</v>
      </c>
      <c r="L828">
        <v>32</v>
      </c>
      <c r="O828" s="30">
        <v>2</v>
      </c>
      <c r="P828" s="30">
        <v>3.51</v>
      </c>
      <c r="Q828" s="30">
        <v>50.96</v>
      </c>
      <c r="R828" s="30">
        <v>52.05</v>
      </c>
      <c r="W828" s="30" t="b">
        <v>1</v>
      </c>
      <c r="Y828" s="30">
        <v>2</v>
      </c>
      <c r="AC828" s="30">
        <v>502</v>
      </c>
      <c r="AE828" s="30" t="b">
        <v>1</v>
      </c>
      <c r="AI828" s="30">
        <v>750</v>
      </c>
      <c r="AQ828" s="21">
        <f t="shared" si="28"/>
        <v>1</v>
      </c>
      <c r="AT828" s="30">
        <v>0</v>
      </c>
      <c r="AU828" s="30">
        <v>0</v>
      </c>
      <c r="AV828" s="30">
        <v>0</v>
      </c>
      <c r="AW828" s="30">
        <v>0</v>
      </c>
      <c r="BC828" s="32">
        <v>45040</v>
      </c>
    </row>
    <row r="829" spans="2:55" ht="27" x14ac:dyDescent="0.25">
      <c r="B829" s="30" t="s">
        <v>2549</v>
      </c>
      <c r="C829" s="30" t="s">
        <v>2550</v>
      </c>
      <c r="D829" s="30" t="s">
        <v>2967</v>
      </c>
      <c r="H829" s="30" t="s">
        <v>1925</v>
      </c>
      <c r="K829" s="30" t="s">
        <v>532</v>
      </c>
      <c r="L829">
        <v>16</v>
      </c>
      <c r="O829" s="30">
        <v>1.1000000000000001</v>
      </c>
      <c r="P829" s="30">
        <v>1.52</v>
      </c>
      <c r="Q829" s="30">
        <v>40.76</v>
      </c>
      <c r="R829" s="30">
        <v>41.92</v>
      </c>
      <c r="W829" s="30" t="b">
        <v>1</v>
      </c>
      <c r="Y829" s="30">
        <v>2</v>
      </c>
      <c r="AC829" s="30">
        <v>502</v>
      </c>
      <c r="AE829" s="30" t="b">
        <v>1</v>
      </c>
      <c r="AI829" s="30">
        <v>650</v>
      </c>
      <c r="AQ829" s="21">
        <f t="shared" si="28"/>
        <v>1</v>
      </c>
      <c r="AT829" s="30">
        <v>0</v>
      </c>
      <c r="AU829" s="30">
        <v>0</v>
      </c>
      <c r="AV829" s="30">
        <v>0</v>
      </c>
      <c r="AW829" s="30">
        <v>0</v>
      </c>
      <c r="BC829" s="32">
        <v>45040</v>
      </c>
    </row>
    <row r="830" spans="2:55" ht="27" x14ac:dyDescent="0.25">
      <c r="B830" s="30" t="s">
        <v>2549</v>
      </c>
      <c r="C830" s="30" t="s">
        <v>2550</v>
      </c>
      <c r="D830" s="30" t="s">
        <v>2968</v>
      </c>
      <c r="H830" s="30" t="s">
        <v>1925</v>
      </c>
      <c r="K830" s="30" t="s">
        <v>532</v>
      </c>
      <c r="L830">
        <v>32</v>
      </c>
      <c r="O830" s="30">
        <v>1.7</v>
      </c>
      <c r="P830" s="30">
        <v>3.99</v>
      </c>
      <c r="Q830" s="30">
        <v>51.95</v>
      </c>
      <c r="R830" s="30">
        <v>53.81</v>
      </c>
      <c r="W830" s="30" t="b">
        <v>1</v>
      </c>
      <c r="Y830" s="30">
        <v>2</v>
      </c>
      <c r="AC830" s="30">
        <v>360</v>
      </c>
      <c r="AE830" s="30" t="b">
        <v>1</v>
      </c>
      <c r="AI830" s="30">
        <v>650</v>
      </c>
      <c r="AQ830" s="21">
        <f t="shared" si="28"/>
        <v>1</v>
      </c>
      <c r="AT830" s="30">
        <v>0</v>
      </c>
      <c r="AU830" s="30">
        <v>0</v>
      </c>
      <c r="AV830" s="30">
        <v>0</v>
      </c>
      <c r="AW830" s="30">
        <v>0</v>
      </c>
      <c r="BC830" s="32">
        <v>45040</v>
      </c>
    </row>
    <row r="831" spans="2:55" ht="27" x14ac:dyDescent="0.25">
      <c r="B831" s="30" t="s">
        <v>2549</v>
      </c>
      <c r="C831" s="30" t="s">
        <v>2550</v>
      </c>
      <c r="D831" s="30" t="s">
        <v>2969</v>
      </c>
      <c r="H831" s="30" t="s">
        <v>1925</v>
      </c>
      <c r="K831" s="30" t="s">
        <v>532</v>
      </c>
      <c r="L831">
        <v>16</v>
      </c>
      <c r="O831" s="30">
        <v>1.1000000000000001</v>
      </c>
      <c r="P831" s="30">
        <v>1.72</v>
      </c>
      <c r="Q831" s="30">
        <v>39.380000000000003</v>
      </c>
      <c r="R831" s="30">
        <v>40.15</v>
      </c>
      <c r="W831" s="30" t="b">
        <v>1</v>
      </c>
      <c r="Y831" s="30">
        <v>2</v>
      </c>
      <c r="AC831" s="30">
        <v>336</v>
      </c>
      <c r="AE831" s="30" t="b">
        <v>1</v>
      </c>
      <c r="AI831" s="30">
        <v>650</v>
      </c>
      <c r="AQ831" s="21">
        <f t="shared" si="28"/>
        <v>1</v>
      </c>
      <c r="AT831" s="30">
        <v>0</v>
      </c>
      <c r="AU831" s="30">
        <v>0</v>
      </c>
      <c r="AV831" s="30">
        <v>0</v>
      </c>
      <c r="AW831" s="30">
        <v>0</v>
      </c>
      <c r="BC831" s="32">
        <v>45040</v>
      </c>
    </row>
    <row r="832" spans="2:55" ht="27" x14ac:dyDescent="0.25">
      <c r="B832" s="30" t="s">
        <v>2549</v>
      </c>
      <c r="C832" s="30" t="s">
        <v>2550</v>
      </c>
      <c r="D832" s="30" t="s">
        <v>2970</v>
      </c>
      <c r="H832" s="30" t="s">
        <v>1925</v>
      </c>
      <c r="K832" s="30" t="s">
        <v>532</v>
      </c>
      <c r="L832">
        <v>16</v>
      </c>
      <c r="O832" s="30">
        <v>1.5</v>
      </c>
      <c r="P832" s="30">
        <v>1.54</v>
      </c>
      <c r="Q832" s="30">
        <v>32.36</v>
      </c>
      <c r="R832" s="30">
        <v>33.15</v>
      </c>
      <c r="W832" s="30" t="b">
        <v>1</v>
      </c>
      <c r="Y832" s="30">
        <v>2</v>
      </c>
      <c r="AC832" s="30">
        <v>336</v>
      </c>
      <c r="AE832" s="30" t="b">
        <v>1</v>
      </c>
      <c r="AI832" s="30">
        <v>600</v>
      </c>
      <c r="AQ832" s="21">
        <f t="shared" si="28"/>
        <v>1</v>
      </c>
      <c r="AT832" s="30">
        <v>0</v>
      </c>
      <c r="AU832" s="30">
        <v>0</v>
      </c>
      <c r="AV832" s="30">
        <v>0</v>
      </c>
      <c r="AW832" s="30">
        <v>0</v>
      </c>
      <c r="BC832" s="32">
        <v>45040</v>
      </c>
    </row>
    <row r="833" spans="2:55" ht="27" x14ac:dyDescent="0.25">
      <c r="B833" s="30" t="s">
        <v>2549</v>
      </c>
      <c r="C833" s="30" t="s">
        <v>2550</v>
      </c>
      <c r="D833" s="30" t="s">
        <v>2971</v>
      </c>
      <c r="H833" s="30" t="s">
        <v>1925</v>
      </c>
      <c r="K833" s="30" t="s">
        <v>532</v>
      </c>
      <c r="L833">
        <v>32</v>
      </c>
      <c r="O833" s="30">
        <v>2.1</v>
      </c>
      <c r="P833" s="30">
        <v>2.77</v>
      </c>
      <c r="Q833" s="30">
        <v>83.16</v>
      </c>
      <c r="R833" s="30">
        <v>94.71</v>
      </c>
      <c r="W833" s="30" t="b">
        <v>1</v>
      </c>
      <c r="Y833" s="30">
        <v>2</v>
      </c>
      <c r="AC833" s="30">
        <v>560</v>
      </c>
      <c r="AE833" s="30" t="b">
        <v>1</v>
      </c>
      <c r="AI833" s="30">
        <v>600</v>
      </c>
      <c r="AQ833" s="21">
        <f t="shared" si="28"/>
        <v>1</v>
      </c>
      <c r="AT833" s="30">
        <v>0</v>
      </c>
      <c r="AU833" s="30">
        <v>0</v>
      </c>
      <c r="AV833" s="30">
        <v>0</v>
      </c>
      <c r="AW833" s="30">
        <v>0</v>
      </c>
      <c r="BC833" s="32">
        <v>45049</v>
      </c>
    </row>
    <row r="834" spans="2:55" ht="27" x14ac:dyDescent="0.25">
      <c r="B834" s="30" t="s">
        <v>2549</v>
      </c>
      <c r="C834" s="30" t="s">
        <v>2550</v>
      </c>
      <c r="D834" s="30" t="s">
        <v>2972</v>
      </c>
      <c r="H834" s="30" t="s">
        <v>1925</v>
      </c>
      <c r="K834" s="30" t="s">
        <v>532</v>
      </c>
      <c r="L834">
        <v>32</v>
      </c>
      <c r="O834" s="30">
        <v>1.2</v>
      </c>
      <c r="P834" s="30">
        <v>4.03</v>
      </c>
      <c r="Q834" s="30">
        <v>62.24</v>
      </c>
      <c r="R834" s="30">
        <v>64.52</v>
      </c>
      <c r="W834" s="30" t="b">
        <v>1</v>
      </c>
      <c r="Y834" s="30">
        <v>2</v>
      </c>
      <c r="AC834" s="30">
        <v>448</v>
      </c>
      <c r="AE834" s="30" t="b">
        <v>1</v>
      </c>
      <c r="AI834" s="30">
        <v>600</v>
      </c>
      <c r="AQ834" s="21">
        <f t="shared" si="28"/>
        <v>1</v>
      </c>
      <c r="AT834" s="30">
        <v>0</v>
      </c>
      <c r="AU834" s="30">
        <v>0</v>
      </c>
      <c r="AV834" s="30">
        <v>0</v>
      </c>
      <c r="AW834" s="30">
        <v>0</v>
      </c>
      <c r="BC834" s="32">
        <v>45049</v>
      </c>
    </row>
    <row r="835" spans="2:55" ht="27" x14ac:dyDescent="0.25">
      <c r="B835" s="30" t="s">
        <v>2549</v>
      </c>
      <c r="C835" s="30" t="s">
        <v>2550</v>
      </c>
      <c r="D835" s="30" t="s">
        <v>2973</v>
      </c>
      <c r="H835" s="30" t="s">
        <v>1925</v>
      </c>
      <c r="K835" s="30" t="s">
        <v>532</v>
      </c>
      <c r="L835">
        <v>32</v>
      </c>
      <c r="O835" s="30">
        <v>1.4</v>
      </c>
      <c r="P835" s="30">
        <v>3.34</v>
      </c>
      <c r="Q835" s="30">
        <v>61.28</v>
      </c>
      <c r="R835" s="30">
        <v>61.74</v>
      </c>
      <c r="W835" s="30" t="b">
        <v>1</v>
      </c>
      <c r="Y835" s="30">
        <v>2</v>
      </c>
      <c r="AC835" s="30">
        <v>716</v>
      </c>
      <c r="AE835" s="30" t="b">
        <v>1</v>
      </c>
      <c r="AI835" s="30">
        <v>850</v>
      </c>
      <c r="AQ835" s="21">
        <f t="shared" si="28"/>
        <v>1</v>
      </c>
      <c r="AT835" s="30">
        <v>0</v>
      </c>
      <c r="AU835" s="30">
        <v>0</v>
      </c>
      <c r="AV835" s="30">
        <v>0</v>
      </c>
      <c r="AW835" s="30">
        <v>0</v>
      </c>
      <c r="BC835" s="32">
        <v>45049</v>
      </c>
    </row>
    <row r="836" spans="2:55" ht="27" x14ac:dyDescent="0.25">
      <c r="B836" s="30" t="s">
        <v>2549</v>
      </c>
      <c r="C836" s="30" t="s">
        <v>2550</v>
      </c>
      <c r="D836" s="30" t="s">
        <v>2974</v>
      </c>
      <c r="H836" s="30" t="s">
        <v>1925</v>
      </c>
      <c r="K836" s="30" t="s">
        <v>532</v>
      </c>
      <c r="L836">
        <v>16</v>
      </c>
      <c r="O836" s="30">
        <v>0.55000000000000004</v>
      </c>
      <c r="P836" s="30">
        <v>0.77</v>
      </c>
      <c r="Q836" s="30">
        <v>52.69</v>
      </c>
      <c r="R836" s="30">
        <v>54.2</v>
      </c>
      <c r="W836" s="30" t="b">
        <v>1</v>
      </c>
      <c r="Y836" s="30">
        <v>2</v>
      </c>
      <c r="AC836" s="30">
        <v>502</v>
      </c>
      <c r="AE836" s="30" t="b">
        <v>1</v>
      </c>
      <c r="AI836" s="30">
        <v>750</v>
      </c>
      <c r="AQ836" s="21">
        <f t="shared" si="28"/>
        <v>1</v>
      </c>
      <c r="AT836" s="30">
        <v>0</v>
      </c>
      <c r="AU836" s="30">
        <v>0</v>
      </c>
      <c r="AV836" s="30">
        <v>0</v>
      </c>
      <c r="AW836" s="30">
        <v>0</v>
      </c>
      <c r="BC836" s="32">
        <v>45049</v>
      </c>
    </row>
    <row r="837" spans="2:55" ht="27" x14ac:dyDescent="0.25">
      <c r="B837" s="30" t="s">
        <v>2549</v>
      </c>
      <c r="C837" s="30" t="s">
        <v>2550</v>
      </c>
      <c r="D837" s="30" t="s">
        <v>2975</v>
      </c>
      <c r="H837" s="30" t="s">
        <v>1925</v>
      </c>
      <c r="K837" s="30" t="s">
        <v>532</v>
      </c>
      <c r="L837">
        <v>32</v>
      </c>
      <c r="O837" s="30">
        <v>1.5</v>
      </c>
      <c r="P837" s="30">
        <v>4.1900000000000004</v>
      </c>
      <c r="Q837" s="30">
        <v>49.65</v>
      </c>
      <c r="R837" s="30">
        <v>50.5</v>
      </c>
      <c r="W837" s="30" t="b">
        <v>1</v>
      </c>
      <c r="Y837" s="30">
        <v>2</v>
      </c>
      <c r="AC837" s="30">
        <v>502</v>
      </c>
      <c r="AE837" s="30" t="b">
        <v>1</v>
      </c>
      <c r="AI837" s="30">
        <v>750</v>
      </c>
      <c r="AQ837" s="21">
        <f t="shared" si="28"/>
        <v>1</v>
      </c>
      <c r="AT837" s="30">
        <v>0</v>
      </c>
      <c r="AU837" s="30">
        <v>0</v>
      </c>
      <c r="AV837" s="30">
        <v>0</v>
      </c>
      <c r="AW837" s="30">
        <v>0</v>
      </c>
      <c r="BC837" s="32">
        <v>45049</v>
      </c>
    </row>
    <row r="838" spans="2:55" ht="27" x14ac:dyDescent="0.25">
      <c r="B838" s="30" t="s">
        <v>2549</v>
      </c>
      <c r="C838" s="30" t="s">
        <v>2550</v>
      </c>
      <c r="D838" s="30" t="s">
        <v>2976</v>
      </c>
      <c r="H838" s="30" t="s">
        <v>1925</v>
      </c>
      <c r="K838" s="30" t="s">
        <v>532</v>
      </c>
      <c r="L838">
        <v>16</v>
      </c>
      <c r="O838" s="30">
        <v>1</v>
      </c>
      <c r="P838" s="30">
        <v>1.5</v>
      </c>
      <c r="Q838" s="30">
        <v>46.54</v>
      </c>
      <c r="R838" s="30">
        <v>47.07</v>
      </c>
      <c r="W838" s="30" t="b">
        <v>1</v>
      </c>
      <c r="Y838" s="30">
        <v>2</v>
      </c>
      <c r="AC838" s="30">
        <v>502</v>
      </c>
      <c r="AE838" s="30" t="b">
        <v>1</v>
      </c>
      <c r="AI838" s="30">
        <v>650</v>
      </c>
      <c r="AQ838" s="21">
        <f t="shared" si="28"/>
        <v>1</v>
      </c>
      <c r="AT838" s="30">
        <v>0</v>
      </c>
      <c r="AU838" s="30">
        <v>0</v>
      </c>
      <c r="AV838" s="30">
        <v>0</v>
      </c>
      <c r="AW838" s="30">
        <v>0</v>
      </c>
      <c r="BC838" s="32">
        <v>45049</v>
      </c>
    </row>
    <row r="839" spans="2:55" ht="27" x14ac:dyDescent="0.25">
      <c r="B839" s="30" t="s">
        <v>2549</v>
      </c>
      <c r="C839" s="30" t="s">
        <v>2550</v>
      </c>
      <c r="D839" s="30" t="s">
        <v>2977</v>
      </c>
      <c r="H839" s="30" t="s">
        <v>1925</v>
      </c>
      <c r="K839" s="30" t="s">
        <v>532</v>
      </c>
      <c r="L839">
        <v>16</v>
      </c>
      <c r="O839" s="30">
        <v>0.56000000000000005</v>
      </c>
      <c r="P839" s="30">
        <v>0.76</v>
      </c>
      <c r="Q839" s="30">
        <v>43.53</v>
      </c>
      <c r="R839" s="30">
        <v>45.14</v>
      </c>
      <c r="W839" s="30" t="b">
        <v>1</v>
      </c>
      <c r="Y839" s="30">
        <v>2</v>
      </c>
      <c r="AC839" s="30">
        <v>502</v>
      </c>
      <c r="AE839" s="30" t="b">
        <v>1</v>
      </c>
      <c r="AI839" s="30">
        <v>750</v>
      </c>
      <c r="AQ839" s="21">
        <f t="shared" si="28"/>
        <v>1</v>
      </c>
      <c r="AT839" s="30">
        <v>0</v>
      </c>
      <c r="AU839" s="30">
        <v>0</v>
      </c>
      <c r="AV839" s="30">
        <v>0</v>
      </c>
      <c r="AW839" s="30">
        <v>0</v>
      </c>
      <c r="BC839" s="32">
        <v>45049</v>
      </c>
    </row>
    <row r="840" spans="2:55" ht="27" x14ac:dyDescent="0.25">
      <c r="B840" s="30" t="s">
        <v>2549</v>
      </c>
      <c r="C840" s="30" t="s">
        <v>2550</v>
      </c>
      <c r="D840" s="30" t="s">
        <v>2978</v>
      </c>
      <c r="H840" s="30" t="s">
        <v>1925</v>
      </c>
      <c r="K840" s="30" t="s">
        <v>532</v>
      </c>
      <c r="L840">
        <v>16</v>
      </c>
      <c r="O840" s="30">
        <v>1.1000000000000001</v>
      </c>
      <c r="P840" s="30">
        <v>1.6</v>
      </c>
      <c r="Q840" s="30">
        <v>42.87</v>
      </c>
      <c r="R840" s="30">
        <v>43.91</v>
      </c>
      <c r="W840" s="30" t="b">
        <v>1</v>
      </c>
      <c r="Y840" s="30">
        <v>2</v>
      </c>
      <c r="AC840" s="30">
        <v>502</v>
      </c>
      <c r="AE840" s="30" t="b">
        <v>1</v>
      </c>
      <c r="AI840" s="30">
        <v>650</v>
      </c>
      <c r="AQ840" s="21">
        <f t="shared" si="28"/>
        <v>1</v>
      </c>
      <c r="AT840" s="30">
        <v>0</v>
      </c>
      <c r="AU840" s="30">
        <v>0</v>
      </c>
      <c r="AV840" s="30">
        <v>0</v>
      </c>
      <c r="AW840" s="30">
        <v>0</v>
      </c>
      <c r="BC840" s="32">
        <v>45049</v>
      </c>
    </row>
    <row r="841" spans="2:55" ht="27" x14ac:dyDescent="0.25">
      <c r="B841" s="30" t="s">
        <v>2549</v>
      </c>
      <c r="C841" s="30" t="s">
        <v>2550</v>
      </c>
      <c r="D841" s="30" t="s">
        <v>2979</v>
      </c>
      <c r="H841" s="30" t="s">
        <v>1925</v>
      </c>
      <c r="K841" s="30" t="s">
        <v>532</v>
      </c>
      <c r="L841">
        <v>16</v>
      </c>
      <c r="O841" s="30">
        <v>1.1000000000000001</v>
      </c>
      <c r="P841" s="30">
        <v>1.53</v>
      </c>
      <c r="Q841" s="30">
        <v>42.78</v>
      </c>
      <c r="R841" s="30">
        <v>43.53</v>
      </c>
      <c r="W841" s="30" t="b">
        <v>1</v>
      </c>
      <c r="Y841" s="30">
        <v>2</v>
      </c>
      <c r="AC841" s="30">
        <v>502</v>
      </c>
      <c r="AE841" s="30" t="b">
        <v>1</v>
      </c>
      <c r="AI841" s="30">
        <v>650</v>
      </c>
      <c r="AQ841" s="21">
        <f t="shared" si="28"/>
        <v>1</v>
      </c>
      <c r="AT841" s="30">
        <v>0</v>
      </c>
      <c r="AU841" s="30">
        <v>0</v>
      </c>
      <c r="AV841" s="30">
        <v>0</v>
      </c>
      <c r="AW841" s="30">
        <v>0</v>
      </c>
      <c r="BC841" s="32">
        <v>45049</v>
      </c>
    </row>
    <row r="842" spans="2:55" ht="27" x14ac:dyDescent="0.25">
      <c r="B842" s="30" t="s">
        <v>2549</v>
      </c>
      <c r="C842" s="30" t="s">
        <v>2550</v>
      </c>
      <c r="D842" s="30" t="s">
        <v>2980</v>
      </c>
      <c r="H842" s="30" t="s">
        <v>1925</v>
      </c>
      <c r="K842" s="30" t="s">
        <v>532</v>
      </c>
      <c r="L842">
        <v>16</v>
      </c>
      <c r="O842" s="30">
        <v>1.1000000000000001</v>
      </c>
      <c r="P842" s="30">
        <v>1.56</v>
      </c>
      <c r="Q842" s="30">
        <v>41.13</v>
      </c>
      <c r="R842" s="30">
        <v>42.97</v>
      </c>
      <c r="W842" s="30" t="b">
        <v>1</v>
      </c>
      <c r="Y842" s="30">
        <v>2</v>
      </c>
      <c r="AC842" s="30">
        <v>608</v>
      </c>
      <c r="AE842" s="30" t="b">
        <v>1</v>
      </c>
      <c r="AI842" s="30">
        <v>750</v>
      </c>
      <c r="AQ842" s="21">
        <f t="shared" si="28"/>
        <v>1</v>
      </c>
      <c r="AT842" s="30">
        <v>0</v>
      </c>
      <c r="AU842" s="30">
        <v>0</v>
      </c>
      <c r="AV842" s="30">
        <v>0</v>
      </c>
      <c r="AW842" s="30">
        <v>0</v>
      </c>
      <c r="BC842" s="32">
        <v>45049</v>
      </c>
    </row>
    <row r="843" spans="2:55" ht="27" x14ac:dyDescent="0.25">
      <c r="B843" s="30" t="s">
        <v>2549</v>
      </c>
      <c r="C843" s="30" t="s">
        <v>2550</v>
      </c>
      <c r="D843" s="30" t="s">
        <v>2981</v>
      </c>
      <c r="H843" s="30" t="s">
        <v>1925</v>
      </c>
      <c r="K843" s="30" t="s">
        <v>532</v>
      </c>
      <c r="L843">
        <v>16</v>
      </c>
      <c r="O843" s="30">
        <v>1.2</v>
      </c>
      <c r="P843" s="30">
        <v>1.58</v>
      </c>
      <c r="Q843" s="30">
        <v>40.03</v>
      </c>
      <c r="R843" s="30">
        <v>41.85</v>
      </c>
      <c r="W843" s="30" t="b">
        <v>1</v>
      </c>
      <c r="Y843" s="30">
        <v>2</v>
      </c>
      <c r="AC843" s="30">
        <v>448</v>
      </c>
      <c r="AE843" s="30" t="b">
        <v>1</v>
      </c>
      <c r="AI843" s="30">
        <v>650</v>
      </c>
      <c r="AQ843" s="21">
        <f t="shared" si="28"/>
        <v>1</v>
      </c>
      <c r="AT843" s="30">
        <v>0</v>
      </c>
      <c r="AU843" s="30">
        <v>0</v>
      </c>
      <c r="AV843" s="30">
        <v>0</v>
      </c>
      <c r="AW843" s="30">
        <v>0</v>
      </c>
      <c r="BC843" s="32">
        <v>45049</v>
      </c>
    </row>
    <row r="844" spans="2:55" ht="27" x14ac:dyDescent="0.25">
      <c r="B844" s="30" t="s">
        <v>2549</v>
      </c>
      <c r="C844" s="30" t="s">
        <v>2550</v>
      </c>
      <c r="D844" s="30" t="s">
        <v>2982</v>
      </c>
      <c r="H844" s="30" t="s">
        <v>1925</v>
      </c>
      <c r="K844" s="30" t="s">
        <v>532</v>
      </c>
      <c r="L844">
        <v>32</v>
      </c>
      <c r="O844" s="30">
        <v>1.1000000000000001</v>
      </c>
      <c r="P844" s="30">
        <v>1.59</v>
      </c>
      <c r="Q844" s="30">
        <v>33.840000000000003</v>
      </c>
      <c r="R844" s="30">
        <v>34.869999999999997</v>
      </c>
      <c r="W844" s="30" t="b">
        <v>1</v>
      </c>
      <c r="Y844" s="30">
        <v>2</v>
      </c>
      <c r="AC844" s="30">
        <v>128</v>
      </c>
      <c r="AE844" s="30" t="b">
        <v>1</v>
      </c>
      <c r="AI844" s="30">
        <v>600</v>
      </c>
      <c r="AQ844" s="21">
        <f t="shared" si="28"/>
        <v>1</v>
      </c>
      <c r="AT844" s="30">
        <v>0</v>
      </c>
      <c r="AU844" s="30">
        <v>0</v>
      </c>
      <c r="AV844" s="30">
        <v>0</v>
      </c>
      <c r="AW844" s="30">
        <v>0</v>
      </c>
      <c r="BC844" s="32">
        <v>45049</v>
      </c>
    </row>
    <row r="845" spans="2:55" ht="27" x14ac:dyDescent="0.25">
      <c r="B845" s="30" t="s">
        <v>2304</v>
      </c>
      <c r="C845" s="30" t="s">
        <v>2305</v>
      </c>
      <c r="D845" s="30" t="s">
        <v>2983</v>
      </c>
      <c r="H845" s="30" t="s">
        <v>1925</v>
      </c>
      <c r="K845" s="30" t="s">
        <v>2984</v>
      </c>
      <c r="L845">
        <v>32</v>
      </c>
      <c r="O845" s="30">
        <v>1.51</v>
      </c>
      <c r="P845" s="30">
        <v>3.93</v>
      </c>
      <c r="Q845" s="30">
        <v>95.79</v>
      </c>
      <c r="R845" s="30">
        <v>100.69</v>
      </c>
      <c r="W845" s="30" t="b">
        <v>1</v>
      </c>
      <c r="Y845" s="30">
        <v>2</v>
      </c>
      <c r="AC845" s="30">
        <v>504</v>
      </c>
      <c r="AE845" s="30" t="b">
        <v>1</v>
      </c>
      <c r="AI845" s="30">
        <v>1200</v>
      </c>
      <c r="AQ845" s="21">
        <f t="shared" si="28"/>
        <v>1</v>
      </c>
      <c r="AT845" s="30">
        <v>0</v>
      </c>
      <c r="AU845" s="30">
        <v>0</v>
      </c>
      <c r="AV845" s="30">
        <v>0</v>
      </c>
      <c r="AW845" s="30">
        <v>0</v>
      </c>
      <c r="BC845" s="32">
        <v>45054</v>
      </c>
    </row>
    <row r="846" spans="2:55" ht="27" x14ac:dyDescent="0.25">
      <c r="B846" s="30" t="s">
        <v>2736</v>
      </c>
      <c r="C846" s="30" t="s">
        <v>2736</v>
      </c>
      <c r="D846" s="30" t="s">
        <v>2985</v>
      </c>
      <c r="H846" s="30" t="s">
        <v>1925</v>
      </c>
      <c r="K846" s="30" t="s">
        <v>1059</v>
      </c>
      <c r="L846">
        <v>64</v>
      </c>
      <c r="O846" s="30">
        <v>1.67</v>
      </c>
      <c r="P846" s="30">
        <v>4.99</v>
      </c>
      <c r="Q846" s="30">
        <v>93.88</v>
      </c>
      <c r="R846" s="30">
        <v>95.65</v>
      </c>
      <c r="W846" s="30" t="b">
        <v>1</v>
      </c>
      <c r="Y846" s="30">
        <v>2</v>
      </c>
      <c r="AC846" s="30">
        <v>1008</v>
      </c>
      <c r="AE846" s="30" t="b">
        <v>1</v>
      </c>
      <c r="AI846" s="30">
        <v>700</v>
      </c>
      <c r="AQ846" s="21">
        <f t="shared" si="28"/>
        <v>2</v>
      </c>
      <c r="AT846" s="30">
        <v>0</v>
      </c>
      <c r="AU846" s="30">
        <v>0</v>
      </c>
      <c r="AV846" s="30">
        <v>1</v>
      </c>
      <c r="AW846" s="30">
        <v>0</v>
      </c>
      <c r="BC846" s="32">
        <v>45065</v>
      </c>
    </row>
    <row r="847" spans="2:55" ht="27" x14ac:dyDescent="0.25">
      <c r="B847" s="30" t="s">
        <v>2736</v>
      </c>
      <c r="C847" s="30" t="s">
        <v>2736</v>
      </c>
      <c r="D847" s="30" t="s">
        <v>2986</v>
      </c>
      <c r="H847" s="30" t="s">
        <v>1925</v>
      </c>
      <c r="K847" s="30" t="s">
        <v>1059</v>
      </c>
      <c r="L847">
        <v>64</v>
      </c>
      <c r="O847" s="30">
        <v>0.81</v>
      </c>
      <c r="P847" s="30">
        <v>3.26</v>
      </c>
      <c r="Q847" s="30">
        <v>93.45</v>
      </c>
      <c r="R847" s="30">
        <v>95.63</v>
      </c>
      <c r="W847" s="30" t="b">
        <v>1</v>
      </c>
      <c r="Y847" s="30">
        <v>2</v>
      </c>
      <c r="AC847" s="30">
        <v>1008</v>
      </c>
      <c r="AE847" s="30" t="b">
        <v>1</v>
      </c>
      <c r="AI847" s="30">
        <v>8000</v>
      </c>
      <c r="AQ847" s="21">
        <f t="shared" si="28"/>
        <v>2</v>
      </c>
      <c r="AT847" s="30">
        <v>0</v>
      </c>
      <c r="AU847" s="30">
        <v>0</v>
      </c>
      <c r="AV847" s="30">
        <v>1</v>
      </c>
      <c r="AW847" s="30">
        <v>0</v>
      </c>
      <c r="BC847" s="32">
        <v>45065</v>
      </c>
    </row>
    <row r="848" spans="2:55" ht="27" x14ac:dyDescent="0.25">
      <c r="B848" s="30" t="s">
        <v>2736</v>
      </c>
      <c r="C848" s="30" t="s">
        <v>2736</v>
      </c>
      <c r="D848" s="30" t="s">
        <v>2987</v>
      </c>
      <c r="H848" s="30" t="s">
        <v>1925</v>
      </c>
      <c r="K848" s="30" t="s">
        <v>1059</v>
      </c>
      <c r="L848">
        <v>32</v>
      </c>
      <c r="O848" s="30">
        <v>1.4</v>
      </c>
      <c r="P848" s="30">
        <v>3.05</v>
      </c>
      <c r="Q848" s="30">
        <v>90.01</v>
      </c>
      <c r="R848" s="30">
        <v>92.63</v>
      </c>
      <c r="W848" s="30" t="b">
        <v>1</v>
      </c>
      <c r="Y848" s="30">
        <v>2</v>
      </c>
      <c r="AC848" s="30">
        <v>1008</v>
      </c>
      <c r="AE848" s="30" t="b">
        <v>1</v>
      </c>
      <c r="AI848" s="30">
        <v>600</v>
      </c>
      <c r="AQ848" s="21">
        <f t="shared" si="28"/>
        <v>2</v>
      </c>
      <c r="AT848" s="30">
        <v>0</v>
      </c>
      <c r="AU848" s="30">
        <v>0</v>
      </c>
      <c r="AV848" s="30">
        <v>1</v>
      </c>
      <c r="AW848" s="30">
        <v>0</v>
      </c>
      <c r="BC848" s="32">
        <v>45065</v>
      </c>
    </row>
    <row r="849" spans="2:55" ht="40.5" x14ac:dyDescent="0.25">
      <c r="B849" s="30" t="s">
        <v>2298</v>
      </c>
      <c r="C849" s="30" t="s">
        <v>2299</v>
      </c>
      <c r="D849" s="30" t="s">
        <v>2988</v>
      </c>
      <c r="H849" s="30" t="s">
        <v>1925</v>
      </c>
      <c r="K849" s="30" t="s">
        <v>2413</v>
      </c>
      <c r="L849">
        <v>16</v>
      </c>
      <c r="O849" s="30">
        <v>1.4</v>
      </c>
      <c r="P849" s="30">
        <v>1.9</v>
      </c>
      <c r="Q849" s="30">
        <v>49.2</v>
      </c>
      <c r="R849" s="30">
        <v>49.8</v>
      </c>
      <c r="W849" s="30" t="b">
        <v>1</v>
      </c>
      <c r="Y849" s="30">
        <v>1</v>
      </c>
      <c r="AC849" s="30">
        <v>288</v>
      </c>
      <c r="AE849" s="30" t="b">
        <v>1</v>
      </c>
      <c r="AI849" s="30">
        <v>650</v>
      </c>
      <c r="AQ849" s="21">
        <f t="shared" si="28"/>
        <v>1</v>
      </c>
      <c r="AT849" s="30">
        <v>0</v>
      </c>
      <c r="AU849" s="30">
        <v>0</v>
      </c>
      <c r="AV849" s="30">
        <v>0</v>
      </c>
      <c r="AW849" s="30">
        <v>0</v>
      </c>
      <c r="BC849" s="32">
        <v>45068</v>
      </c>
    </row>
    <row r="850" spans="2:55" ht="27" x14ac:dyDescent="0.25">
      <c r="B850" s="30" t="s">
        <v>2549</v>
      </c>
      <c r="C850" s="30" t="s">
        <v>2550</v>
      </c>
      <c r="D850" s="30" t="s">
        <v>2989</v>
      </c>
      <c r="H850" s="30" t="s">
        <v>1925</v>
      </c>
      <c r="K850" s="30" t="s">
        <v>532</v>
      </c>
      <c r="L850">
        <v>64</v>
      </c>
      <c r="O850" s="30">
        <v>0.65</v>
      </c>
      <c r="P850" s="30">
        <v>2.69</v>
      </c>
      <c r="Q850" s="30">
        <v>87.66</v>
      </c>
      <c r="R850" s="30">
        <v>87.91</v>
      </c>
      <c r="W850" s="30" t="b">
        <v>1</v>
      </c>
      <c r="Y850" s="30">
        <v>4</v>
      </c>
      <c r="AC850" s="30">
        <v>912</v>
      </c>
      <c r="AE850" s="30" t="b">
        <v>1</v>
      </c>
      <c r="AI850" s="30">
        <v>850</v>
      </c>
      <c r="AQ850" s="21">
        <f t="shared" si="28"/>
        <v>1</v>
      </c>
      <c r="AT850" s="30">
        <v>0</v>
      </c>
      <c r="AU850" s="30">
        <v>0</v>
      </c>
      <c r="AV850" s="30">
        <v>0</v>
      </c>
      <c r="AW850" s="30">
        <v>0</v>
      </c>
      <c r="BC850" s="32">
        <v>45069</v>
      </c>
    </row>
    <row r="851" spans="2:55" ht="27" x14ac:dyDescent="0.25">
      <c r="B851" s="30" t="s">
        <v>2549</v>
      </c>
      <c r="C851" s="30" t="s">
        <v>2550</v>
      </c>
      <c r="D851" s="30" t="s">
        <v>2990</v>
      </c>
      <c r="H851" s="30" t="s">
        <v>1925</v>
      </c>
      <c r="K851" s="30" t="s">
        <v>532</v>
      </c>
      <c r="L851">
        <v>32</v>
      </c>
      <c r="O851" s="30">
        <v>1.3</v>
      </c>
      <c r="P851" s="30">
        <v>3.18</v>
      </c>
      <c r="Q851" s="30">
        <v>83.41</v>
      </c>
      <c r="R851" s="30">
        <v>83.98</v>
      </c>
      <c r="W851" s="30" t="b">
        <v>1</v>
      </c>
      <c r="Y851" s="30">
        <v>2</v>
      </c>
      <c r="AC851" s="30">
        <v>716</v>
      </c>
      <c r="AE851" s="30" t="b">
        <v>1</v>
      </c>
      <c r="AI851" s="30">
        <v>1000</v>
      </c>
      <c r="AQ851" s="21">
        <f t="shared" si="28"/>
        <v>1</v>
      </c>
      <c r="AT851" s="30">
        <v>0</v>
      </c>
      <c r="AU851" s="30">
        <v>0</v>
      </c>
      <c r="AV851" s="30">
        <v>0</v>
      </c>
      <c r="AW851" s="30">
        <v>0</v>
      </c>
      <c r="BC851" s="32">
        <v>45069</v>
      </c>
    </row>
    <row r="852" spans="2:55" ht="27" x14ac:dyDescent="0.25">
      <c r="B852" s="30" t="s">
        <v>2549</v>
      </c>
      <c r="C852" s="30" t="s">
        <v>2550</v>
      </c>
      <c r="D852" s="30" t="s">
        <v>2991</v>
      </c>
      <c r="H852" s="30" t="s">
        <v>1925</v>
      </c>
      <c r="K852" s="30" t="s">
        <v>532</v>
      </c>
      <c r="L852">
        <v>16</v>
      </c>
      <c r="O852" s="30">
        <v>0.73</v>
      </c>
      <c r="P852" s="30">
        <v>0.95</v>
      </c>
      <c r="Q852" s="30">
        <v>70.989999999999995</v>
      </c>
      <c r="R852" s="30">
        <v>75.17</v>
      </c>
      <c r="W852" s="30" t="b">
        <v>1</v>
      </c>
      <c r="Y852" s="30">
        <v>2</v>
      </c>
      <c r="AC852" s="30">
        <v>512</v>
      </c>
      <c r="AE852" s="30" t="b">
        <v>1</v>
      </c>
      <c r="AI852" s="30">
        <v>650</v>
      </c>
      <c r="AQ852" s="21">
        <f t="shared" si="28"/>
        <v>1</v>
      </c>
      <c r="AT852" s="30">
        <v>0</v>
      </c>
      <c r="AU852" s="30">
        <v>0</v>
      </c>
      <c r="AV852" s="30">
        <v>0</v>
      </c>
      <c r="AW852" s="30">
        <v>0</v>
      </c>
      <c r="BC852" s="32">
        <v>45069</v>
      </c>
    </row>
    <row r="853" spans="2:55" ht="27" x14ac:dyDescent="0.25">
      <c r="B853" s="30" t="s">
        <v>2549</v>
      </c>
      <c r="C853" s="30" t="s">
        <v>2550</v>
      </c>
      <c r="D853" s="30" t="s">
        <v>2992</v>
      </c>
      <c r="H853" s="30" t="s">
        <v>1925</v>
      </c>
      <c r="K853" s="30" t="s">
        <v>532</v>
      </c>
      <c r="L853">
        <v>16</v>
      </c>
      <c r="O853" s="30">
        <v>1.6</v>
      </c>
      <c r="P853" s="30">
        <v>1.69</v>
      </c>
      <c r="Q853" s="30">
        <v>49.26</v>
      </c>
      <c r="R853" s="30">
        <v>50.08</v>
      </c>
      <c r="W853" s="30" t="b">
        <v>1</v>
      </c>
      <c r="Y853" s="30">
        <v>2</v>
      </c>
      <c r="AC853" s="30">
        <v>502</v>
      </c>
      <c r="AE853" s="30" t="b">
        <v>1</v>
      </c>
      <c r="AI853" s="30">
        <v>850</v>
      </c>
      <c r="AQ853" s="21">
        <f t="shared" si="28"/>
        <v>1</v>
      </c>
      <c r="AT853" s="30">
        <v>0</v>
      </c>
      <c r="AU853" s="30">
        <v>0</v>
      </c>
      <c r="AV853" s="30">
        <v>0</v>
      </c>
      <c r="AW853" s="30">
        <v>0</v>
      </c>
      <c r="BC853" s="32">
        <v>45069</v>
      </c>
    </row>
    <row r="854" spans="2:55" ht="27" x14ac:dyDescent="0.25">
      <c r="B854" s="30" t="s">
        <v>2304</v>
      </c>
      <c r="C854" s="30" t="s">
        <v>2305</v>
      </c>
      <c r="D854" s="30" t="s">
        <v>2993</v>
      </c>
      <c r="H854" s="30" t="s">
        <v>1925</v>
      </c>
      <c r="K854" s="30" t="s">
        <v>1059</v>
      </c>
      <c r="L854">
        <v>16</v>
      </c>
      <c r="O854" s="30">
        <v>1.68</v>
      </c>
      <c r="P854" s="30">
        <v>4.9000000000000004</v>
      </c>
      <c r="Q854" s="30">
        <v>50.16</v>
      </c>
      <c r="R854" s="30">
        <v>54.81</v>
      </c>
      <c r="W854" s="30" t="b">
        <v>1</v>
      </c>
      <c r="Y854" s="30">
        <v>2</v>
      </c>
      <c r="AC854" s="30">
        <v>288</v>
      </c>
      <c r="AE854" s="30" t="b">
        <v>1</v>
      </c>
      <c r="AI854" s="30">
        <v>600</v>
      </c>
      <c r="AQ854" s="21">
        <f t="shared" si="28"/>
        <v>1</v>
      </c>
      <c r="AT854" s="30">
        <v>0</v>
      </c>
      <c r="AU854" s="30">
        <v>0</v>
      </c>
      <c r="AV854" s="30">
        <v>0</v>
      </c>
      <c r="AW854" s="30">
        <v>0</v>
      </c>
      <c r="BC854" s="32">
        <v>45071</v>
      </c>
    </row>
    <row r="855" spans="2:55" ht="27" x14ac:dyDescent="0.25">
      <c r="B855" s="30" t="s">
        <v>2304</v>
      </c>
      <c r="C855" s="30" t="s">
        <v>2305</v>
      </c>
      <c r="D855" s="30" t="s">
        <v>2994</v>
      </c>
      <c r="H855" s="30" t="s">
        <v>1925</v>
      </c>
      <c r="K855" s="30" t="s">
        <v>2668</v>
      </c>
      <c r="L855">
        <v>16</v>
      </c>
      <c r="O855" s="30">
        <v>1.63</v>
      </c>
      <c r="P855" s="30">
        <v>4.84</v>
      </c>
      <c r="Q855" s="30">
        <v>45.82</v>
      </c>
      <c r="R855" s="30">
        <v>47.06</v>
      </c>
      <c r="W855" s="30" t="b">
        <v>1</v>
      </c>
      <c r="Y855" s="30">
        <v>2</v>
      </c>
      <c r="AC855" s="30">
        <v>288</v>
      </c>
      <c r="AE855" s="30" t="b">
        <v>1</v>
      </c>
      <c r="AI855" s="30">
        <v>600</v>
      </c>
      <c r="AQ855" s="21">
        <f t="shared" si="28"/>
        <v>1</v>
      </c>
      <c r="AT855" s="30">
        <v>0</v>
      </c>
      <c r="AU855" s="30">
        <v>0</v>
      </c>
      <c r="AV855" s="30">
        <v>0</v>
      </c>
      <c r="AW855" s="30">
        <v>0</v>
      </c>
      <c r="BC855" s="32">
        <v>45077</v>
      </c>
    </row>
    <row r="856" spans="2:55" ht="27" x14ac:dyDescent="0.25">
      <c r="B856" s="30" t="s">
        <v>2304</v>
      </c>
      <c r="C856" s="30" t="s">
        <v>2305</v>
      </c>
      <c r="D856" s="30" t="s">
        <v>2995</v>
      </c>
      <c r="H856" s="30" t="s">
        <v>1925</v>
      </c>
      <c r="K856" s="30" t="s">
        <v>2996</v>
      </c>
      <c r="L856">
        <v>16</v>
      </c>
      <c r="O856" s="30">
        <v>1.58</v>
      </c>
      <c r="P856" s="30">
        <v>3.76</v>
      </c>
      <c r="Q856" s="30">
        <v>66.06</v>
      </c>
      <c r="R856" s="30">
        <v>67.55</v>
      </c>
      <c r="W856" s="30" t="b">
        <v>1</v>
      </c>
      <c r="Y856" s="30">
        <v>2</v>
      </c>
      <c r="AC856" s="30">
        <v>504</v>
      </c>
      <c r="AE856" s="30" t="b">
        <v>1</v>
      </c>
      <c r="AI856" s="30">
        <v>750</v>
      </c>
      <c r="AQ856" s="21">
        <f t="shared" si="28"/>
        <v>1</v>
      </c>
      <c r="AT856" s="30">
        <v>0</v>
      </c>
      <c r="AU856" s="30">
        <v>0</v>
      </c>
      <c r="AV856" s="30">
        <v>0</v>
      </c>
      <c r="AW856" s="30">
        <v>0</v>
      </c>
      <c r="BC856" s="32">
        <v>45079</v>
      </c>
    </row>
    <row r="857" spans="2:55" ht="27" x14ac:dyDescent="0.25">
      <c r="B857" s="30" t="s">
        <v>2304</v>
      </c>
      <c r="C857" s="30" t="s">
        <v>2305</v>
      </c>
      <c r="D857" s="30" t="s">
        <v>2997</v>
      </c>
      <c r="H857" s="30" t="s">
        <v>1925</v>
      </c>
      <c r="K857" s="30" t="s">
        <v>2668</v>
      </c>
      <c r="L857">
        <v>32</v>
      </c>
      <c r="O857" s="30">
        <v>1.54</v>
      </c>
      <c r="P857" s="30">
        <v>4.97</v>
      </c>
      <c r="Q857" s="30">
        <v>84.77</v>
      </c>
      <c r="R857" s="30">
        <v>84.38</v>
      </c>
      <c r="W857" s="30" t="b">
        <v>1</v>
      </c>
      <c r="Y857" s="30">
        <v>2</v>
      </c>
      <c r="AC857" s="30">
        <v>1008</v>
      </c>
      <c r="AE857" s="30" t="b">
        <v>1</v>
      </c>
      <c r="AI857" s="30">
        <v>1200</v>
      </c>
      <c r="AQ857" s="21">
        <f t="shared" si="28"/>
        <v>1</v>
      </c>
      <c r="AT857" s="30">
        <v>0</v>
      </c>
      <c r="AU857" s="30">
        <v>0</v>
      </c>
      <c r="AV857" s="30">
        <v>0</v>
      </c>
      <c r="AW857" s="30">
        <v>0</v>
      </c>
      <c r="BC857" s="32">
        <v>45084</v>
      </c>
    </row>
    <row r="858" spans="2:55" ht="27" x14ac:dyDescent="0.25">
      <c r="B858" s="30" t="s">
        <v>2304</v>
      </c>
      <c r="C858" s="30" t="s">
        <v>2305</v>
      </c>
      <c r="D858" s="30" t="s">
        <v>2998</v>
      </c>
      <c r="H858" s="30" t="s">
        <v>1925</v>
      </c>
      <c r="K858" s="30" t="s">
        <v>2668</v>
      </c>
      <c r="L858">
        <v>32</v>
      </c>
      <c r="O858" s="30">
        <v>1.58</v>
      </c>
      <c r="P858" s="30">
        <v>4.84</v>
      </c>
      <c r="Q858" s="30">
        <v>90.5</v>
      </c>
      <c r="R858" s="30">
        <v>69.099999999999994</v>
      </c>
      <c r="W858" s="30" t="b">
        <v>1</v>
      </c>
      <c r="Y858" s="30">
        <v>2</v>
      </c>
      <c r="AC858" s="30">
        <v>716</v>
      </c>
      <c r="AE858" s="30" t="b">
        <v>1</v>
      </c>
      <c r="AI858" s="30">
        <v>850</v>
      </c>
      <c r="AQ858" s="21">
        <f t="shared" si="28"/>
        <v>2</v>
      </c>
      <c r="AT858" s="30">
        <v>0</v>
      </c>
      <c r="AU858" s="30">
        <v>0</v>
      </c>
      <c r="AV858" s="30">
        <v>1</v>
      </c>
      <c r="AW858" s="30">
        <v>0</v>
      </c>
      <c r="BC858" s="32">
        <v>45098</v>
      </c>
    </row>
    <row r="859" spans="2:55" ht="40.5" x14ac:dyDescent="0.25">
      <c r="B859" s="30" t="s">
        <v>2868</v>
      </c>
      <c r="C859" s="30" t="s">
        <v>2869</v>
      </c>
      <c r="D859" s="30" t="s">
        <v>2999</v>
      </c>
      <c r="H859" s="30" t="s">
        <v>1925</v>
      </c>
      <c r="K859" s="30" t="s">
        <v>84</v>
      </c>
      <c r="L859">
        <v>32</v>
      </c>
      <c r="O859" s="30">
        <v>1.5</v>
      </c>
      <c r="P859" s="30">
        <v>2.3199999999999998</v>
      </c>
      <c r="Q859" s="30">
        <v>51.21</v>
      </c>
      <c r="R859" s="30">
        <v>52.54</v>
      </c>
      <c r="W859" s="30" t="b">
        <v>1</v>
      </c>
      <c r="Y859" s="30">
        <v>2</v>
      </c>
      <c r="AC859" s="30">
        <v>960</v>
      </c>
      <c r="AE859" s="30" t="b">
        <v>1</v>
      </c>
      <c r="AI859" s="30">
        <v>850</v>
      </c>
      <c r="AQ859" s="21">
        <f t="shared" si="28"/>
        <v>2</v>
      </c>
      <c r="AT859" s="30">
        <v>0</v>
      </c>
      <c r="AU859" s="30">
        <v>0</v>
      </c>
      <c r="AV859" s="30">
        <v>1</v>
      </c>
      <c r="AW859" s="30">
        <v>0</v>
      </c>
      <c r="BC859" s="32">
        <v>45098</v>
      </c>
    </row>
    <row r="860" spans="2:55" ht="27" x14ac:dyDescent="0.25">
      <c r="B860" s="30" t="s">
        <v>1060</v>
      </c>
      <c r="C860" s="30" t="s">
        <v>129</v>
      </c>
      <c r="D860" s="30" t="s">
        <v>3000</v>
      </c>
      <c r="H860" s="30" t="s">
        <v>1925</v>
      </c>
      <c r="K860" s="30" t="s">
        <v>133</v>
      </c>
      <c r="L860">
        <v>32</v>
      </c>
      <c r="O860" s="30">
        <v>0.14000000000000001</v>
      </c>
      <c r="P860" s="30">
        <v>2.27</v>
      </c>
      <c r="Q860" s="30">
        <v>62.01</v>
      </c>
      <c r="R860" s="30">
        <v>63.56</v>
      </c>
      <c r="W860" s="30" t="b">
        <v>1</v>
      </c>
      <c r="Y860" s="30">
        <v>2</v>
      </c>
      <c r="AC860" s="30">
        <v>448</v>
      </c>
      <c r="AE860" s="30" t="b">
        <v>1</v>
      </c>
      <c r="AI860" s="30">
        <v>750</v>
      </c>
      <c r="AQ860" s="21">
        <f t="shared" si="28"/>
        <v>2</v>
      </c>
      <c r="AT860" s="30">
        <v>1</v>
      </c>
      <c r="AU860" s="30">
        <v>0</v>
      </c>
      <c r="AV860" s="30">
        <v>0</v>
      </c>
      <c r="AW860" s="30">
        <v>0</v>
      </c>
      <c r="BC860" s="32">
        <v>45098</v>
      </c>
    </row>
    <row r="861" spans="2:55" ht="40.5" x14ac:dyDescent="0.25">
      <c r="B861" s="30" t="s">
        <v>2868</v>
      </c>
      <c r="C861" s="30" t="s">
        <v>2869</v>
      </c>
      <c r="D861" s="30" t="s">
        <v>3001</v>
      </c>
      <c r="H861" s="30" t="s">
        <v>1925</v>
      </c>
      <c r="K861" s="30" t="s">
        <v>84</v>
      </c>
      <c r="L861">
        <v>16</v>
      </c>
      <c r="O861" s="30">
        <v>1.5</v>
      </c>
      <c r="P861" s="30">
        <v>2.3199999999999998</v>
      </c>
      <c r="Q861" s="30">
        <v>51.21</v>
      </c>
      <c r="R861" s="30">
        <v>52.54</v>
      </c>
      <c r="W861" s="30" t="b">
        <v>1</v>
      </c>
      <c r="Y861" s="30">
        <v>2</v>
      </c>
      <c r="AC861" s="30">
        <v>360</v>
      </c>
      <c r="AE861" s="30" t="b">
        <v>1</v>
      </c>
      <c r="AI861" s="30">
        <v>650</v>
      </c>
      <c r="AQ861" s="21">
        <f t="shared" si="28"/>
        <v>2</v>
      </c>
      <c r="AT861" s="30">
        <v>0</v>
      </c>
      <c r="AU861" s="30">
        <v>0</v>
      </c>
      <c r="AV861" s="30">
        <v>1</v>
      </c>
      <c r="AW861" s="30">
        <v>0</v>
      </c>
      <c r="BC861" s="32">
        <v>45098</v>
      </c>
    </row>
    <row r="862" spans="2:55" ht="40.5" x14ac:dyDescent="0.25">
      <c r="B862" s="30" t="s">
        <v>2868</v>
      </c>
      <c r="C862" s="30" t="s">
        <v>2869</v>
      </c>
      <c r="D862" s="30" t="s">
        <v>3002</v>
      </c>
      <c r="H862" s="30" t="s">
        <v>1925</v>
      </c>
      <c r="K862" s="30" t="s">
        <v>84</v>
      </c>
      <c r="L862">
        <v>16</v>
      </c>
      <c r="O862" s="30">
        <v>1.5</v>
      </c>
      <c r="P862" s="30">
        <v>2.3199999999999998</v>
      </c>
      <c r="Q862" s="30">
        <v>51.21</v>
      </c>
      <c r="R862" s="30">
        <v>52.54</v>
      </c>
      <c r="W862" s="30" t="b">
        <v>1</v>
      </c>
      <c r="Y862" s="30">
        <v>1</v>
      </c>
      <c r="AC862" s="30">
        <v>504</v>
      </c>
      <c r="AE862" s="30" t="b">
        <v>1</v>
      </c>
      <c r="AI862" s="30">
        <v>650</v>
      </c>
      <c r="AQ862" s="21">
        <f t="shared" si="28"/>
        <v>2</v>
      </c>
      <c r="AT862" s="30">
        <v>0</v>
      </c>
      <c r="AU862" s="30">
        <v>0</v>
      </c>
      <c r="AV862" s="30">
        <v>1</v>
      </c>
      <c r="AW862" s="30">
        <v>0</v>
      </c>
      <c r="BC862" s="32">
        <v>45098</v>
      </c>
    </row>
    <row r="863" spans="2:55" ht="27" x14ac:dyDescent="0.25">
      <c r="B863" s="30" t="s">
        <v>1060</v>
      </c>
      <c r="C863" s="30" t="s">
        <v>129</v>
      </c>
      <c r="D863" s="30" t="s">
        <v>3003</v>
      </c>
      <c r="H863" s="30" t="s">
        <v>1925</v>
      </c>
      <c r="K863" s="30" t="s">
        <v>133</v>
      </c>
      <c r="L863">
        <v>64</v>
      </c>
      <c r="O863" s="30">
        <v>7.0000000000000007E-2</v>
      </c>
      <c r="P863" s="30">
        <v>1.96</v>
      </c>
      <c r="Q863" s="30">
        <v>44.24</v>
      </c>
      <c r="R863" s="30">
        <v>44.92</v>
      </c>
      <c r="W863" s="30" t="b">
        <v>1</v>
      </c>
      <c r="Y863" s="30">
        <v>2</v>
      </c>
      <c r="AC863" s="30">
        <v>448</v>
      </c>
      <c r="AE863" s="30" t="b">
        <v>1</v>
      </c>
      <c r="AI863" s="30">
        <v>750</v>
      </c>
      <c r="AQ863" s="21">
        <f t="shared" si="28"/>
        <v>3</v>
      </c>
      <c r="AT863" s="30">
        <v>0</v>
      </c>
      <c r="AU863" s="30">
        <v>0</v>
      </c>
      <c r="AV863" s="30">
        <v>2</v>
      </c>
      <c r="AW863" s="30">
        <v>0</v>
      </c>
      <c r="BC863" s="32">
        <v>45098</v>
      </c>
    </row>
    <row r="864" spans="2:55" ht="40.5" x14ac:dyDescent="0.25">
      <c r="B864" s="30" t="s">
        <v>1090</v>
      </c>
      <c r="C864" s="30" t="s">
        <v>117</v>
      </c>
      <c r="D864" s="30" t="s">
        <v>3004</v>
      </c>
      <c r="H864" s="30" t="s">
        <v>1925</v>
      </c>
      <c r="K864" s="30" t="s">
        <v>1059</v>
      </c>
      <c r="L864">
        <v>32</v>
      </c>
      <c r="O864" s="30">
        <v>1.66</v>
      </c>
      <c r="P864" s="30">
        <v>2.21</v>
      </c>
      <c r="Q864" s="30">
        <v>57.18</v>
      </c>
      <c r="R864" s="30">
        <v>57.44</v>
      </c>
      <c r="W864" s="30" t="b">
        <v>1</v>
      </c>
      <c r="Y864" s="30">
        <v>2</v>
      </c>
      <c r="AC864" s="30">
        <v>256</v>
      </c>
      <c r="AE864" s="30" t="b">
        <v>1</v>
      </c>
      <c r="AI864" s="30">
        <v>650</v>
      </c>
      <c r="AQ864" s="21">
        <f t="shared" si="28"/>
        <v>2</v>
      </c>
      <c r="AT864" s="30">
        <v>0</v>
      </c>
      <c r="AU864" s="30">
        <v>0</v>
      </c>
      <c r="AV864" s="30">
        <v>1</v>
      </c>
      <c r="AW864" s="30">
        <v>0</v>
      </c>
      <c r="BC864" s="32">
        <v>45103</v>
      </c>
    </row>
    <row r="865" spans="2:55" ht="27" x14ac:dyDescent="0.25">
      <c r="B865" s="30" t="s">
        <v>2304</v>
      </c>
      <c r="C865" s="30" t="s">
        <v>2305</v>
      </c>
      <c r="D865" s="30" t="s">
        <v>3005</v>
      </c>
      <c r="H865" s="30" t="s">
        <v>1925</v>
      </c>
      <c r="K865" s="30" t="s">
        <v>1059</v>
      </c>
      <c r="L865">
        <v>16</v>
      </c>
      <c r="O865" s="30">
        <v>1.63</v>
      </c>
      <c r="P865" s="30">
        <v>4.83</v>
      </c>
      <c r="Q865" s="30">
        <v>63.32</v>
      </c>
      <c r="R865" s="30">
        <v>65.28</v>
      </c>
      <c r="W865" s="30" t="b">
        <v>1</v>
      </c>
      <c r="Y865" s="30">
        <v>2</v>
      </c>
      <c r="AC865" s="30">
        <v>504</v>
      </c>
      <c r="AE865" s="30" t="b">
        <v>1</v>
      </c>
      <c r="AI865" s="30">
        <v>750</v>
      </c>
      <c r="AQ865" s="21">
        <f t="shared" si="28"/>
        <v>2</v>
      </c>
      <c r="AT865" s="30">
        <v>0</v>
      </c>
      <c r="AU865" s="30">
        <v>0</v>
      </c>
      <c r="AV865" s="30">
        <v>1</v>
      </c>
      <c r="AW865" s="30">
        <v>0</v>
      </c>
      <c r="BC865" s="32">
        <v>45105</v>
      </c>
    </row>
    <row r="866" spans="2:55" ht="27" x14ac:dyDescent="0.25">
      <c r="B866" s="30" t="s">
        <v>2736</v>
      </c>
      <c r="C866" s="30" t="s">
        <v>2736</v>
      </c>
      <c r="D866" s="30" t="s">
        <v>3006</v>
      </c>
      <c r="H866" s="30" t="s">
        <v>1925</v>
      </c>
      <c r="K866" s="30" t="s">
        <v>1059</v>
      </c>
      <c r="L866">
        <v>64</v>
      </c>
      <c r="O866" s="30">
        <v>1.37</v>
      </c>
      <c r="P866" s="30">
        <v>4.1100000000000003</v>
      </c>
      <c r="Q866" s="30">
        <v>106.33</v>
      </c>
      <c r="R866" s="30">
        <v>108.41</v>
      </c>
      <c r="W866" s="30" t="b">
        <v>1</v>
      </c>
      <c r="Y866" s="30">
        <v>2</v>
      </c>
      <c r="AC866" s="30">
        <v>1008</v>
      </c>
      <c r="AE866" s="30" t="b">
        <v>1</v>
      </c>
      <c r="AI866" s="30">
        <v>8000</v>
      </c>
      <c r="AQ866" s="21">
        <f t="shared" si="28"/>
        <v>2</v>
      </c>
      <c r="AT866" s="30">
        <v>0</v>
      </c>
      <c r="AU866" s="30">
        <v>0</v>
      </c>
      <c r="AV866" s="30">
        <v>1</v>
      </c>
      <c r="AW866" s="30">
        <v>0</v>
      </c>
      <c r="BC866" s="32">
        <v>45121</v>
      </c>
    </row>
    <row r="867" spans="2:55" ht="27" x14ac:dyDescent="0.25">
      <c r="B867" s="30" t="s">
        <v>2304</v>
      </c>
      <c r="C867" s="30" t="s">
        <v>2305</v>
      </c>
      <c r="D867" s="30" t="s">
        <v>3007</v>
      </c>
      <c r="H867" s="30" t="s">
        <v>1925</v>
      </c>
      <c r="K867" s="30" t="s">
        <v>2668</v>
      </c>
      <c r="L867">
        <v>32</v>
      </c>
      <c r="O867" s="30">
        <v>1.83</v>
      </c>
      <c r="P867" s="30">
        <v>3.42</v>
      </c>
      <c r="Q867" s="30">
        <v>57.32</v>
      </c>
      <c r="R867" s="30">
        <v>58.99</v>
      </c>
      <c r="W867" s="30" t="b">
        <v>1</v>
      </c>
      <c r="Y867" s="30">
        <v>2</v>
      </c>
      <c r="AC867" s="30">
        <v>504</v>
      </c>
      <c r="AE867" s="30" t="b">
        <v>1</v>
      </c>
      <c r="AI867" s="30">
        <v>750</v>
      </c>
      <c r="AQ867" s="21">
        <f t="shared" si="28"/>
        <v>2</v>
      </c>
      <c r="AT867" s="30">
        <v>0</v>
      </c>
      <c r="AU867" s="30">
        <v>0</v>
      </c>
      <c r="AV867" s="30">
        <v>1</v>
      </c>
      <c r="AW867" s="30">
        <v>0</v>
      </c>
      <c r="BC867" s="32">
        <v>45132</v>
      </c>
    </row>
    <row r="868" spans="2:55" ht="27" x14ac:dyDescent="0.25">
      <c r="B868" s="30" t="s">
        <v>2304</v>
      </c>
      <c r="C868" s="30" t="s">
        <v>2305</v>
      </c>
      <c r="D868" s="30" t="s">
        <v>3008</v>
      </c>
      <c r="H868" s="30" t="s">
        <v>1925</v>
      </c>
      <c r="K868" s="30" t="s">
        <v>2668</v>
      </c>
      <c r="L868">
        <v>16</v>
      </c>
      <c r="O868" s="30">
        <v>2.19</v>
      </c>
      <c r="P868" s="30">
        <v>2.21</v>
      </c>
      <c r="Q868" s="30">
        <v>40.44</v>
      </c>
      <c r="R868" s="30">
        <v>41.7</v>
      </c>
      <c r="W868" s="30" t="b">
        <v>1</v>
      </c>
      <c r="Y868" s="30">
        <v>2</v>
      </c>
      <c r="AC868" s="30">
        <v>288</v>
      </c>
      <c r="AE868" s="30" t="b">
        <v>1</v>
      </c>
      <c r="AI868" s="30">
        <v>600</v>
      </c>
      <c r="AQ868" s="21">
        <f t="shared" si="28"/>
        <v>2</v>
      </c>
      <c r="AT868" s="30">
        <v>0</v>
      </c>
      <c r="AU868" s="30">
        <v>0</v>
      </c>
      <c r="AV868" s="30">
        <v>1</v>
      </c>
      <c r="AW868" s="30">
        <v>0</v>
      </c>
      <c r="BC868" s="32">
        <v>45134</v>
      </c>
    </row>
    <row r="869" spans="2:55" ht="27" x14ac:dyDescent="0.25">
      <c r="B869" s="30" t="s">
        <v>2698</v>
      </c>
      <c r="C869" s="30" t="s">
        <v>2699</v>
      </c>
      <c r="D869" s="30" t="s">
        <v>3009</v>
      </c>
      <c r="H869" s="30" t="s">
        <v>1925</v>
      </c>
      <c r="K869" s="30" t="s">
        <v>532</v>
      </c>
      <c r="L869">
        <v>16</v>
      </c>
      <c r="O869" s="30">
        <v>2.92</v>
      </c>
      <c r="P869" s="30">
        <v>3.66</v>
      </c>
      <c r="Q869" s="30">
        <v>46.66</v>
      </c>
      <c r="R869" s="30">
        <v>47.14</v>
      </c>
      <c r="W869" s="30" t="b">
        <v>1</v>
      </c>
      <c r="Y869" s="30">
        <v>2</v>
      </c>
      <c r="AC869" s="30">
        <v>272</v>
      </c>
      <c r="AE869" s="30" t="b">
        <v>1</v>
      </c>
      <c r="AI869" s="30">
        <v>600</v>
      </c>
      <c r="AQ869" s="21">
        <f t="shared" si="28"/>
        <v>1</v>
      </c>
      <c r="AT869" s="30">
        <v>0</v>
      </c>
      <c r="AU869" s="30">
        <v>0</v>
      </c>
      <c r="AV869" s="30">
        <v>0</v>
      </c>
      <c r="AW869" s="30">
        <v>0</v>
      </c>
      <c r="BC869" s="32">
        <v>45138</v>
      </c>
    </row>
    <row r="870" spans="2:55" ht="27" x14ac:dyDescent="0.25">
      <c r="B870" s="30" t="s">
        <v>2698</v>
      </c>
      <c r="C870" s="30" t="s">
        <v>2699</v>
      </c>
      <c r="D870" s="30" t="s">
        <v>3010</v>
      </c>
      <c r="H870" s="30" t="s">
        <v>1925</v>
      </c>
      <c r="K870" s="30" t="s">
        <v>84</v>
      </c>
      <c r="L870">
        <v>32</v>
      </c>
      <c r="O870" s="30">
        <v>1.82</v>
      </c>
      <c r="P870" s="30">
        <v>3.4</v>
      </c>
      <c r="Q870" s="30">
        <v>60.64</v>
      </c>
      <c r="R870" s="30">
        <v>71.02</v>
      </c>
      <c r="W870" s="30" t="b">
        <v>1</v>
      </c>
      <c r="Y870" s="30">
        <v>2</v>
      </c>
      <c r="AC870" s="30">
        <v>504</v>
      </c>
      <c r="AE870" s="30" t="b">
        <v>1</v>
      </c>
      <c r="AI870" s="30">
        <v>850</v>
      </c>
      <c r="AQ870" s="21">
        <f t="shared" si="28"/>
        <v>1</v>
      </c>
      <c r="AT870" s="30">
        <v>0</v>
      </c>
      <c r="AU870" s="30">
        <v>0</v>
      </c>
      <c r="AV870" s="30">
        <v>0</v>
      </c>
      <c r="AW870" s="30">
        <v>0</v>
      </c>
      <c r="BC870" s="32">
        <v>45148</v>
      </c>
    </row>
    <row r="871" spans="2:55" ht="27" x14ac:dyDescent="0.25">
      <c r="B871" s="30" t="s">
        <v>2549</v>
      </c>
      <c r="C871" s="30" t="s">
        <v>2550</v>
      </c>
      <c r="D871" s="30" t="s">
        <v>3011</v>
      </c>
      <c r="H871" s="30" t="s">
        <v>1925</v>
      </c>
      <c r="K871" s="30" t="s">
        <v>532</v>
      </c>
      <c r="L871">
        <v>32</v>
      </c>
      <c r="O871" s="30">
        <v>1.5</v>
      </c>
      <c r="P871" s="30">
        <v>4.76</v>
      </c>
      <c r="Q871" s="30">
        <v>67.41</v>
      </c>
      <c r="R871" s="30">
        <v>68.02</v>
      </c>
      <c r="W871" s="30" t="b">
        <v>1</v>
      </c>
      <c r="Y871" s="30">
        <v>2</v>
      </c>
      <c r="AC871" s="30">
        <v>716</v>
      </c>
      <c r="AE871" s="30" t="b">
        <v>1</v>
      </c>
      <c r="AI871" s="30">
        <v>1000</v>
      </c>
      <c r="AQ871" s="21">
        <f t="shared" si="28"/>
        <v>1</v>
      </c>
      <c r="AT871" s="30">
        <v>0</v>
      </c>
      <c r="AU871" s="30">
        <v>0</v>
      </c>
      <c r="AV871" s="30">
        <v>0</v>
      </c>
      <c r="AW871" s="30">
        <v>0</v>
      </c>
      <c r="BC871" s="32">
        <v>45149</v>
      </c>
    </row>
    <row r="872" spans="2:55" ht="27" x14ac:dyDescent="0.25">
      <c r="B872" s="30" t="s">
        <v>2549</v>
      </c>
      <c r="C872" s="30" t="s">
        <v>2550</v>
      </c>
      <c r="D872" s="30" t="s">
        <v>3012</v>
      </c>
      <c r="H872" s="30" t="s">
        <v>1925</v>
      </c>
      <c r="K872" s="30" t="s">
        <v>532</v>
      </c>
      <c r="L872">
        <v>32</v>
      </c>
      <c r="O872" s="30">
        <v>1.5</v>
      </c>
      <c r="P872" s="30">
        <v>3.24</v>
      </c>
      <c r="Q872" s="30">
        <v>63.75</v>
      </c>
      <c r="R872" s="30">
        <v>65.13</v>
      </c>
      <c r="W872" s="30" t="b">
        <v>1</v>
      </c>
      <c r="Y872" s="30">
        <v>2</v>
      </c>
      <c r="AC872" s="30">
        <v>502</v>
      </c>
      <c r="AE872" s="30" t="b">
        <v>1</v>
      </c>
      <c r="AI872" s="30">
        <v>850</v>
      </c>
      <c r="AQ872" s="21">
        <f t="shared" si="28"/>
        <v>1</v>
      </c>
      <c r="AT872" s="30">
        <v>0</v>
      </c>
      <c r="AU872" s="30">
        <v>0</v>
      </c>
      <c r="AV872" s="30">
        <v>0</v>
      </c>
      <c r="AW872" s="30">
        <v>0</v>
      </c>
      <c r="BC872" s="32">
        <v>45149</v>
      </c>
    </row>
    <row r="873" spans="2:55" ht="27" x14ac:dyDescent="0.25">
      <c r="B873" s="30" t="s">
        <v>2549</v>
      </c>
      <c r="C873" s="30" t="s">
        <v>2550</v>
      </c>
      <c r="D873" s="30" t="s">
        <v>3013</v>
      </c>
      <c r="H873" s="30" t="s">
        <v>1925</v>
      </c>
      <c r="K873" s="30" t="s">
        <v>532</v>
      </c>
      <c r="L873">
        <v>32</v>
      </c>
      <c r="O873" s="30">
        <v>1.5</v>
      </c>
      <c r="P873" s="30">
        <v>4.68</v>
      </c>
      <c r="Q873" s="30">
        <v>60.69</v>
      </c>
      <c r="R873" s="30">
        <v>61.69</v>
      </c>
      <c r="W873" s="30" t="b">
        <v>1</v>
      </c>
      <c r="Y873" s="30">
        <v>2</v>
      </c>
      <c r="AC873" s="30">
        <v>1008</v>
      </c>
      <c r="AE873" s="30" t="b">
        <v>1</v>
      </c>
      <c r="AI873" s="30">
        <v>1200</v>
      </c>
      <c r="AQ873" s="21">
        <f t="shared" si="28"/>
        <v>1</v>
      </c>
      <c r="AT873" s="30">
        <v>0</v>
      </c>
      <c r="AU873" s="30">
        <v>0</v>
      </c>
      <c r="AV873" s="30">
        <v>0</v>
      </c>
      <c r="AW873" s="30">
        <v>0</v>
      </c>
      <c r="BC873" s="32">
        <v>45149</v>
      </c>
    </row>
    <row r="874" spans="2:55" ht="27" x14ac:dyDescent="0.25">
      <c r="B874" s="30" t="s">
        <v>2549</v>
      </c>
      <c r="C874" s="30" t="s">
        <v>2550</v>
      </c>
      <c r="D874" s="30" t="s">
        <v>3014</v>
      </c>
      <c r="H874" s="30" t="s">
        <v>1925</v>
      </c>
      <c r="K874" s="30" t="s">
        <v>532</v>
      </c>
      <c r="L874">
        <v>32</v>
      </c>
      <c r="O874" s="30">
        <v>1</v>
      </c>
      <c r="P874" s="30">
        <v>3.77</v>
      </c>
      <c r="Q874" s="30">
        <v>59.81</v>
      </c>
      <c r="R874" s="30">
        <v>62.1</v>
      </c>
      <c r="W874" s="30" t="b">
        <v>1</v>
      </c>
      <c r="Y874" s="30">
        <v>2</v>
      </c>
      <c r="AC874" s="30">
        <v>288</v>
      </c>
      <c r="AE874" s="30" t="b">
        <v>1</v>
      </c>
      <c r="AI874" s="30">
        <v>650</v>
      </c>
      <c r="AQ874" s="21">
        <f t="shared" si="28"/>
        <v>1</v>
      </c>
      <c r="AT874" s="30">
        <v>0</v>
      </c>
      <c r="AU874" s="30">
        <v>0</v>
      </c>
      <c r="AV874" s="30">
        <v>0</v>
      </c>
      <c r="AW874" s="30">
        <v>0</v>
      </c>
      <c r="BC874" s="32">
        <v>45149</v>
      </c>
    </row>
    <row r="875" spans="2:55" ht="27" x14ac:dyDescent="0.25">
      <c r="B875" s="30" t="s">
        <v>2549</v>
      </c>
      <c r="C875" s="30" t="s">
        <v>2550</v>
      </c>
      <c r="D875" s="30" t="s">
        <v>3015</v>
      </c>
      <c r="H875" s="30" t="s">
        <v>1925</v>
      </c>
      <c r="K875" s="30" t="s">
        <v>532</v>
      </c>
      <c r="L875">
        <v>32</v>
      </c>
      <c r="O875" s="30">
        <v>1.5</v>
      </c>
      <c r="P875" s="30">
        <v>3.37</v>
      </c>
      <c r="Q875" s="30">
        <v>59.93</v>
      </c>
      <c r="R875" s="30">
        <v>59.65</v>
      </c>
      <c r="W875" s="30" t="b">
        <v>1</v>
      </c>
      <c r="Y875" s="30">
        <v>2</v>
      </c>
      <c r="AC875" s="30">
        <v>1008</v>
      </c>
      <c r="AE875" s="30" t="b">
        <v>1</v>
      </c>
      <c r="AI875" s="30">
        <v>1300</v>
      </c>
      <c r="AQ875" s="21">
        <f t="shared" si="28"/>
        <v>1</v>
      </c>
      <c r="AT875" s="30">
        <v>0</v>
      </c>
      <c r="AU875" s="30">
        <v>0</v>
      </c>
      <c r="AV875" s="30">
        <v>0</v>
      </c>
      <c r="AW875" s="30">
        <v>0</v>
      </c>
      <c r="BC875" s="32">
        <v>45149</v>
      </c>
    </row>
    <row r="876" spans="2:55" ht="27" x14ac:dyDescent="0.25">
      <c r="B876" s="30" t="s">
        <v>2549</v>
      </c>
      <c r="C876" s="30" t="s">
        <v>2550</v>
      </c>
      <c r="D876" s="30" t="s">
        <v>3016</v>
      </c>
      <c r="H876" s="30" t="s">
        <v>1925</v>
      </c>
      <c r="K876" s="30" t="s">
        <v>532</v>
      </c>
      <c r="L876">
        <v>32</v>
      </c>
      <c r="O876" s="30">
        <v>1.5</v>
      </c>
      <c r="P876" s="30">
        <v>4.26</v>
      </c>
      <c r="Q876" s="30">
        <v>57.6</v>
      </c>
      <c r="R876" s="30">
        <v>57.84</v>
      </c>
      <c r="W876" s="30" t="b">
        <v>1</v>
      </c>
      <c r="Y876" s="30">
        <v>2</v>
      </c>
      <c r="AC876" s="30">
        <v>716</v>
      </c>
      <c r="AE876" s="30" t="b">
        <v>1</v>
      </c>
      <c r="AI876" s="30">
        <v>1000</v>
      </c>
      <c r="AQ876" s="21">
        <f t="shared" si="28"/>
        <v>1</v>
      </c>
      <c r="AT876" s="30">
        <v>0</v>
      </c>
      <c r="AU876" s="30">
        <v>0</v>
      </c>
      <c r="AV876" s="30">
        <v>0</v>
      </c>
      <c r="AW876" s="30">
        <v>0</v>
      </c>
      <c r="BC876" s="32">
        <v>45149</v>
      </c>
    </row>
    <row r="877" spans="2:55" ht="27" x14ac:dyDescent="0.25">
      <c r="B877" s="30" t="s">
        <v>2549</v>
      </c>
      <c r="C877" s="30" t="s">
        <v>2550</v>
      </c>
      <c r="D877" s="30" t="s">
        <v>3017</v>
      </c>
      <c r="H877" s="30" t="s">
        <v>1925</v>
      </c>
      <c r="K877" s="30" t="s">
        <v>532</v>
      </c>
      <c r="L877">
        <v>16</v>
      </c>
      <c r="O877" s="30">
        <v>1.5</v>
      </c>
      <c r="P877" s="30">
        <v>1.51</v>
      </c>
      <c r="Q877" s="30">
        <v>55.08</v>
      </c>
      <c r="R877" s="30">
        <v>55.02</v>
      </c>
      <c r="W877" s="30" t="b">
        <v>1</v>
      </c>
      <c r="Y877" s="30">
        <v>2</v>
      </c>
      <c r="AC877" s="30">
        <v>502</v>
      </c>
      <c r="AE877" s="30" t="b">
        <v>1</v>
      </c>
      <c r="AI877" s="30">
        <v>800</v>
      </c>
      <c r="AQ877" s="21">
        <f t="shared" si="28"/>
        <v>1</v>
      </c>
      <c r="AT877" s="30">
        <v>0</v>
      </c>
      <c r="AU877" s="30">
        <v>0</v>
      </c>
      <c r="AV877" s="30">
        <v>0</v>
      </c>
      <c r="AW877" s="30">
        <v>0</v>
      </c>
      <c r="BC877" s="32">
        <v>45149</v>
      </c>
    </row>
    <row r="878" spans="2:55" ht="27" x14ac:dyDescent="0.25">
      <c r="B878" s="30" t="s">
        <v>2549</v>
      </c>
      <c r="C878" s="30" t="s">
        <v>2550</v>
      </c>
      <c r="D878" s="30" t="s">
        <v>3018</v>
      </c>
      <c r="H878" s="30" t="s">
        <v>1925</v>
      </c>
      <c r="K878" s="30" t="s">
        <v>532</v>
      </c>
      <c r="L878">
        <v>16</v>
      </c>
      <c r="O878" s="30">
        <v>1.8</v>
      </c>
      <c r="P878" s="30">
        <v>2.59</v>
      </c>
      <c r="Q878" s="30">
        <v>54.4</v>
      </c>
      <c r="R878" s="30">
        <v>54.69</v>
      </c>
      <c r="W878" s="30" t="b">
        <v>1</v>
      </c>
      <c r="Y878" s="30">
        <v>2</v>
      </c>
      <c r="AC878" s="30">
        <v>502</v>
      </c>
      <c r="AE878" s="30" t="b">
        <v>1</v>
      </c>
      <c r="AI878" s="30">
        <v>750</v>
      </c>
      <c r="AQ878" s="21">
        <f t="shared" si="28"/>
        <v>1</v>
      </c>
      <c r="AT878" s="30">
        <v>0</v>
      </c>
      <c r="AU878" s="30">
        <v>0</v>
      </c>
      <c r="AV878" s="30">
        <v>0</v>
      </c>
      <c r="AW878" s="30">
        <v>0</v>
      </c>
      <c r="BC878" s="32">
        <v>45149</v>
      </c>
    </row>
    <row r="879" spans="2:55" ht="27" x14ac:dyDescent="0.25">
      <c r="B879" s="30" t="s">
        <v>2549</v>
      </c>
      <c r="C879" s="30" t="s">
        <v>2550</v>
      </c>
      <c r="D879" s="30" t="s">
        <v>3019</v>
      </c>
      <c r="H879" s="30" t="s">
        <v>1925</v>
      </c>
      <c r="K879" s="30" t="s">
        <v>532</v>
      </c>
      <c r="L879">
        <v>32</v>
      </c>
      <c r="O879" s="30">
        <v>1</v>
      </c>
      <c r="P879" s="30">
        <v>2.08</v>
      </c>
      <c r="Q879" s="30">
        <v>53.5</v>
      </c>
      <c r="R879" s="30">
        <v>55.09</v>
      </c>
      <c r="W879" s="30" t="b">
        <v>1</v>
      </c>
      <c r="Y879" s="30">
        <v>2</v>
      </c>
      <c r="AC879" s="30">
        <v>502</v>
      </c>
      <c r="AE879" s="30" t="b">
        <v>1</v>
      </c>
      <c r="AI879" s="30">
        <v>650</v>
      </c>
      <c r="AQ879" s="21">
        <f t="shared" si="28"/>
        <v>1</v>
      </c>
      <c r="AT879" s="30">
        <v>0</v>
      </c>
      <c r="AU879" s="30">
        <v>0</v>
      </c>
      <c r="AV879" s="30">
        <v>0</v>
      </c>
      <c r="AW879" s="30">
        <v>0</v>
      </c>
      <c r="BC879" s="32">
        <v>45149</v>
      </c>
    </row>
    <row r="880" spans="2:55" ht="27" x14ac:dyDescent="0.25">
      <c r="B880" s="30" t="s">
        <v>2549</v>
      </c>
      <c r="C880" s="30" t="s">
        <v>2550</v>
      </c>
      <c r="D880" s="30" t="s">
        <v>3020</v>
      </c>
      <c r="H880" s="30" t="s">
        <v>1925</v>
      </c>
      <c r="K880" s="30" t="s">
        <v>532</v>
      </c>
      <c r="L880">
        <v>16</v>
      </c>
      <c r="O880" s="30">
        <v>1.7</v>
      </c>
      <c r="P880" s="30">
        <v>1.95</v>
      </c>
      <c r="Q880" s="30">
        <v>52.05</v>
      </c>
      <c r="R880" s="30">
        <v>53.15</v>
      </c>
      <c r="W880" s="30" t="b">
        <v>1</v>
      </c>
      <c r="Y880" s="30">
        <v>2</v>
      </c>
      <c r="AC880" s="30">
        <v>504</v>
      </c>
      <c r="AE880" s="30" t="b">
        <v>1</v>
      </c>
      <c r="AI880" s="30">
        <v>750</v>
      </c>
      <c r="AQ880" s="21">
        <f t="shared" si="28"/>
        <v>1</v>
      </c>
      <c r="AT880" s="30">
        <v>0</v>
      </c>
      <c r="AU880" s="30">
        <v>0</v>
      </c>
      <c r="AV880" s="30">
        <v>0</v>
      </c>
      <c r="AW880" s="30">
        <v>0</v>
      </c>
      <c r="BC880" s="32">
        <v>45149</v>
      </c>
    </row>
    <row r="881" spans="2:55" ht="27" x14ac:dyDescent="0.25">
      <c r="B881" s="30" t="s">
        <v>2549</v>
      </c>
      <c r="C881" s="30" t="s">
        <v>2550</v>
      </c>
      <c r="D881" s="30" t="s">
        <v>3021</v>
      </c>
      <c r="H881" s="30" t="s">
        <v>1925</v>
      </c>
      <c r="K881" s="30" t="s">
        <v>532</v>
      </c>
      <c r="L881">
        <v>32</v>
      </c>
      <c r="O881" s="30">
        <v>1</v>
      </c>
      <c r="P881" s="30">
        <v>3.62</v>
      </c>
      <c r="Q881" s="30">
        <v>47.27</v>
      </c>
      <c r="R881" s="30">
        <v>48.67</v>
      </c>
      <c r="W881" s="30" t="b">
        <v>1</v>
      </c>
      <c r="Y881" s="30">
        <v>2</v>
      </c>
      <c r="AC881" s="30">
        <v>272</v>
      </c>
      <c r="AE881" s="30" t="b">
        <v>1</v>
      </c>
      <c r="AI881" s="30">
        <v>600</v>
      </c>
      <c r="AQ881" s="21">
        <f t="shared" si="28"/>
        <v>1</v>
      </c>
      <c r="AT881" s="30">
        <v>0</v>
      </c>
      <c r="AU881" s="30">
        <v>0</v>
      </c>
      <c r="AV881" s="30">
        <v>0</v>
      </c>
      <c r="AW881" s="30">
        <v>0</v>
      </c>
      <c r="BC881" s="32">
        <v>45149</v>
      </c>
    </row>
    <row r="882" spans="2:55" ht="27" x14ac:dyDescent="0.25">
      <c r="B882" s="30" t="s">
        <v>2549</v>
      </c>
      <c r="C882" s="30" t="s">
        <v>2550</v>
      </c>
      <c r="D882" s="30" t="s">
        <v>3022</v>
      </c>
      <c r="H882" s="30" t="s">
        <v>1925</v>
      </c>
      <c r="K882" s="30" t="s">
        <v>532</v>
      </c>
      <c r="L882">
        <v>16</v>
      </c>
      <c r="O882" s="30">
        <v>1.6</v>
      </c>
      <c r="P882" s="30">
        <v>1.61</v>
      </c>
      <c r="Q882" s="30">
        <v>47.23</v>
      </c>
      <c r="R882" s="30">
        <v>48.08</v>
      </c>
      <c r="W882" s="30" t="b">
        <v>1</v>
      </c>
      <c r="Y882" s="30">
        <v>2</v>
      </c>
      <c r="AC882" s="30">
        <v>504</v>
      </c>
      <c r="AE882" s="30" t="b">
        <v>1</v>
      </c>
      <c r="AI882" s="30">
        <v>750</v>
      </c>
      <c r="AQ882" s="21">
        <f t="shared" si="28"/>
        <v>1</v>
      </c>
      <c r="AT882" s="30">
        <v>0</v>
      </c>
      <c r="AU882" s="30">
        <v>0</v>
      </c>
      <c r="AV882" s="30">
        <v>0</v>
      </c>
      <c r="AW882" s="30">
        <v>0</v>
      </c>
      <c r="BC882" s="32">
        <v>45149</v>
      </c>
    </row>
    <row r="883" spans="2:55" ht="27" x14ac:dyDescent="0.25">
      <c r="B883" s="30" t="s">
        <v>2549</v>
      </c>
      <c r="C883" s="30" t="s">
        <v>2550</v>
      </c>
      <c r="D883" s="30" t="s">
        <v>3023</v>
      </c>
      <c r="H883" s="30" t="s">
        <v>1925</v>
      </c>
      <c r="K883" s="30" t="s">
        <v>532</v>
      </c>
      <c r="L883">
        <v>16</v>
      </c>
      <c r="O883" s="30">
        <v>1.2</v>
      </c>
      <c r="P883" s="30">
        <v>1.74</v>
      </c>
      <c r="Q883" s="30">
        <v>45.63</v>
      </c>
      <c r="R883" s="30">
        <v>46.86</v>
      </c>
      <c r="W883" s="30" t="b">
        <v>1</v>
      </c>
      <c r="Y883" s="30">
        <v>2</v>
      </c>
      <c r="AC883" s="30">
        <v>504</v>
      </c>
      <c r="AE883" s="30" t="b">
        <v>1</v>
      </c>
      <c r="AI883" s="30">
        <v>750</v>
      </c>
      <c r="AQ883" s="21">
        <f t="shared" si="28"/>
        <v>1</v>
      </c>
      <c r="AT883" s="30">
        <v>0</v>
      </c>
      <c r="AU883" s="30">
        <v>0</v>
      </c>
      <c r="AV883" s="30">
        <v>0</v>
      </c>
      <c r="AW883" s="30">
        <v>0</v>
      </c>
      <c r="BC883" s="32">
        <v>45149</v>
      </c>
    </row>
    <row r="884" spans="2:55" ht="27" x14ac:dyDescent="0.25">
      <c r="B884" s="30" t="s">
        <v>2549</v>
      </c>
      <c r="C884" s="30" t="s">
        <v>2550</v>
      </c>
      <c r="D884" s="30" t="s">
        <v>3024</v>
      </c>
      <c r="H884" s="30" t="s">
        <v>1925</v>
      </c>
      <c r="K884" s="30" t="s">
        <v>532</v>
      </c>
      <c r="L884">
        <v>16</v>
      </c>
      <c r="O884" s="30">
        <v>1.6</v>
      </c>
      <c r="P884" s="30">
        <v>1.57</v>
      </c>
      <c r="Q884" s="30">
        <v>45.15</v>
      </c>
      <c r="R884" s="30">
        <v>45.73</v>
      </c>
      <c r="W884" s="30" t="b">
        <v>1</v>
      </c>
      <c r="Y884" s="30">
        <v>2</v>
      </c>
      <c r="AC884" s="30">
        <v>288</v>
      </c>
      <c r="AE884" s="30" t="b">
        <v>1</v>
      </c>
      <c r="AI884" s="30">
        <v>650</v>
      </c>
      <c r="AQ884" s="21">
        <f t="shared" si="28"/>
        <v>1</v>
      </c>
      <c r="AT884" s="30">
        <v>0</v>
      </c>
      <c r="AU884" s="30">
        <v>0</v>
      </c>
      <c r="AV884" s="30">
        <v>0</v>
      </c>
      <c r="AW884" s="30">
        <v>0</v>
      </c>
      <c r="BC884" s="32">
        <v>45149</v>
      </c>
    </row>
    <row r="885" spans="2:55" ht="27" x14ac:dyDescent="0.25">
      <c r="B885" s="30" t="s">
        <v>2549</v>
      </c>
      <c r="C885" s="30" t="s">
        <v>2550</v>
      </c>
      <c r="D885" s="30" t="s">
        <v>3025</v>
      </c>
      <c r="H885" s="30" t="s">
        <v>1925</v>
      </c>
      <c r="K885" s="30" t="s">
        <v>532</v>
      </c>
      <c r="L885">
        <v>32</v>
      </c>
      <c r="O885" s="30">
        <v>1.8</v>
      </c>
      <c r="P885" s="30">
        <v>4.3499999999999996</v>
      </c>
      <c r="Q885" s="30">
        <v>43.72</v>
      </c>
      <c r="R885" s="30">
        <v>44.77</v>
      </c>
      <c r="W885" s="30" t="b">
        <v>1</v>
      </c>
      <c r="Y885" s="30">
        <v>2</v>
      </c>
      <c r="AC885" s="30">
        <v>504</v>
      </c>
      <c r="AE885" s="30" t="b">
        <v>1</v>
      </c>
      <c r="AI885" s="30">
        <v>750</v>
      </c>
      <c r="AQ885" s="21">
        <f t="shared" si="28"/>
        <v>1</v>
      </c>
      <c r="AT885" s="30">
        <v>0</v>
      </c>
      <c r="AU885" s="30">
        <v>0</v>
      </c>
      <c r="AV885" s="30">
        <v>0</v>
      </c>
      <c r="AW885" s="30">
        <v>0</v>
      </c>
      <c r="BC885" s="32">
        <v>45149</v>
      </c>
    </row>
    <row r="886" spans="2:55" ht="27" x14ac:dyDescent="0.25">
      <c r="B886" s="30" t="s">
        <v>2549</v>
      </c>
      <c r="C886" s="30" t="s">
        <v>2550</v>
      </c>
      <c r="D886" s="30" t="s">
        <v>3026</v>
      </c>
      <c r="H886" s="30" t="s">
        <v>1925</v>
      </c>
      <c r="K886" s="30" t="s">
        <v>532</v>
      </c>
      <c r="L886">
        <v>16</v>
      </c>
      <c r="O886" s="30">
        <v>1</v>
      </c>
      <c r="P886" s="30">
        <v>1.48</v>
      </c>
      <c r="Q886" s="30">
        <v>45</v>
      </c>
      <c r="R886" s="30">
        <v>45.66</v>
      </c>
      <c r="W886" s="30" t="b">
        <v>1</v>
      </c>
      <c r="Y886" s="30">
        <v>2</v>
      </c>
      <c r="AC886" s="30">
        <v>504</v>
      </c>
      <c r="AE886" s="30" t="b">
        <v>1</v>
      </c>
      <c r="AI886" s="30">
        <v>750</v>
      </c>
      <c r="AQ886" s="21">
        <f t="shared" si="28"/>
        <v>1</v>
      </c>
      <c r="AT886" s="30">
        <v>0</v>
      </c>
      <c r="AU886" s="30">
        <v>0</v>
      </c>
      <c r="AV886" s="30">
        <v>0</v>
      </c>
      <c r="AW886" s="30">
        <v>0</v>
      </c>
      <c r="BC886" s="32">
        <v>45149</v>
      </c>
    </row>
    <row r="887" spans="2:55" ht="27" x14ac:dyDescent="0.25">
      <c r="B887" s="30" t="s">
        <v>2549</v>
      </c>
      <c r="C887" s="30" t="s">
        <v>2550</v>
      </c>
      <c r="D887" s="30" t="s">
        <v>3027</v>
      </c>
      <c r="H887" s="30" t="s">
        <v>1925</v>
      </c>
      <c r="K887" s="30" t="s">
        <v>532</v>
      </c>
      <c r="L887">
        <v>16</v>
      </c>
      <c r="O887" s="30">
        <v>0.89</v>
      </c>
      <c r="P887" s="30">
        <v>0.93</v>
      </c>
      <c r="Q887" s="30">
        <v>43.61</v>
      </c>
      <c r="R887" s="30">
        <v>44.6</v>
      </c>
      <c r="W887" s="30" t="b">
        <v>1</v>
      </c>
      <c r="Y887" s="30">
        <v>2</v>
      </c>
      <c r="AC887" s="30">
        <v>504</v>
      </c>
      <c r="AE887" s="30" t="b">
        <v>1</v>
      </c>
      <c r="AI887" s="30">
        <v>650</v>
      </c>
      <c r="AQ887" s="21">
        <f t="shared" ref="AQ887:AQ950" si="29">SUM(AT887:AW887)+1</f>
        <v>1</v>
      </c>
      <c r="AT887" s="30">
        <v>0</v>
      </c>
      <c r="AU887" s="30">
        <v>0</v>
      </c>
      <c r="AV887" s="30">
        <v>0</v>
      </c>
      <c r="AW887" s="30">
        <v>0</v>
      </c>
      <c r="BC887" s="32">
        <v>45149</v>
      </c>
    </row>
    <row r="888" spans="2:55" ht="27" x14ac:dyDescent="0.25">
      <c r="B888" s="30" t="s">
        <v>2549</v>
      </c>
      <c r="C888" s="30" t="s">
        <v>2550</v>
      </c>
      <c r="D888" s="30" t="s">
        <v>3028</v>
      </c>
      <c r="H888" s="30" t="s">
        <v>1925</v>
      </c>
      <c r="K888" s="30" t="s">
        <v>532</v>
      </c>
      <c r="L888">
        <v>32</v>
      </c>
      <c r="O888" s="30">
        <v>1.5</v>
      </c>
      <c r="P888" s="30">
        <v>1.65</v>
      </c>
      <c r="Q888" s="30">
        <v>41.85</v>
      </c>
      <c r="R888" s="30">
        <v>43.72</v>
      </c>
      <c r="W888" s="30" t="b">
        <v>1</v>
      </c>
      <c r="Y888" s="30">
        <v>4</v>
      </c>
      <c r="AC888" s="30">
        <v>448</v>
      </c>
      <c r="AE888" s="30" t="b">
        <v>1</v>
      </c>
      <c r="AI888" s="30">
        <v>600</v>
      </c>
      <c r="AQ888" s="21">
        <f t="shared" si="29"/>
        <v>1</v>
      </c>
      <c r="AT888" s="30">
        <v>0</v>
      </c>
      <c r="AU888" s="30">
        <v>0</v>
      </c>
      <c r="AV888" s="30">
        <v>0</v>
      </c>
      <c r="AW888" s="30">
        <v>0</v>
      </c>
      <c r="BC888" s="32">
        <v>45149</v>
      </c>
    </row>
    <row r="889" spans="2:55" ht="27" x14ac:dyDescent="0.25">
      <c r="B889" s="30" t="s">
        <v>2549</v>
      </c>
      <c r="C889" s="30" t="s">
        <v>2550</v>
      </c>
      <c r="D889" s="30" t="s">
        <v>3029</v>
      </c>
      <c r="H889" s="30" t="s">
        <v>1925</v>
      </c>
      <c r="K889" s="30" t="s">
        <v>532</v>
      </c>
      <c r="L889">
        <v>16</v>
      </c>
      <c r="O889" s="30">
        <v>1.2</v>
      </c>
      <c r="P889" s="30">
        <v>1.57</v>
      </c>
      <c r="Q889" s="30">
        <v>40.69</v>
      </c>
      <c r="R889" s="30">
        <v>41.32</v>
      </c>
      <c r="W889" s="30" t="b">
        <v>1</v>
      </c>
      <c r="Y889" s="30">
        <v>2</v>
      </c>
      <c r="AC889" s="30">
        <v>288</v>
      </c>
      <c r="AE889" s="30" t="b">
        <v>1</v>
      </c>
      <c r="AI889" s="30">
        <v>650</v>
      </c>
      <c r="AQ889" s="21">
        <f t="shared" si="29"/>
        <v>1</v>
      </c>
      <c r="AT889" s="30">
        <v>0</v>
      </c>
      <c r="AU889" s="30">
        <v>0</v>
      </c>
      <c r="AV889" s="30">
        <v>0</v>
      </c>
      <c r="AW889" s="30">
        <v>0</v>
      </c>
      <c r="BC889" s="32">
        <v>45149</v>
      </c>
    </row>
    <row r="890" spans="2:55" ht="27" x14ac:dyDescent="0.25">
      <c r="B890" s="30" t="s">
        <v>2549</v>
      </c>
      <c r="C890" s="30" t="s">
        <v>2550</v>
      </c>
      <c r="D890" s="30" t="s">
        <v>3030</v>
      </c>
      <c r="H890" s="30" t="s">
        <v>1925</v>
      </c>
      <c r="K890" s="30" t="s">
        <v>532</v>
      </c>
      <c r="L890">
        <v>16</v>
      </c>
      <c r="O890" s="30">
        <v>1.2</v>
      </c>
      <c r="P890" s="30">
        <v>2.16</v>
      </c>
      <c r="Q890" s="30">
        <v>39.4</v>
      </c>
      <c r="R890" s="30">
        <v>40.83</v>
      </c>
      <c r="W890" s="30" t="b">
        <v>1</v>
      </c>
      <c r="Y890" s="30">
        <v>2</v>
      </c>
      <c r="AC890" s="30">
        <v>128</v>
      </c>
      <c r="AE890" s="30" t="b">
        <v>1</v>
      </c>
      <c r="AI890" s="30">
        <v>600</v>
      </c>
      <c r="AQ890" s="21">
        <f t="shared" si="29"/>
        <v>1</v>
      </c>
      <c r="AT890" s="30">
        <v>0</v>
      </c>
      <c r="AU890" s="30">
        <v>0</v>
      </c>
      <c r="AV890" s="30">
        <v>0</v>
      </c>
      <c r="AW890" s="30">
        <v>0</v>
      </c>
      <c r="BC890" s="32">
        <v>45149</v>
      </c>
    </row>
    <row r="891" spans="2:55" ht="27" x14ac:dyDescent="0.25">
      <c r="B891" s="30" t="s">
        <v>2549</v>
      </c>
      <c r="C891" s="30" t="s">
        <v>2550</v>
      </c>
      <c r="D891" s="30" t="s">
        <v>3031</v>
      </c>
      <c r="H891" s="30" t="s">
        <v>1925</v>
      </c>
      <c r="K891" s="30" t="s">
        <v>532</v>
      </c>
      <c r="L891">
        <v>16</v>
      </c>
      <c r="O891" s="30">
        <v>1.3</v>
      </c>
      <c r="P891" s="30">
        <v>1.65</v>
      </c>
      <c r="Q891" s="30">
        <v>35.67</v>
      </c>
      <c r="R891" s="30">
        <v>37.5</v>
      </c>
      <c r="W891" s="30" t="b">
        <v>1</v>
      </c>
      <c r="Y891" s="30">
        <v>2</v>
      </c>
      <c r="AC891" s="30">
        <v>360</v>
      </c>
      <c r="AE891" s="30" t="b">
        <v>1</v>
      </c>
      <c r="AI891" s="30">
        <v>600</v>
      </c>
      <c r="AQ891" s="21">
        <f t="shared" si="29"/>
        <v>1</v>
      </c>
      <c r="AT891" s="30">
        <v>0</v>
      </c>
      <c r="AU891" s="30">
        <v>0</v>
      </c>
      <c r="AV891" s="30">
        <v>0</v>
      </c>
      <c r="AW891" s="30">
        <v>0</v>
      </c>
      <c r="BC891" s="32">
        <v>45149</v>
      </c>
    </row>
    <row r="892" spans="2:55" ht="27" x14ac:dyDescent="0.25">
      <c r="B892" s="30" t="s">
        <v>2698</v>
      </c>
      <c r="C892" s="30" t="s">
        <v>2699</v>
      </c>
      <c r="D892" s="30" t="s">
        <v>3032</v>
      </c>
      <c r="H892" s="30" t="s">
        <v>1925</v>
      </c>
      <c r="K892" s="30" t="s">
        <v>84</v>
      </c>
      <c r="L892">
        <v>32</v>
      </c>
      <c r="O892" s="30">
        <v>0.97</v>
      </c>
      <c r="P892" s="30">
        <v>3.68</v>
      </c>
      <c r="Q892" s="30">
        <v>81.47</v>
      </c>
      <c r="R892" s="30">
        <v>84.2</v>
      </c>
      <c r="W892" s="30" t="b">
        <v>1</v>
      </c>
      <c r="Y892" s="30">
        <v>2</v>
      </c>
      <c r="AC892" s="30">
        <v>717</v>
      </c>
      <c r="AE892" s="30" t="b">
        <v>1</v>
      </c>
      <c r="AI892" s="30">
        <v>850</v>
      </c>
      <c r="AQ892" s="21">
        <f t="shared" si="29"/>
        <v>1</v>
      </c>
      <c r="AT892" s="30">
        <v>0</v>
      </c>
      <c r="AU892" s="30">
        <v>0</v>
      </c>
      <c r="AV892" s="30">
        <v>0</v>
      </c>
      <c r="AW892" s="30">
        <v>0</v>
      </c>
      <c r="BC892" s="32">
        <v>45153</v>
      </c>
    </row>
    <row r="893" spans="2:55" ht="27" x14ac:dyDescent="0.25">
      <c r="B893" s="30" t="s">
        <v>2698</v>
      </c>
      <c r="C893" s="30" t="s">
        <v>2699</v>
      </c>
      <c r="D893" s="30" t="s">
        <v>3033</v>
      </c>
      <c r="H893" s="30" t="s">
        <v>1925</v>
      </c>
      <c r="K893" s="30" t="s">
        <v>84</v>
      </c>
      <c r="L893">
        <v>16</v>
      </c>
      <c r="O893" s="30">
        <v>0.75</v>
      </c>
      <c r="P893" s="30">
        <v>3.97</v>
      </c>
      <c r="Q893" s="30">
        <v>63.78</v>
      </c>
      <c r="R893" s="30">
        <v>65.03</v>
      </c>
      <c r="W893" s="30" t="b">
        <v>1</v>
      </c>
      <c r="Y893" s="30">
        <v>2</v>
      </c>
      <c r="AC893" s="30">
        <v>448</v>
      </c>
      <c r="AE893" s="30" t="b">
        <v>1</v>
      </c>
      <c r="AI893" s="30">
        <v>600</v>
      </c>
      <c r="AQ893" s="21">
        <f t="shared" si="29"/>
        <v>1</v>
      </c>
      <c r="AT893" s="30">
        <v>0</v>
      </c>
      <c r="AU893" s="30">
        <v>0</v>
      </c>
      <c r="AV893" s="30">
        <v>0</v>
      </c>
      <c r="AW893" s="30">
        <v>0</v>
      </c>
      <c r="BC893" s="32">
        <v>45153</v>
      </c>
    </row>
    <row r="894" spans="2:55" ht="27" x14ac:dyDescent="0.25">
      <c r="B894" s="30" t="s">
        <v>2698</v>
      </c>
      <c r="C894" s="30" t="s">
        <v>2699</v>
      </c>
      <c r="D894" s="30" t="s">
        <v>3034</v>
      </c>
      <c r="H894" s="30" t="s">
        <v>1925</v>
      </c>
      <c r="K894" s="30" t="s">
        <v>84</v>
      </c>
      <c r="L894">
        <v>16</v>
      </c>
      <c r="O894" s="30">
        <v>1.17</v>
      </c>
      <c r="P894" s="30">
        <v>2.0499999999999998</v>
      </c>
      <c r="Q894" s="30">
        <v>55.17</v>
      </c>
      <c r="R894" s="30">
        <v>65.349999999999994</v>
      </c>
      <c r="W894" s="30" t="b">
        <v>1</v>
      </c>
      <c r="Y894" s="30">
        <v>2</v>
      </c>
      <c r="AC894" s="30">
        <v>360</v>
      </c>
      <c r="AE894" s="30" t="b">
        <v>1</v>
      </c>
      <c r="AI894" s="30">
        <v>750</v>
      </c>
      <c r="AQ894" s="21">
        <f t="shared" si="29"/>
        <v>1</v>
      </c>
      <c r="AT894" s="30">
        <v>0</v>
      </c>
      <c r="AU894" s="30">
        <v>0</v>
      </c>
      <c r="AV894" s="30">
        <v>0</v>
      </c>
      <c r="AW894" s="30">
        <v>0</v>
      </c>
      <c r="BC894" s="32">
        <v>45153</v>
      </c>
    </row>
    <row r="895" spans="2:55" ht="27" x14ac:dyDescent="0.25">
      <c r="B895" s="30" t="s">
        <v>2698</v>
      </c>
      <c r="C895" s="30" t="s">
        <v>2699</v>
      </c>
      <c r="D895" s="30" t="s">
        <v>3035</v>
      </c>
      <c r="H895" s="30" t="s">
        <v>1925</v>
      </c>
      <c r="K895" s="30" t="s">
        <v>84</v>
      </c>
      <c r="L895">
        <v>16</v>
      </c>
      <c r="O895" s="30">
        <v>1.58</v>
      </c>
      <c r="P895" s="30">
        <v>2.89</v>
      </c>
      <c r="Q895" s="30">
        <v>42.75</v>
      </c>
      <c r="R895" s="30">
        <v>45.65</v>
      </c>
      <c r="W895" s="30" t="b">
        <v>1</v>
      </c>
      <c r="Y895" s="30">
        <v>2</v>
      </c>
      <c r="AC895" s="30">
        <v>224</v>
      </c>
      <c r="AE895" s="30" t="b">
        <v>1</v>
      </c>
      <c r="AI895" s="30">
        <v>600</v>
      </c>
      <c r="AQ895" s="21">
        <f t="shared" si="29"/>
        <v>1</v>
      </c>
      <c r="AT895" s="30">
        <v>0</v>
      </c>
      <c r="AU895" s="30">
        <v>0</v>
      </c>
      <c r="AV895" s="30">
        <v>0</v>
      </c>
      <c r="AW895" s="30">
        <v>0</v>
      </c>
      <c r="BC895" s="32">
        <v>45153</v>
      </c>
    </row>
    <row r="896" spans="2:55" ht="27" x14ac:dyDescent="0.25">
      <c r="B896" s="30" t="s">
        <v>2736</v>
      </c>
      <c r="C896" s="30" t="s">
        <v>2736</v>
      </c>
      <c r="D896" s="30" t="s">
        <v>3036</v>
      </c>
      <c r="H896" s="30" t="s">
        <v>1925</v>
      </c>
      <c r="K896" s="30" t="s">
        <v>1059</v>
      </c>
      <c r="L896">
        <v>64</v>
      </c>
      <c r="O896" s="30">
        <v>1.03</v>
      </c>
      <c r="P896" s="30">
        <v>7.2</v>
      </c>
      <c r="Q896" s="30">
        <v>96.95</v>
      </c>
      <c r="R896" s="30">
        <v>104.12</v>
      </c>
      <c r="W896" s="30" t="b">
        <v>1</v>
      </c>
      <c r="Y896" s="30">
        <v>2</v>
      </c>
      <c r="AC896" s="30">
        <v>1008</v>
      </c>
      <c r="AE896" s="30" t="b">
        <v>1</v>
      </c>
      <c r="AI896" s="30">
        <v>700</v>
      </c>
      <c r="AQ896" s="21">
        <f t="shared" si="29"/>
        <v>2</v>
      </c>
      <c r="AT896" s="30">
        <v>0</v>
      </c>
      <c r="AU896" s="30">
        <v>0</v>
      </c>
      <c r="AV896" s="30">
        <v>1</v>
      </c>
      <c r="AW896" s="30">
        <v>0</v>
      </c>
      <c r="BC896" s="32">
        <v>45154</v>
      </c>
    </row>
    <row r="897" spans="2:55" ht="27" x14ac:dyDescent="0.25">
      <c r="B897" s="30" t="s">
        <v>2736</v>
      </c>
      <c r="C897" s="30" t="s">
        <v>2736</v>
      </c>
      <c r="D897" s="30" t="s">
        <v>3037</v>
      </c>
      <c r="H897" s="30" t="s">
        <v>1925</v>
      </c>
      <c r="K897" s="30" t="s">
        <v>1059</v>
      </c>
      <c r="L897">
        <v>16</v>
      </c>
      <c r="O897" s="30">
        <v>1.7</v>
      </c>
      <c r="P897" s="30">
        <v>2.64</v>
      </c>
      <c r="Q897" s="30">
        <v>49.8</v>
      </c>
      <c r="R897" s="30">
        <v>65.099999999999994</v>
      </c>
      <c r="W897" s="30" t="b">
        <v>1</v>
      </c>
      <c r="Y897" s="30">
        <v>2</v>
      </c>
      <c r="AC897" s="30">
        <v>272</v>
      </c>
      <c r="AE897" s="30" t="b">
        <v>1</v>
      </c>
      <c r="AI897" s="30">
        <v>600</v>
      </c>
      <c r="AQ897" s="21">
        <f t="shared" si="29"/>
        <v>1</v>
      </c>
      <c r="AT897" s="30">
        <v>0</v>
      </c>
      <c r="AU897" s="30">
        <v>0</v>
      </c>
      <c r="AV897" s="30">
        <v>0</v>
      </c>
      <c r="AW897" s="30">
        <v>0</v>
      </c>
      <c r="BC897" s="32">
        <v>45154</v>
      </c>
    </row>
    <row r="898" spans="2:55" ht="27" x14ac:dyDescent="0.25">
      <c r="B898" s="30" t="s">
        <v>2698</v>
      </c>
      <c r="C898" s="30" t="s">
        <v>2699</v>
      </c>
      <c r="D898" s="30" t="s">
        <v>3038</v>
      </c>
      <c r="H898" s="30" t="s">
        <v>1925</v>
      </c>
      <c r="K898" s="30" t="s">
        <v>84</v>
      </c>
      <c r="L898">
        <v>64</v>
      </c>
      <c r="O898" s="30">
        <v>1.81</v>
      </c>
      <c r="P898" s="30">
        <v>4.8600000000000003</v>
      </c>
      <c r="Q898" s="30">
        <v>76.17</v>
      </c>
      <c r="R898" s="30">
        <v>81.13</v>
      </c>
      <c r="W898" s="30" t="b">
        <v>1</v>
      </c>
      <c r="Y898" s="30">
        <v>2</v>
      </c>
      <c r="AC898" s="30">
        <v>1008</v>
      </c>
      <c r="AE898" s="30" t="b">
        <v>1</v>
      </c>
      <c r="AI898" s="30">
        <v>1200</v>
      </c>
      <c r="AQ898" s="21">
        <f t="shared" si="29"/>
        <v>1</v>
      </c>
      <c r="AT898" s="30">
        <v>0</v>
      </c>
      <c r="AU898" s="30">
        <v>0</v>
      </c>
      <c r="AV898" s="30">
        <v>0</v>
      </c>
      <c r="AW898" s="30">
        <v>0</v>
      </c>
      <c r="BC898" s="32">
        <v>45159</v>
      </c>
    </row>
    <row r="899" spans="2:55" ht="27" x14ac:dyDescent="0.25">
      <c r="B899" s="30" t="s">
        <v>2698</v>
      </c>
      <c r="C899" s="30" t="s">
        <v>2699</v>
      </c>
      <c r="D899" s="30" t="s">
        <v>3039</v>
      </c>
      <c r="H899" s="30" t="s">
        <v>1925</v>
      </c>
      <c r="K899" s="30" t="s">
        <v>84</v>
      </c>
      <c r="L899">
        <v>32</v>
      </c>
      <c r="O899" s="30">
        <v>1.96</v>
      </c>
      <c r="P899" s="30">
        <v>3.4</v>
      </c>
      <c r="Q899" s="30">
        <v>63.1</v>
      </c>
      <c r="R899" s="30">
        <v>69.489999999999995</v>
      </c>
      <c r="W899" s="30" t="b">
        <v>1</v>
      </c>
      <c r="Y899" s="30">
        <v>2</v>
      </c>
      <c r="AC899" s="30">
        <v>288</v>
      </c>
      <c r="AE899" s="30" t="b">
        <v>1</v>
      </c>
      <c r="AI899" s="30">
        <v>600</v>
      </c>
      <c r="AQ899" s="21">
        <f t="shared" si="29"/>
        <v>1</v>
      </c>
      <c r="AT899" s="30">
        <v>0</v>
      </c>
      <c r="AU899" s="30">
        <v>0</v>
      </c>
      <c r="AV899" s="30">
        <v>0</v>
      </c>
      <c r="AW899" s="30">
        <v>0</v>
      </c>
      <c r="BC899" s="32">
        <v>45159</v>
      </c>
    </row>
    <row r="900" spans="2:55" ht="27" x14ac:dyDescent="0.25">
      <c r="B900" s="30" t="s">
        <v>2304</v>
      </c>
      <c r="C900" s="30" t="s">
        <v>2305</v>
      </c>
      <c r="D900" s="30" t="s">
        <v>3040</v>
      </c>
      <c r="H900" s="30" t="s">
        <v>1925</v>
      </c>
      <c r="K900" s="30" t="s">
        <v>2668</v>
      </c>
      <c r="L900">
        <v>32</v>
      </c>
      <c r="O900" s="30">
        <v>1.75</v>
      </c>
      <c r="P900" s="30">
        <v>3.55</v>
      </c>
      <c r="Q900" s="30">
        <v>95.65</v>
      </c>
      <c r="R900" s="30">
        <v>101.1</v>
      </c>
      <c r="W900" s="30" t="b">
        <v>1</v>
      </c>
      <c r="Y900" s="30">
        <v>2</v>
      </c>
      <c r="AC900" s="30">
        <v>1008</v>
      </c>
      <c r="AE900" s="30" t="b">
        <v>1</v>
      </c>
      <c r="AI900" s="30">
        <v>1200</v>
      </c>
      <c r="AQ900" s="21">
        <f t="shared" si="29"/>
        <v>2</v>
      </c>
      <c r="AT900" s="30">
        <v>0</v>
      </c>
      <c r="AU900" s="30">
        <v>0</v>
      </c>
      <c r="AV900" s="30">
        <v>1</v>
      </c>
      <c r="AW900" s="30">
        <v>0</v>
      </c>
      <c r="BC900" s="32">
        <v>45169</v>
      </c>
    </row>
    <row r="901" spans="2:55" ht="27" x14ac:dyDescent="0.25">
      <c r="B901" s="30" t="s">
        <v>2736</v>
      </c>
      <c r="C901" s="30" t="s">
        <v>2736</v>
      </c>
      <c r="D901" s="30" t="s">
        <v>3041</v>
      </c>
      <c r="H901" s="30" t="s">
        <v>1925</v>
      </c>
      <c r="K901" s="30" t="s">
        <v>1349</v>
      </c>
      <c r="L901">
        <v>32</v>
      </c>
      <c r="O901" s="30">
        <v>2.1</v>
      </c>
      <c r="P901" s="30">
        <v>3.84</v>
      </c>
      <c r="Q901" s="30">
        <v>75.5</v>
      </c>
      <c r="R901" s="30">
        <v>78.510000000000005</v>
      </c>
      <c r="W901" s="30" t="b">
        <v>1</v>
      </c>
      <c r="Y901" s="30">
        <v>2</v>
      </c>
      <c r="AC901" s="30">
        <v>1008</v>
      </c>
      <c r="AE901" s="30" t="b">
        <v>1</v>
      </c>
      <c r="AI901" s="30">
        <v>1000</v>
      </c>
      <c r="AQ901" s="21">
        <f t="shared" si="29"/>
        <v>1</v>
      </c>
      <c r="AT901" s="30">
        <v>0</v>
      </c>
      <c r="AU901" s="30">
        <v>0</v>
      </c>
      <c r="AV901" s="30">
        <v>0</v>
      </c>
      <c r="AW901" s="30">
        <v>0</v>
      </c>
      <c r="BC901" s="32">
        <v>45170</v>
      </c>
    </row>
    <row r="902" spans="2:55" ht="27" x14ac:dyDescent="0.25">
      <c r="B902" s="30" t="s">
        <v>1067</v>
      </c>
      <c r="C902" s="30" t="s">
        <v>173</v>
      </c>
      <c r="D902" s="30" t="s">
        <v>3042</v>
      </c>
      <c r="H902" s="30" t="s">
        <v>1925</v>
      </c>
      <c r="K902" s="30" t="s">
        <v>84</v>
      </c>
      <c r="L902">
        <v>32</v>
      </c>
      <c r="O902" s="30">
        <v>0.64</v>
      </c>
      <c r="P902" s="30">
        <v>1.58</v>
      </c>
      <c r="Q902" s="30">
        <v>40.299999999999997</v>
      </c>
      <c r="R902" s="30">
        <v>40.659999999999997</v>
      </c>
      <c r="W902" s="30" t="b">
        <v>1</v>
      </c>
      <c r="Y902" s="30">
        <v>2</v>
      </c>
      <c r="AC902" s="30">
        <v>1008</v>
      </c>
      <c r="AE902" s="30" t="b">
        <v>1</v>
      </c>
      <c r="AI902" s="30">
        <v>850</v>
      </c>
      <c r="AQ902" s="21">
        <f t="shared" si="29"/>
        <v>4</v>
      </c>
      <c r="AT902" s="30">
        <v>0</v>
      </c>
      <c r="AU902" s="30">
        <v>2</v>
      </c>
      <c r="AV902" s="30">
        <v>1</v>
      </c>
      <c r="AW902" s="30">
        <v>0</v>
      </c>
      <c r="BC902" s="32">
        <v>45175</v>
      </c>
    </row>
    <row r="903" spans="2:55" ht="40.5" x14ac:dyDescent="0.25">
      <c r="B903" s="30" t="s">
        <v>2868</v>
      </c>
      <c r="C903" s="30" t="s">
        <v>2869</v>
      </c>
      <c r="D903" s="30" t="s">
        <v>3043</v>
      </c>
      <c r="H903" s="30" t="s">
        <v>1925</v>
      </c>
      <c r="K903" s="30" t="s">
        <v>84</v>
      </c>
      <c r="L903">
        <v>16</v>
      </c>
      <c r="O903" s="30">
        <v>1.5</v>
      </c>
      <c r="P903" s="30">
        <v>2.3199999999999998</v>
      </c>
      <c r="Q903" s="30">
        <v>51.21</v>
      </c>
      <c r="R903" s="30">
        <v>52.54</v>
      </c>
      <c r="W903" s="30" t="b">
        <v>1</v>
      </c>
      <c r="Y903" s="30">
        <v>1</v>
      </c>
      <c r="AC903" s="30">
        <v>504.2</v>
      </c>
      <c r="AE903" s="30" t="b">
        <v>1</v>
      </c>
      <c r="AI903" s="30">
        <v>650</v>
      </c>
      <c r="AQ903" s="21">
        <f t="shared" si="29"/>
        <v>2</v>
      </c>
      <c r="AT903" s="30">
        <v>0</v>
      </c>
      <c r="AU903" s="30">
        <v>0</v>
      </c>
      <c r="AV903" s="30">
        <v>1</v>
      </c>
      <c r="AW903" s="30">
        <v>0</v>
      </c>
      <c r="BC903" s="32">
        <v>45182</v>
      </c>
    </row>
    <row r="904" spans="2:55" ht="27" x14ac:dyDescent="0.25">
      <c r="B904" s="30" t="s">
        <v>2304</v>
      </c>
      <c r="C904" s="30" t="s">
        <v>2305</v>
      </c>
      <c r="D904" s="30" t="s">
        <v>3044</v>
      </c>
      <c r="H904" s="30" t="s">
        <v>1925</v>
      </c>
      <c r="K904" s="30" t="s">
        <v>2668</v>
      </c>
      <c r="L904">
        <v>32</v>
      </c>
      <c r="O904" s="30">
        <v>1.44</v>
      </c>
      <c r="P904" s="30">
        <v>2.79</v>
      </c>
      <c r="Q904" s="30">
        <v>61.12</v>
      </c>
      <c r="R904" s="30">
        <v>38.18</v>
      </c>
      <c r="W904" s="30" t="b">
        <v>1</v>
      </c>
      <c r="Y904" s="30">
        <v>2</v>
      </c>
      <c r="AC904" s="30">
        <v>288</v>
      </c>
      <c r="AE904" s="30" t="b">
        <v>1</v>
      </c>
      <c r="AI904" s="30">
        <v>600</v>
      </c>
      <c r="AQ904" s="21">
        <f t="shared" si="29"/>
        <v>2</v>
      </c>
      <c r="AT904" s="30">
        <v>0</v>
      </c>
      <c r="AU904" s="30">
        <v>0</v>
      </c>
      <c r="AV904" s="30">
        <v>1</v>
      </c>
      <c r="AW904" s="30">
        <v>0</v>
      </c>
      <c r="BC904" s="32">
        <v>45189</v>
      </c>
    </row>
    <row r="905" spans="2:55" ht="40.5" x14ac:dyDescent="0.25">
      <c r="B905" s="30" t="s">
        <v>1090</v>
      </c>
      <c r="C905" s="30" t="s">
        <v>117</v>
      </c>
      <c r="D905" s="30" t="s">
        <v>3045</v>
      </c>
      <c r="H905" s="30" t="s">
        <v>1925</v>
      </c>
      <c r="K905" s="30" t="s">
        <v>1059</v>
      </c>
      <c r="L905">
        <v>16</v>
      </c>
      <c r="O905" s="30">
        <v>1.5</v>
      </c>
      <c r="P905" s="30">
        <v>2.2400000000000002</v>
      </c>
      <c r="Q905" s="30">
        <v>59.21</v>
      </c>
      <c r="R905" s="30">
        <v>59.42</v>
      </c>
      <c r="W905" s="30" t="b">
        <v>1</v>
      </c>
      <c r="Y905" s="30">
        <v>2</v>
      </c>
      <c r="AC905" s="30">
        <v>288</v>
      </c>
      <c r="AE905" s="30" t="b">
        <v>1</v>
      </c>
      <c r="AI905" s="30">
        <v>650</v>
      </c>
      <c r="AQ905" s="21">
        <f t="shared" si="29"/>
        <v>1</v>
      </c>
      <c r="AT905" s="30">
        <v>0</v>
      </c>
      <c r="AU905" s="30">
        <v>0</v>
      </c>
      <c r="AV905" s="30">
        <v>0</v>
      </c>
      <c r="AW905" s="30">
        <v>0</v>
      </c>
      <c r="BC905" s="32">
        <v>45191</v>
      </c>
    </row>
    <row r="906" spans="2:55" ht="27" x14ac:dyDescent="0.25">
      <c r="B906" s="30" t="s">
        <v>2736</v>
      </c>
      <c r="C906" s="30" t="s">
        <v>2736</v>
      </c>
      <c r="D906" s="30" t="s">
        <v>3046</v>
      </c>
      <c r="H906" s="30" t="s">
        <v>1925</v>
      </c>
      <c r="K906" s="30" t="s">
        <v>1059</v>
      </c>
      <c r="L906">
        <v>16</v>
      </c>
      <c r="O906" s="30">
        <v>1.22</v>
      </c>
      <c r="P906" s="30">
        <v>3.07</v>
      </c>
      <c r="Q906" s="30">
        <v>79.58</v>
      </c>
      <c r="R906" s="30">
        <v>85.46</v>
      </c>
      <c r="W906" s="30" t="b">
        <v>1</v>
      </c>
      <c r="Y906" s="30">
        <v>2</v>
      </c>
      <c r="AC906" s="30">
        <v>448</v>
      </c>
      <c r="AE906" s="30" t="b">
        <v>1</v>
      </c>
      <c r="AI906" s="30">
        <v>605</v>
      </c>
      <c r="AQ906" s="21">
        <f t="shared" si="29"/>
        <v>1</v>
      </c>
      <c r="AT906" s="30">
        <v>0</v>
      </c>
      <c r="AU906" s="30">
        <v>0</v>
      </c>
      <c r="AV906" s="30">
        <v>0</v>
      </c>
      <c r="AW906" s="30">
        <v>0</v>
      </c>
      <c r="BC906" s="32">
        <v>45195</v>
      </c>
    </row>
    <row r="907" spans="2:55" ht="27" x14ac:dyDescent="0.25">
      <c r="B907" s="30" t="s">
        <v>2304</v>
      </c>
      <c r="C907" s="30" t="s">
        <v>2305</v>
      </c>
      <c r="D907" s="30" t="s">
        <v>3047</v>
      </c>
      <c r="H907" s="30" t="s">
        <v>1925</v>
      </c>
      <c r="K907" s="30" t="s">
        <v>2668</v>
      </c>
      <c r="L907">
        <v>16</v>
      </c>
      <c r="O907" s="30">
        <v>1.1399999999999999</v>
      </c>
      <c r="P907" s="30">
        <v>1.23</v>
      </c>
      <c r="Q907" s="30">
        <v>50.82</v>
      </c>
      <c r="R907" s="30">
        <v>49.82</v>
      </c>
      <c r="W907" s="30" t="b">
        <v>1</v>
      </c>
      <c r="Y907" s="30">
        <v>2</v>
      </c>
      <c r="AC907" s="30">
        <v>272</v>
      </c>
      <c r="AE907" s="30" t="b">
        <v>1</v>
      </c>
      <c r="AI907" s="30">
        <v>600</v>
      </c>
      <c r="AQ907" s="21">
        <f t="shared" si="29"/>
        <v>2</v>
      </c>
      <c r="AT907" s="30">
        <v>0</v>
      </c>
      <c r="AU907" s="30">
        <v>0</v>
      </c>
      <c r="AV907" s="30">
        <v>1</v>
      </c>
      <c r="AW907" s="30">
        <v>0</v>
      </c>
      <c r="BC907" s="32">
        <v>45196</v>
      </c>
    </row>
    <row r="908" spans="2:55" ht="27" x14ac:dyDescent="0.25">
      <c r="B908" s="30" t="s">
        <v>2304</v>
      </c>
      <c r="C908" s="30" t="s">
        <v>2305</v>
      </c>
      <c r="D908" s="30" t="s">
        <v>3048</v>
      </c>
      <c r="H908" s="30" t="s">
        <v>1925</v>
      </c>
      <c r="K908" s="30" t="s">
        <v>2668</v>
      </c>
      <c r="L908">
        <v>32</v>
      </c>
      <c r="O908" s="30">
        <v>1.23</v>
      </c>
      <c r="P908" s="30">
        <v>1.71</v>
      </c>
      <c r="Q908" s="30">
        <v>44.58</v>
      </c>
      <c r="R908" s="30">
        <v>45.6</v>
      </c>
      <c r="W908" s="30" t="b">
        <v>1</v>
      </c>
      <c r="Y908" s="30">
        <v>2</v>
      </c>
      <c r="AC908" s="30">
        <v>288</v>
      </c>
      <c r="AE908" s="30" t="b">
        <v>1</v>
      </c>
      <c r="AI908" s="30">
        <v>600</v>
      </c>
      <c r="AQ908" s="21">
        <f t="shared" si="29"/>
        <v>2</v>
      </c>
      <c r="AT908" s="30">
        <v>0</v>
      </c>
      <c r="AU908" s="30">
        <v>0</v>
      </c>
      <c r="AV908" s="30">
        <v>1</v>
      </c>
      <c r="AW908" s="30">
        <v>0</v>
      </c>
      <c r="BC908" s="32">
        <v>45196</v>
      </c>
    </row>
    <row r="909" spans="2:55" ht="27" x14ac:dyDescent="0.25">
      <c r="B909" s="30" t="s">
        <v>2304</v>
      </c>
      <c r="C909" s="30" t="s">
        <v>2305</v>
      </c>
      <c r="D909" s="30" t="s">
        <v>3049</v>
      </c>
      <c r="H909" s="30" t="s">
        <v>1925</v>
      </c>
      <c r="K909" s="30" t="s">
        <v>2668</v>
      </c>
      <c r="L909">
        <v>32</v>
      </c>
      <c r="O909" s="30">
        <v>1.62</v>
      </c>
      <c r="P909" s="30">
        <v>3.41</v>
      </c>
      <c r="Q909" s="30">
        <v>78.03</v>
      </c>
      <c r="R909" s="30">
        <v>80.83</v>
      </c>
      <c r="W909" s="30" t="b">
        <v>1</v>
      </c>
      <c r="Y909" s="30">
        <v>2</v>
      </c>
      <c r="AC909" s="30">
        <v>716.8</v>
      </c>
      <c r="AE909" s="30" t="b">
        <v>1</v>
      </c>
      <c r="AI909" s="30">
        <v>850</v>
      </c>
      <c r="AQ909" s="21">
        <f t="shared" si="29"/>
        <v>2</v>
      </c>
      <c r="AT909" s="30">
        <v>0</v>
      </c>
      <c r="AU909" s="30">
        <v>0</v>
      </c>
      <c r="AV909" s="30">
        <v>1</v>
      </c>
      <c r="AW909" s="30">
        <v>0</v>
      </c>
      <c r="BC909" s="32">
        <v>45201</v>
      </c>
    </row>
    <row r="910" spans="2:55" ht="27" x14ac:dyDescent="0.25">
      <c r="B910" s="30" t="s">
        <v>2298</v>
      </c>
      <c r="C910" s="30" t="s">
        <v>2299</v>
      </c>
      <c r="D910" s="30" t="s">
        <v>3050</v>
      </c>
      <c r="H910" s="30" t="s">
        <v>1925</v>
      </c>
      <c r="K910" s="30" t="s">
        <v>84</v>
      </c>
      <c r="L910">
        <v>128</v>
      </c>
      <c r="O910" s="30">
        <v>4</v>
      </c>
      <c r="P910" s="30">
        <v>5</v>
      </c>
      <c r="Q910" s="30">
        <v>86</v>
      </c>
      <c r="R910" s="30">
        <v>75</v>
      </c>
      <c r="W910" s="30" t="b">
        <v>1</v>
      </c>
      <c r="Y910" s="30">
        <v>4</v>
      </c>
      <c r="AC910" s="30">
        <v>160</v>
      </c>
      <c r="AE910" s="30" t="b">
        <v>1</v>
      </c>
      <c r="AI910" s="30">
        <v>1200</v>
      </c>
      <c r="AQ910" s="21">
        <f t="shared" si="29"/>
        <v>1</v>
      </c>
      <c r="AT910" s="30">
        <v>0</v>
      </c>
      <c r="AU910" s="30">
        <v>0</v>
      </c>
      <c r="AV910" s="30">
        <v>0</v>
      </c>
      <c r="AW910" s="30">
        <v>0</v>
      </c>
      <c r="BC910" s="32">
        <v>45201</v>
      </c>
    </row>
    <row r="911" spans="2:55" ht="27" x14ac:dyDescent="0.25">
      <c r="B911" s="30" t="s">
        <v>2549</v>
      </c>
      <c r="C911" s="30" t="s">
        <v>2550</v>
      </c>
      <c r="D911" s="30" t="s">
        <v>3051</v>
      </c>
      <c r="H911" s="30" t="s">
        <v>1925</v>
      </c>
      <c r="K911" s="30" t="s">
        <v>532</v>
      </c>
      <c r="L911">
        <v>32</v>
      </c>
      <c r="O911" s="30">
        <v>1.6</v>
      </c>
      <c r="P911" s="30">
        <v>2</v>
      </c>
      <c r="Q911" s="30">
        <v>78.069999999999993</v>
      </c>
      <c r="R911" s="30">
        <v>79.319999999999993</v>
      </c>
      <c r="W911" s="30" t="b">
        <v>1</v>
      </c>
      <c r="Y911" s="30">
        <v>4</v>
      </c>
      <c r="AC911" s="30">
        <v>560</v>
      </c>
      <c r="AE911" s="30" t="b">
        <v>1</v>
      </c>
      <c r="AI911" s="30">
        <v>650</v>
      </c>
      <c r="AQ911" s="21">
        <f t="shared" si="29"/>
        <v>1</v>
      </c>
      <c r="AT911" s="30">
        <v>0</v>
      </c>
      <c r="AU911" s="30">
        <v>0</v>
      </c>
      <c r="AV911" s="30">
        <v>0</v>
      </c>
      <c r="AW911" s="30">
        <v>0</v>
      </c>
      <c r="BC911" s="32">
        <v>45202</v>
      </c>
    </row>
    <row r="912" spans="2:55" ht="27" x14ac:dyDescent="0.25">
      <c r="B912" s="30" t="s">
        <v>2298</v>
      </c>
      <c r="C912" s="30" t="s">
        <v>2299</v>
      </c>
      <c r="D912" s="30" t="s">
        <v>3052</v>
      </c>
      <c r="H912" s="30" t="s">
        <v>1925</v>
      </c>
      <c r="K912" s="30" t="s">
        <v>84</v>
      </c>
      <c r="L912">
        <v>64</v>
      </c>
      <c r="O912" s="30">
        <v>0.3</v>
      </c>
      <c r="P912" s="30">
        <v>0.9</v>
      </c>
      <c r="Q912" s="30">
        <v>92.7</v>
      </c>
      <c r="R912" s="30">
        <v>95</v>
      </c>
      <c r="W912" s="30" t="b">
        <v>1</v>
      </c>
      <c r="Y912" s="30">
        <v>2</v>
      </c>
      <c r="AC912" s="30">
        <v>1008</v>
      </c>
      <c r="AE912" s="30" t="b">
        <v>1</v>
      </c>
      <c r="AI912" s="30">
        <v>1000</v>
      </c>
      <c r="AQ912" s="21">
        <f t="shared" si="29"/>
        <v>1</v>
      </c>
      <c r="AT912" s="30">
        <v>0</v>
      </c>
      <c r="AU912" s="30">
        <v>0</v>
      </c>
      <c r="AV912" s="30">
        <v>0</v>
      </c>
      <c r="AW912" s="30">
        <v>0</v>
      </c>
      <c r="BC912" s="32">
        <v>45202</v>
      </c>
    </row>
    <row r="913" spans="2:55" ht="27" x14ac:dyDescent="0.25">
      <c r="B913" s="30" t="s">
        <v>2549</v>
      </c>
      <c r="C913" s="30" t="s">
        <v>2550</v>
      </c>
      <c r="D913" s="30" t="s">
        <v>3053</v>
      </c>
      <c r="H913" s="30" t="s">
        <v>1925</v>
      </c>
      <c r="K913" s="30" t="s">
        <v>84</v>
      </c>
      <c r="L913">
        <v>16</v>
      </c>
      <c r="O913" s="30">
        <v>1.3</v>
      </c>
      <c r="P913" s="30">
        <v>1.47</v>
      </c>
      <c r="Q913" s="30">
        <v>68.459999999999994</v>
      </c>
      <c r="R913" s="30">
        <v>71.14</v>
      </c>
      <c r="W913" s="30" t="b">
        <v>1</v>
      </c>
      <c r="Y913" s="30">
        <v>2</v>
      </c>
      <c r="AC913" s="30">
        <v>512</v>
      </c>
      <c r="AE913" s="30" t="b">
        <v>1</v>
      </c>
      <c r="AI913" s="30">
        <v>650</v>
      </c>
      <c r="AQ913" s="21">
        <f t="shared" si="29"/>
        <v>1</v>
      </c>
      <c r="AT913" s="30">
        <v>0</v>
      </c>
      <c r="AU913" s="30">
        <v>0</v>
      </c>
      <c r="AV913" s="30">
        <v>0</v>
      </c>
      <c r="AW913" s="30">
        <v>0</v>
      </c>
      <c r="BC913" s="32">
        <v>45202</v>
      </c>
    </row>
    <row r="914" spans="2:55" ht="27" x14ac:dyDescent="0.25">
      <c r="B914" s="30" t="s">
        <v>2549</v>
      </c>
      <c r="C914" s="30" t="s">
        <v>2550</v>
      </c>
      <c r="D914" s="30" t="s">
        <v>3054</v>
      </c>
      <c r="H914" s="30" t="s">
        <v>1925</v>
      </c>
      <c r="K914" s="30" t="s">
        <v>84</v>
      </c>
      <c r="L914">
        <v>32</v>
      </c>
      <c r="O914" s="30">
        <v>1</v>
      </c>
      <c r="P914" s="30">
        <v>2.81</v>
      </c>
      <c r="Q914" s="30">
        <v>67.540000000000006</v>
      </c>
      <c r="R914" s="30">
        <v>69.28</v>
      </c>
      <c r="W914" s="30" t="b">
        <v>1</v>
      </c>
      <c r="Y914" s="30">
        <v>2</v>
      </c>
      <c r="AC914" s="30">
        <v>1008</v>
      </c>
      <c r="AE914" s="30" t="b">
        <v>1</v>
      </c>
      <c r="AI914" s="30">
        <v>1000</v>
      </c>
      <c r="AQ914" s="21">
        <f t="shared" si="29"/>
        <v>1</v>
      </c>
      <c r="AT914" s="30">
        <v>0</v>
      </c>
      <c r="AU914" s="30">
        <v>0</v>
      </c>
      <c r="AV914" s="30">
        <v>0</v>
      </c>
      <c r="AW914" s="30">
        <v>0</v>
      </c>
      <c r="BC914" s="32">
        <v>45202</v>
      </c>
    </row>
    <row r="915" spans="2:55" ht="27" x14ac:dyDescent="0.25">
      <c r="B915" s="30" t="s">
        <v>2549</v>
      </c>
      <c r="C915" s="30" t="s">
        <v>2550</v>
      </c>
      <c r="D915" s="30" t="s">
        <v>3055</v>
      </c>
      <c r="H915" s="30" t="s">
        <v>1925</v>
      </c>
      <c r="K915" s="30" t="s">
        <v>84</v>
      </c>
      <c r="L915">
        <v>64</v>
      </c>
      <c r="O915" s="30">
        <v>1.6</v>
      </c>
      <c r="P915" s="30">
        <v>5.18</v>
      </c>
      <c r="Q915" s="30">
        <v>63.79</v>
      </c>
      <c r="R915" s="30">
        <v>64.72</v>
      </c>
      <c r="W915" s="30" t="b">
        <v>1</v>
      </c>
      <c r="Y915" s="30">
        <v>2</v>
      </c>
      <c r="AC915" s="30">
        <v>1008</v>
      </c>
      <c r="AE915" s="30" t="b">
        <v>1</v>
      </c>
      <c r="AI915" s="30">
        <v>1000</v>
      </c>
      <c r="AQ915" s="21">
        <f t="shared" si="29"/>
        <v>1</v>
      </c>
      <c r="AT915" s="30">
        <v>0</v>
      </c>
      <c r="AU915" s="30">
        <v>0</v>
      </c>
      <c r="AV915" s="30">
        <v>0</v>
      </c>
      <c r="AW915" s="30">
        <v>0</v>
      </c>
      <c r="BC915" s="32">
        <v>45202</v>
      </c>
    </row>
    <row r="916" spans="2:55" ht="27" x14ac:dyDescent="0.25">
      <c r="B916" s="30" t="s">
        <v>2549</v>
      </c>
      <c r="C916" s="30" t="s">
        <v>2550</v>
      </c>
      <c r="D916" s="30" t="s">
        <v>3056</v>
      </c>
      <c r="H916" s="30" t="s">
        <v>1925</v>
      </c>
      <c r="K916" s="30" t="s">
        <v>84</v>
      </c>
      <c r="L916">
        <v>32</v>
      </c>
      <c r="O916" s="30">
        <v>1.6</v>
      </c>
      <c r="P916" s="30">
        <v>3.48</v>
      </c>
      <c r="Q916" s="30">
        <v>59.87</v>
      </c>
      <c r="R916" s="30">
        <v>60.01</v>
      </c>
      <c r="W916" s="30" t="b">
        <v>1</v>
      </c>
      <c r="Y916" s="30">
        <v>2</v>
      </c>
      <c r="AC916" s="30">
        <v>716</v>
      </c>
      <c r="AE916" s="30" t="b">
        <v>1</v>
      </c>
      <c r="AI916" s="30">
        <v>1000</v>
      </c>
      <c r="AQ916" s="21">
        <f t="shared" si="29"/>
        <v>1</v>
      </c>
      <c r="AT916" s="30">
        <v>0</v>
      </c>
      <c r="AU916" s="30">
        <v>0</v>
      </c>
      <c r="AV916" s="30">
        <v>0</v>
      </c>
      <c r="AW916" s="30">
        <v>0</v>
      </c>
      <c r="BC916" s="32">
        <v>45202</v>
      </c>
    </row>
    <row r="917" spans="2:55" ht="27" x14ac:dyDescent="0.25">
      <c r="B917" s="30" t="s">
        <v>2549</v>
      </c>
      <c r="C917" s="30" t="s">
        <v>2550</v>
      </c>
      <c r="D917" s="30" t="s">
        <v>3057</v>
      </c>
      <c r="H917" s="30" t="s">
        <v>1925</v>
      </c>
      <c r="K917" s="30" t="s">
        <v>532</v>
      </c>
      <c r="L917">
        <v>16</v>
      </c>
      <c r="O917" s="30">
        <v>1.8</v>
      </c>
      <c r="P917" s="30">
        <v>4.17</v>
      </c>
      <c r="Q917" s="30">
        <v>54.32</v>
      </c>
      <c r="R917" s="30">
        <v>56.2</v>
      </c>
      <c r="W917" s="30" t="b">
        <v>1</v>
      </c>
      <c r="Y917" s="30">
        <v>2</v>
      </c>
      <c r="AC917" s="30">
        <v>1008</v>
      </c>
      <c r="AE917" s="30" t="b">
        <v>1</v>
      </c>
      <c r="AI917" s="30">
        <v>1200</v>
      </c>
      <c r="AQ917" s="21">
        <f t="shared" si="29"/>
        <v>1</v>
      </c>
      <c r="AT917" s="30">
        <v>0</v>
      </c>
      <c r="AU917" s="30">
        <v>0</v>
      </c>
      <c r="AV917" s="30">
        <v>0</v>
      </c>
      <c r="AW917" s="30">
        <v>0</v>
      </c>
      <c r="BC917" s="32">
        <v>45202</v>
      </c>
    </row>
    <row r="918" spans="2:55" ht="27" x14ac:dyDescent="0.25">
      <c r="B918" s="30" t="s">
        <v>2549</v>
      </c>
      <c r="C918" s="30" t="s">
        <v>2550</v>
      </c>
      <c r="D918" s="30" t="s">
        <v>3058</v>
      </c>
      <c r="H918" s="30" t="s">
        <v>1925</v>
      </c>
      <c r="K918" s="30" t="s">
        <v>84</v>
      </c>
      <c r="L918">
        <v>16</v>
      </c>
      <c r="O918" s="30">
        <v>1.7</v>
      </c>
      <c r="P918" s="30">
        <v>2.86</v>
      </c>
      <c r="Q918" s="30">
        <v>51.37</v>
      </c>
      <c r="R918" s="30">
        <v>52.87</v>
      </c>
      <c r="W918" s="30" t="b">
        <v>1</v>
      </c>
      <c r="Y918" s="30">
        <v>2</v>
      </c>
      <c r="AC918" s="30">
        <v>448</v>
      </c>
      <c r="AE918" s="30" t="b">
        <v>1</v>
      </c>
      <c r="AI918" s="30">
        <v>650</v>
      </c>
      <c r="AQ918" s="21">
        <f t="shared" si="29"/>
        <v>1</v>
      </c>
      <c r="AT918" s="30">
        <v>0</v>
      </c>
      <c r="AU918" s="30">
        <v>0</v>
      </c>
      <c r="AV918" s="30">
        <v>0</v>
      </c>
      <c r="AW918" s="30">
        <v>0</v>
      </c>
      <c r="BC918" s="32">
        <v>45202</v>
      </c>
    </row>
    <row r="919" spans="2:55" ht="27" x14ac:dyDescent="0.25">
      <c r="B919" s="30" t="s">
        <v>2549</v>
      </c>
      <c r="C919" s="30" t="s">
        <v>2550</v>
      </c>
      <c r="D919" s="30" t="s">
        <v>3059</v>
      </c>
      <c r="H919" s="30" t="s">
        <v>1925</v>
      </c>
      <c r="K919" s="30" t="s">
        <v>532</v>
      </c>
      <c r="L919">
        <v>32</v>
      </c>
      <c r="O919" s="30">
        <v>1.65</v>
      </c>
      <c r="P919" s="30">
        <v>3.41</v>
      </c>
      <c r="Q919" s="30">
        <v>51.25</v>
      </c>
      <c r="R919" s="30">
        <v>51.68</v>
      </c>
      <c r="W919" s="30" t="b">
        <v>1</v>
      </c>
      <c r="Y919" s="30">
        <v>2</v>
      </c>
      <c r="AC919" s="30">
        <v>502</v>
      </c>
      <c r="AE919" s="30" t="b">
        <v>1</v>
      </c>
      <c r="AI919" s="30">
        <v>850</v>
      </c>
      <c r="AQ919" s="21">
        <f t="shared" si="29"/>
        <v>1</v>
      </c>
      <c r="AT919" s="30">
        <v>0</v>
      </c>
      <c r="AU919" s="30">
        <v>0</v>
      </c>
      <c r="AV919" s="30">
        <v>0</v>
      </c>
      <c r="AW919" s="30">
        <v>0</v>
      </c>
      <c r="BC919" s="32">
        <v>45202</v>
      </c>
    </row>
    <row r="920" spans="2:55" ht="27" x14ac:dyDescent="0.25">
      <c r="B920" s="30" t="s">
        <v>2549</v>
      </c>
      <c r="C920" s="30" t="s">
        <v>2550</v>
      </c>
      <c r="D920" s="30" t="s">
        <v>3060</v>
      </c>
      <c r="H920" s="30" t="s">
        <v>1925</v>
      </c>
      <c r="K920" s="30" t="s">
        <v>84</v>
      </c>
      <c r="L920">
        <v>32</v>
      </c>
      <c r="O920" s="30">
        <v>1.5</v>
      </c>
      <c r="P920" s="30">
        <v>2.61</v>
      </c>
      <c r="Q920" s="30">
        <v>51.05</v>
      </c>
      <c r="R920" s="30">
        <v>51.11</v>
      </c>
      <c r="W920" s="30" t="b">
        <v>1</v>
      </c>
      <c r="Y920" s="30">
        <v>2</v>
      </c>
      <c r="AC920" s="30">
        <v>716</v>
      </c>
      <c r="AE920" s="30" t="b">
        <v>1</v>
      </c>
      <c r="AI920" s="30">
        <v>1000</v>
      </c>
      <c r="AQ920" s="21">
        <f t="shared" si="29"/>
        <v>1</v>
      </c>
      <c r="AT920" s="30">
        <v>0</v>
      </c>
      <c r="AU920" s="30">
        <v>0</v>
      </c>
      <c r="AV920" s="30">
        <v>0</v>
      </c>
      <c r="AW920" s="30">
        <v>0</v>
      </c>
      <c r="BC920" s="32">
        <v>45202</v>
      </c>
    </row>
    <row r="921" spans="2:55" ht="27" x14ac:dyDescent="0.25">
      <c r="B921" s="30" t="s">
        <v>2549</v>
      </c>
      <c r="C921" s="30" t="s">
        <v>2550</v>
      </c>
      <c r="D921" s="30" t="s">
        <v>3061</v>
      </c>
      <c r="H921" s="30" t="s">
        <v>1925</v>
      </c>
      <c r="K921" s="30" t="s">
        <v>84</v>
      </c>
      <c r="L921">
        <v>16</v>
      </c>
      <c r="O921" s="30">
        <v>1.5</v>
      </c>
      <c r="P921" s="30">
        <v>1.6</v>
      </c>
      <c r="Q921" s="30">
        <v>49.26</v>
      </c>
      <c r="R921" s="30">
        <v>50.16</v>
      </c>
      <c r="W921" s="30" t="b">
        <v>1</v>
      </c>
      <c r="Y921" s="30">
        <v>2</v>
      </c>
      <c r="AC921" s="30">
        <v>502</v>
      </c>
      <c r="AE921" s="30" t="b">
        <v>1</v>
      </c>
      <c r="AI921" s="30">
        <v>850</v>
      </c>
      <c r="AQ921" s="21">
        <f t="shared" si="29"/>
        <v>1</v>
      </c>
      <c r="AT921" s="30">
        <v>0</v>
      </c>
      <c r="AU921" s="30">
        <v>0</v>
      </c>
      <c r="AV921" s="30">
        <v>0</v>
      </c>
      <c r="AW921" s="30">
        <v>0</v>
      </c>
      <c r="BC921" s="32">
        <v>45202</v>
      </c>
    </row>
    <row r="922" spans="2:55" ht="27" x14ac:dyDescent="0.25">
      <c r="B922" s="30" t="s">
        <v>2549</v>
      </c>
      <c r="C922" s="30" t="s">
        <v>2550</v>
      </c>
      <c r="D922" s="30" t="s">
        <v>3062</v>
      </c>
      <c r="H922" s="30" t="s">
        <v>1925</v>
      </c>
      <c r="K922" s="30" t="s">
        <v>84</v>
      </c>
      <c r="L922">
        <v>32</v>
      </c>
      <c r="O922" s="30">
        <v>1.2</v>
      </c>
      <c r="P922" s="30">
        <v>4.4000000000000004</v>
      </c>
      <c r="Q922" s="30">
        <v>48.84</v>
      </c>
      <c r="R922" s="30">
        <v>50.07</v>
      </c>
      <c r="W922" s="30" t="b">
        <v>1</v>
      </c>
      <c r="Y922" s="30">
        <v>2</v>
      </c>
      <c r="AC922" s="30">
        <v>502</v>
      </c>
      <c r="AE922" s="30" t="b">
        <v>1</v>
      </c>
      <c r="AI922" s="30">
        <v>850</v>
      </c>
      <c r="AQ922" s="21">
        <f t="shared" si="29"/>
        <v>1</v>
      </c>
      <c r="AT922" s="30">
        <v>0</v>
      </c>
      <c r="AU922" s="30">
        <v>0</v>
      </c>
      <c r="AV922" s="30">
        <v>0</v>
      </c>
      <c r="AW922" s="30">
        <v>0</v>
      </c>
      <c r="BC922" s="32">
        <v>45202</v>
      </c>
    </row>
    <row r="923" spans="2:55" ht="27" x14ac:dyDescent="0.25">
      <c r="B923" s="30" t="s">
        <v>2549</v>
      </c>
      <c r="C923" s="30" t="s">
        <v>2550</v>
      </c>
      <c r="D923" s="30" t="s">
        <v>3063</v>
      </c>
      <c r="H923" s="30" t="s">
        <v>1925</v>
      </c>
      <c r="K923" s="30" t="s">
        <v>84</v>
      </c>
      <c r="L923">
        <v>32</v>
      </c>
      <c r="O923" s="30">
        <v>1.2</v>
      </c>
      <c r="P923" s="30">
        <v>3.41</v>
      </c>
      <c r="Q923" s="30">
        <v>48.03</v>
      </c>
      <c r="R923" s="30">
        <v>49.16</v>
      </c>
      <c r="W923" s="30" t="b">
        <v>1</v>
      </c>
      <c r="Y923" s="30">
        <v>2</v>
      </c>
      <c r="AC923" s="30">
        <v>502</v>
      </c>
      <c r="AE923" s="30" t="b">
        <v>1</v>
      </c>
      <c r="AI923" s="30">
        <v>850</v>
      </c>
      <c r="AQ923" s="21">
        <f t="shared" si="29"/>
        <v>1</v>
      </c>
      <c r="AT923" s="30">
        <v>0</v>
      </c>
      <c r="AU923" s="30">
        <v>0</v>
      </c>
      <c r="AV923" s="30">
        <v>0</v>
      </c>
      <c r="AW923" s="30">
        <v>0</v>
      </c>
      <c r="BC923" s="32">
        <v>45202</v>
      </c>
    </row>
    <row r="924" spans="2:55" ht="27" x14ac:dyDescent="0.25">
      <c r="B924" s="30" t="s">
        <v>2549</v>
      </c>
      <c r="C924" s="30" t="s">
        <v>2550</v>
      </c>
      <c r="D924" s="30" t="s">
        <v>3064</v>
      </c>
      <c r="H924" s="30" t="s">
        <v>1925</v>
      </c>
      <c r="K924" s="30" t="s">
        <v>84</v>
      </c>
      <c r="L924">
        <v>16</v>
      </c>
      <c r="O924" s="30">
        <v>1.8</v>
      </c>
      <c r="P924" s="30">
        <v>2.61</v>
      </c>
      <c r="Q924" s="30">
        <v>47.09</v>
      </c>
      <c r="R924" s="30">
        <v>47.55</v>
      </c>
      <c r="W924" s="30" t="b">
        <v>1</v>
      </c>
      <c r="Y924" s="30">
        <v>2</v>
      </c>
      <c r="AC924" s="30">
        <v>504</v>
      </c>
      <c r="AE924" s="30" t="b">
        <v>1</v>
      </c>
      <c r="AI924" s="30">
        <v>750</v>
      </c>
      <c r="AQ924" s="21">
        <f t="shared" si="29"/>
        <v>1</v>
      </c>
      <c r="AT924" s="30">
        <v>0</v>
      </c>
      <c r="AU924" s="30">
        <v>0</v>
      </c>
      <c r="AV924" s="30">
        <v>0</v>
      </c>
      <c r="AW924" s="30">
        <v>0</v>
      </c>
      <c r="BC924" s="32">
        <v>45202</v>
      </c>
    </row>
    <row r="925" spans="2:55" ht="27" x14ac:dyDescent="0.25">
      <c r="B925" s="30" t="s">
        <v>2549</v>
      </c>
      <c r="C925" s="30" t="s">
        <v>2550</v>
      </c>
      <c r="D925" s="30" t="s">
        <v>3065</v>
      </c>
      <c r="H925" s="30" t="s">
        <v>1925</v>
      </c>
      <c r="K925" s="30" t="s">
        <v>84</v>
      </c>
      <c r="L925">
        <v>16</v>
      </c>
      <c r="O925" s="30">
        <v>1.5</v>
      </c>
      <c r="P925" s="30">
        <v>1.62</v>
      </c>
      <c r="Q925" s="30">
        <v>46.4</v>
      </c>
      <c r="R925" s="30">
        <v>48.28</v>
      </c>
      <c r="W925" s="30" t="b">
        <v>1</v>
      </c>
      <c r="Y925" s="30">
        <v>2</v>
      </c>
      <c r="AC925" s="30">
        <v>448</v>
      </c>
      <c r="AE925" s="30" t="b">
        <v>1</v>
      </c>
      <c r="AI925" s="30">
        <v>750</v>
      </c>
      <c r="AQ925" s="21">
        <f t="shared" si="29"/>
        <v>1</v>
      </c>
      <c r="AT925" s="30">
        <v>0</v>
      </c>
      <c r="AU925" s="30">
        <v>0</v>
      </c>
      <c r="AV925" s="30">
        <v>0</v>
      </c>
      <c r="AW925" s="30">
        <v>0</v>
      </c>
      <c r="BC925" s="32">
        <v>45202</v>
      </c>
    </row>
    <row r="926" spans="2:55" ht="27" x14ac:dyDescent="0.25">
      <c r="B926" s="30" t="s">
        <v>2549</v>
      </c>
      <c r="C926" s="30" t="s">
        <v>2550</v>
      </c>
      <c r="D926" s="30" t="s">
        <v>3066</v>
      </c>
      <c r="H926" s="30" t="s">
        <v>1925</v>
      </c>
      <c r="K926" s="30" t="s">
        <v>84</v>
      </c>
      <c r="L926">
        <v>32</v>
      </c>
      <c r="O926" s="30">
        <v>1.1000000000000001</v>
      </c>
      <c r="P926" s="30">
        <v>3.23</v>
      </c>
      <c r="Q926" s="30">
        <v>46.75</v>
      </c>
      <c r="R926" s="30">
        <v>47.6</v>
      </c>
      <c r="W926" s="30" t="b">
        <v>1</v>
      </c>
      <c r="Y926" s="30">
        <v>2</v>
      </c>
      <c r="AC926" s="30">
        <v>502</v>
      </c>
      <c r="AE926" s="30" t="b">
        <v>1</v>
      </c>
      <c r="AI926" s="30">
        <v>850</v>
      </c>
      <c r="AQ926" s="21">
        <f t="shared" si="29"/>
        <v>1</v>
      </c>
      <c r="AT926" s="30">
        <v>0</v>
      </c>
      <c r="AU926" s="30">
        <v>0</v>
      </c>
      <c r="AV926" s="30">
        <v>0</v>
      </c>
      <c r="AW926" s="30">
        <v>0</v>
      </c>
      <c r="BC926" s="32">
        <v>45202</v>
      </c>
    </row>
    <row r="927" spans="2:55" ht="27" x14ac:dyDescent="0.25">
      <c r="B927" s="30" t="s">
        <v>2549</v>
      </c>
      <c r="C927" s="30" t="s">
        <v>2550</v>
      </c>
      <c r="D927" s="30" t="s">
        <v>3067</v>
      </c>
      <c r="H927" s="30" t="s">
        <v>1925</v>
      </c>
      <c r="K927" s="30" t="s">
        <v>84</v>
      </c>
      <c r="L927">
        <v>16</v>
      </c>
      <c r="O927" s="30">
        <v>1.6</v>
      </c>
      <c r="P927" s="30">
        <v>1.77</v>
      </c>
      <c r="Q927" s="30">
        <v>41.86</v>
      </c>
      <c r="R927" s="30">
        <v>43.57</v>
      </c>
      <c r="W927" s="30" t="b">
        <v>1</v>
      </c>
      <c r="Y927" s="30">
        <v>2</v>
      </c>
      <c r="AC927" s="30">
        <v>448</v>
      </c>
      <c r="AE927" s="30" t="b">
        <v>1</v>
      </c>
      <c r="AI927" s="30">
        <v>600</v>
      </c>
      <c r="AQ927" s="21">
        <f t="shared" si="29"/>
        <v>1</v>
      </c>
      <c r="AT927" s="30">
        <v>0</v>
      </c>
      <c r="AU927" s="30">
        <v>0</v>
      </c>
      <c r="AV927" s="30">
        <v>0</v>
      </c>
      <c r="AW927" s="30">
        <v>0</v>
      </c>
      <c r="BC927" s="32">
        <v>45202</v>
      </c>
    </row>
    <row r="928" spans="2:55" ht="27" x14ac:dyDescent="0.25">
      <c r="B928" s="30" t="s">
        <v>2549</v>
      </c>
      <c r="C928" s="30" t="s">
        <v>2550</v>
      </c>
      <c r="D928" s="30" t="s">
        <v>3068</v>
      </c>
      <c r="H928" s="30" t="s">
        <v>1925</v>
      </c>
      <c r="K928" s="30" t="s">
        <v>84</v>
      </c>
      <c r="L928">
        <v>16</v>
      </c>
      <c r="O928" s="30">
        <v>0.89</v>
      </c>
      <c r="P928" s="30">
        <v>3.11</v>
      </c>
      <c r="Q928" s="30">
        <v>38.71</v>
      </c>
      <c r="R928" s="30">
        <v>39.299999999999997</v>
      </c>
      <c r="W928" s="30" t="b">
        <v>1</v>
      </c>
      <c r="Y928" s="30">
        <v>2</v>
      </c>
      <c r="AC928" s="30">
        <v>288</v>
      </c>
      <c r="AE928" s="30" t="b">
        <v>1</v>
      </c>
      <c r="AI928" s="30">
        <v>750</v>
      </c>
      <c r="AQ928" s="21">
        <f t="shared" si="29"/>
        <v>1</v>
      </c>
      <c r="AT928" s="30">
        <v>0</v>
      </c>
      <c r="AU928" s="30">
        <v>0</v>
      </c>
      <c r="AV928" s="30">
        <v>0</v>
      </c>
      <c r="AW928" s="30">
        <v>0</v>
      </c>
      <c r="BC928" s="32">
        <v>45202</v>
      </c>
    </row>
    <row r="929" spans="2:55" ht="27" x14ac:dyDescent="0.25">
      <c r="B929" s="30" t="s">
        <v>2549</v>
      </c>
      <c r="C929" s="30" t="s">
        <v>2550</v>
      </c>
      <c r="D929" s="30" t="s">
        <v>3069</v>
      </c>
      <c r="H929" s="30" t="s">
        <v>1925</v>
      </c>
      <c r="K929" s="30" t="s">
        <v>84</v>
      </c>
      <c r="L929">
        <v>16</v>
      </c>
      <c r="O929" s="30">
        <v>1.2</v>
      </c>
      <c r="P929" s="30">
        <v>1.75</v>
      </c>
      <c r="Q929" s="30">
        <v>37.67</v>
      </c>
      <c r="R929" s="30">
        <v>39.1</v>
      </c>
      <c r="W929" s="30" t="b">
        <v>1</v>
      </c>
      <c r="Y929" s="30">
        <v>2</v>
      </c>
      <c r="AC929" s="30">
        <v>336</v>
      </c>
      <c r="AE929" s="30" t="b">
        <v>1</v>
      </c>
      <c r="AI929" s="30">
        <v>650</v>
      </c>
      <c r="AQ929" s="21">
        <f t="shared" si="29"/>
        <v>1</v>
      </c>
      <c r="AT929" s="30">
        <v>0</v>
      </c>
      <c r="AU929" s="30">
        <v>0</v>
      </c>
      <c r="AV929" s="30">
        <v>0</v>
      </c>
      <c r="AW929" s="30">
        <v>0</v>
      </c>
      <c r="BC929" s="32">
        <v>45202</v>
      </c>
    </row>
    <row r="930" spans="2:55" ht="27" x14ac:dyDescent="0.25">
      <c r="B930" s="30" t="s">
        <v>2549</v>
      </c>
      <c r="C930" s="30" t="s">
        <v>2550</v>
      </c>
      <c r="D930" s="30" t="s">
        <v>3070</v>
      </c>
      <c r="H930" s="30" t="s">
        <v>1925</v>
      </c>
      <c r="K930" s="30" t="s">
        <v>84</v>
      </c>
      <c r="L930">
        <v>16</v>
      </c>
      <c r="O930" s="30">
        <v>1.6</v>
      </c>
      <c r="P930" s="30">
        <v>1.66</v>
      </c>
      <c r="Q930" s="30">
        <v>36.64</v>
      </c>
      <c r="R930" s="30">
        <v>38.9</v>
      </c>
      <c r="W930" s="30" t="b">
        <v>1</v>
      </c>
      <c r="Y930" s="30">
        <v>2</v>
      </c>
      <c r="AC930" s="30">
        <v>360</v>
      </c>
      <c r="AE930" s="30" t="b">
        <v>1</v>
      </c>
      <c r="AI930" s="30">
        <v>600</v>
      </c>
      <c r="AQ930" s="21">
        <f t="shared" si="29"/>
        <v>1</v>
      </c>
      <c r="AT930" s="30">
        <v>0</v>
      </c>
      <c r="AU930" s="30">
        <v>0</v>
      </c>
      <c r="AV930" s="30">
        <v>0</v>
      </c>
      <c r="AW930" s="30">
        <v>0</v>
      </c>
      <c r="BC930" s="32">
        <v>45202</v>
      </c>
    </row>
    <row r="931" spans="2:55" ht="27" x14ac:dyDescent="0.25">
      <c r="B931" s="30" t="s">
        <v>2549</v>
      </c>
      <c r="C931" s="30" t="s">
        <v>2550</v>
      </c>
      <c r="D931" s="30" t="s">
        <v>3071</v>
      </c>
      <c r="H931" s="30" t="s">
        <v>1925</v>
      </c>
      <c r="K931" s="30" t="s">
        <v>84</v>
      </c>
      <c r="L931">
        <v>16</v>
      </c>
      <c r="O931" s="30">
        <v>2.5</v>
      </c>
      <c r="P931" s="30">
        <v>2.7</v>
      </c>
      <c r="Q931" s="30">
        <v>33.53</v>
      </c>
      <c r="R931" s="30">
        <v>34.46</v>
      </c>
      <c r="W931" s="30" t="b">
        <v>1</v>
      </c>
      <c r="Y931" s="30">
        <v>2</v>
      </c>
      <c r="AC931" s="30">
        <v>128</v>
      </c>
      <c r="AE931" s="30" t="b">
        <v>1</v>
      </c>
      <c r="AI931" s="30">
        <v>650</v>
      </c>
      <c r="AQ931" s="21">
        <f t="shared" si="29"/>
        <v>1</v>
      </c>
      <c r="AT931" s="30">
        <v>0</v>
      </c>
      <c r="AU931" s="30">
        <v>0</v>
      </c>
      <c r="AV931" s="30">
        <v>0</v>
      </c>
      <c r="AW931" s="30">
        <v>0</v>
      </c>
      <c r="BC931" s="32">
        <v>45202</v>
      </c>
    </row>
    <row r="932" spans="2:55" ht="27" x14ac:dyDescent="0.25">
      <c r="B932" s="30" t="s">
        <v>2549</v>
      </c>
      <c r="C932" s="30" t="s">
        <v>2550</v>
      </c>
      <c r="D932" s="30" t="s">
        <v>3072</v>
      </c>
      <c r="H932" s="30" t="s">
        <v>1925</v>
      </c>
      <c r="K932" s="30" t="s">
        <v>84</v>
      </c>
      <c r="L932">
        <v>16</v>
      </c>
      <c r="O932" s="30">
        <v>1.1000000000000001</v>
      </c>
      <c r="P932" s="30">
        <v>1.29</v>
      </c>
      <c r="Q932" s="30">
        <v>32.06</v>
      </c>
      <c r="R932" s="30">
        <v>33.11</v>
      </c>
      <c r="W932" s="30" t="b">
        <v>1</v>
      </c>
      <c r="Y932" s="30">
        <v>2</v>
      </c>
      <c r="AC932" s="30">
        <v>272</v>
      </c>
      <c r="AE932" s="30" t="b">
        <v>1</v>
      </c>
      <c r="AI932" s="30">
        <v>650</v>
      </c>
      <c r="AQ932" s="21">
        <f t="shared" si="29"/>
        <v>1</v>
      </c>
      <c r="AT932" s="30">
        <v>0</v>
      </c>
      <c r="AU932" s="30">
        <v>0</v>
      </c>
      <c r="AV932" s="30">
        <v>0</v>
      </c>
      <c r="AW932" s="30">
        <v>0</v>
      </c>
      <c r="BC932" s="32">
        <v>45202</v>
      </c>
    </row>
    <row r="933" spans="2:55" ht="40.5" x14ac:dyDescent="0.25">
      <c r="B933" s="30" t="s">
        <v>1090</v>
      </c>
      <c r="C933" s="30" t="s">
        <v>117</v>
      </c>
      <c r="D933" s="30" t="s">
        <v>3073</v>
      </c>
      <c r="H933" s="30" t="s">
        <v>1925</v>
      </c>
      <c r="K933" s="30" t="s">
        <v>133</v>
      </c>
      <c r="L933">
        <v>64</v>
      </c>
      <c r="O933" s="30">
        <v>2.04</v>
      </c>
      <c r="P933" s="30">
        <v>2.57</v>
      </c>
      <c r="Q933" s="30">
        <v>109.81</v>
      </c>
      <c r="R933" s="30">
        <v>110.9</v>
      </c>
      <c r="W933" s="30" t="b">
        <v>1</v>
      </c>
      <c r="Y933" s="30">
        <v>2</v>
      </c>
      <c r="AC933" s="30">
        <v>1008</v>
      </c>
      <c r="AE933" s="30" t="b">
        <v>1</v>
      </c>
      <c r="AI933" s="30">
        <v>1000</v>
      </c>
      <c r="AQ933" s="21">
        <f t="shared" si="29"/>
        <v>1</v>
      </c>
      <c r="AT933" s="30">
        <v>0</v>
      </c>
      <c r="AU933" s="30">
        <v>0</v>
      </c>
      <c r="AV933" s="30">
        <v>0</v>
      </c>
      <c r="AW933" s="30">
        <v>0</v>
      </c>
      <c r="BC933" s="32">
        <v>45210</v>
      </c>
    </row>
    <row r="934" spans="2:55" ht="40.5" x14ac:dyDescent="0.25">
      <c r="B934" s="30" t="s">
        <v>2298</v>
      </c>
      <c r="C934" s="30" t="s">
        <v>2299</v>
      </c>
      <c r="D934" s="30" t="s">
        <v>3074</v>
      </c>
      <c r="H934" s="30" t="s">
        <v>1925</v>
      </c>
      <c r="K934" s="30" t="s">
        <v>2413</v>
      </c>
      <c r="L934">
        <v>32</v>
      </c>
      <c r="O934" s="30">
        <v>1.7</v>
      </c>
      <c r="P934" s="30">
        <v>2.2000000000000002</v>
      </c>
      <c r="Q934" s="30">
        <v>85.2</v>
      </c>
      <c r="R934" s="30">
        <v>78.5</v>
      </c>
      <c r="W934" s="30" t="b">
        <v>1</v>
      </c>
      <c r="Y934" s="30">
        <v>2</v>
      </c>
      <c r="AC934" s="30">
        <v>504</v>
      </c>
      <c r="AE934" s="30" t="b">
        <v>1</v>
      </c>
      <c r="AI934" s="30">
        <v>750</v>
      </c>
      <c r="AQ934" s="21">
        <f t="shared" si="29"/>
        <v>1</v>
      </c>
      <c r="AT934" s="30">
        <v>0</v>
      </c>
      <c r="AU934" s="30">
        <v>0</v>
      </c>
      <c r="AV934" s="30">
        <v>0</v>
      </c>
      <c r="AW934" s="30">
        <v>0</v>
      </c>
      <c r="BC934" s="32">
        <v>45210</v>
      </c>
    </row>
    <row r="935" spans="2:55" ht="40.5" x14ac:dyDescent="0.25">
      <c r="B935" s="30" t="s">
        <v>2868</v>
      </c>
      <c r="C935" s="30" t="s">
        <v>2869</v>
      </c>
      <c r="D935" s="30" t="s">
        <v>3075</v>
      </c>
      <c r="H935" s="30" t="s">
        <v>1925</v>
      </c>
      <c r="K935" s="30" t="s">
        <v>84</v>
      </c>
      <c r="L935">
        <v>32</v>
      </c>
      <c r="O935" s="30">
        <v>1.5</v>
      </c>
      <c r="P935" s="30">
        <v>2.3199999999999998</v>
      </c>
      <c r="Q935" s="30">
        <v>51.21</v>
      </c>
      <c r="R935" s="30">
        <v>52.54</v>
      </c>
      <c r="W935" s="30" t="b">
        <v>1</v>
      </c>
      <c r="Y935" s="30">
        <v>2</v>
      </c>
      <c r="AC935" s="30">
        <v>1008</v>
      </c>
      <c r="AE935" s="30" t="b">
        <v>1</v>
      </c>
      <c r="AI935" s="30">
        <v>1000</v>
      </c>
      <c r="AQ935" s="21">
        <f t="shared" si="29"/>
        <v>3</v>
      </c>
      <c r="AT935" s="30">
        <v>1</v>
      </c>
      <c r="AU935" s="30">
        <v>0</v>
      </c>
      <c r="AV935" s="30">
        <v>1</v>
      </c>
      <c r="AW935" s="30">
        <v>0</v>
      </c>
      <c r="BC935" s="32">
        <v>45215</v>
      </c>
    </row>
    <row r="936" spans="2:55" ht="40.5" x14ac:dyDescent="0.25">
      <c r="B936" s="30" t="s">
        <v>2868</v>
      </c>
      <c r="C936" s="30" t="s">
        <v>2869</v>
      </c>
      <c r="D936" s="30" t="s">
        <v>3076</v>
      </c>
      <c r="H936" s="30" t="s">
        <v>1925</v>
      </c>
      <c r="K936" s="30" t="s">
        <v>84</v>
      </c>
      <c r="L936">
        <v>16</v>
      </c>
      <c r="O936" s="30">
        <v>1.5</v>
      </c>
      <c r="P936" s="30">
        <v>2.3199999999999998</v>
      </c>
      <c r="Q936" s="30">
        <v>51.21</v>
      </c>
      <c r="R936" s="30">
        <v>52.54</v>
      </c>
      <c r="W936" s="30" t="b">
        <v>1</v>
      </c>
      <c r="Y936" s="30">
        <v>1</v>
      </c>
      <c r="AC936" s="30">
        <v>504</v>
      </c>
      <c r="AE936" s="30" t="b">
        <v>1</v>
      </c>
      <c r="AI936" s="30">
        <v>750</v>
      </c>
      <c r="AQ936" s="21">
        <f t="shared" si="29"/>
        <v>2</v>
      </c>
      <c r="AT936" s="30">
        <v>0</v>
      </c>
      <c r="AU936" s="30">
        <v>0</v>
      </c>
      <c r="AV936" s="30">
        <v>1</v>
      </c>
      <c r="AW936" s="30">
        <v>0</v>
      </c>
      <c r="BC936" s="32">
        <v>45215</v>
      </c>
    </row>
    <row r="937" spans="2:55" ht="27" x14ac:dyDescent="0.25">
      <c r="B937" s="30" t="s">
        <v>2304</v>
      </c>
      <c r="C937" s="30" t="s">
        <v>2305</v>
      </c>
      <c r="D937" s="30" t="s">
        <v>3077</v>
      </c>
      <c r="H937" s="30" t="s">
        <v>1925</v>
      </c>
      <c r="K937" s="30" t="s">
        <v>2668</v>
      </c>
      <c r="L937">
        <v>32</v>
      </c>
      <c r="O937" s="30">
        <v>1.65</v>
      </c>
      <c r="P937" s="30">
        <v>2.68</v>
      </c>
      <c r="Q937" s="30">
        <v>57.77</v>
      </c>
      <c r="R937" s="30">
        <v>59.26</v>
      </c>
      <c r="W937" s="30" t="b">
        <v>1</v>
      </c>
      <c r="Y937" s="30">
        <v>2</v>
      </c>
      <c r="AC937" s="30">
        <v>504</v>
      </c>
      <c r="AE937" s="30" t="b">
        <v>1</v>
      </c>
      <c r="AI937" s="30">
        <v>750</v>
      </c>
      <c r="AQ937" s="21">
        <f t="shared" si="29"/>
        <v>2</v>
      </c>
      <c r="AT937" s="30">
        <v>0</v>
      </c>
      <c r="AU937" s="30">
        <v>0</v>
      </c>
      <c r="AV937" s="30">
        <v>1</v>
      </c>
      <c r="AW937" s="30">
        <v>0</v>
      </c>
      <c r="BC937" s="32">
        <v>45216</v>
      </c>
    </row>
    <row r="938" spans="2:55" ht="40.5" x14ac:dyDescent="0.25">
      <c r="B938" s="30" t="s">
        <v>2298</v>
      </c>
      <c r="C938" s="30" t="s">
        <v>2299</v>
      </c>
      <c r="D938" s="30" t="s">
        <v>3078</v>
      </c>
      <c r="H938" s="30" t="s">
        <v>1925</v>
      </c>
      <c r="K938" s="30" t="s">
        <v>2413</v>
      </c>
      <c r="L938">
        <v>64</v>
      </c>
      <c r="O938" s="30">
        <v>1.4</v>
      </c>
      <c r="P938" s="30">
        <v>1.8</v>
      </c>
      <c r="Q938" s="30">
        <v>89.4</v>
      </c>
      <c r="R938" s="30">
        <v>96.9</v>
      </c>
      <c r="W938" s="30" t="b">
        <v>1</v>
      </c>
      <c r="Y938" s="30">
        <v>2</v>
      </c>
      <c r="AC938" s="30">
        <v>1008</v>
      </c>
      <c r="AE938" s="30" t="b">
        <v>1</v>
      </c>
      <c r="AI938" s="30">
        <v>1000</v>
      </c>
      <c r="AQ938" s="21">
        <f t="shared" si="29"/>
        <v>1</v>
      </c>
      <c r="AT938" s="30">
        <v>0</v>
      </c>
      <c r="AU938" s="30">
        <v>0</v>
      </c>
      <c r="AV938" s="30">
        <v>0</v>
      </c>
      <c r="AW938" s="30">
        <v>0</v>
      </c>
      <c r="BC938" s="32">
        <v>45217</v>
      </c>
    </row>
    <row r="939" spans="2:55" ht="40.5" x14ac:dyDescent="0.25">
      <c r="B939" s="30" t="s">
        <v>2269</v>
      </c>
      <c r="C939" s="30" t="s">
        <v>2269</v>
      </c>
      <c r="D939" s="30" t="s">
        <v>3079</v>
      </c>
      <c r="H939" s="30" t="s">
        <v>1925</v>
      </c>
      <c r="K939" s="30" t="s">
        <v>2821</v>
      </c>
      <c r="L939">
        <v>16</v>
      </c>
      <c r="O939" s="30">
        <v>4.16</v>
      </c>
      <c r="P939" s="30">
        <v>8.4</v>
      </c>
      <c r="Q939" s="30">
        <v>90.75</v>
      </c>
      <c r="R939" s="30">
        <v>110.23</v>
      </c>
      <c r="W939" s="30" t="b">
        <v>1</v>
      </c>
      <c r="Y939" s="30">
        <v>2</v>
      </c>
      <c r="AC939" s="30">
        <v>512</v>
      </c>
      <c r="AE939" s="30" t="b">
        <v>1</v>
      </c>
      <c r="AI939" s="30">
        <v>1300</v>
      </c>
      <c r="AQ939" s="21">
        <f t="shared" si="29"/>
        <v>2</v>
      </c>
      <c r="AT939" s="30">
        <v>0</v>
      </c>
      <c r="AU939" s="30">
        <v>0</v>
      </c>
      <c r="AV939" s="30">
        <v>1</v>
      </c>
      <c r="AW939" s="30">
        <v>0</v>
      </c>
      <c r="BC939" s="32">
        <v>45218</v>
      </c>
    </row>
    <row r="940" spans="2:55" ht="40.5" x14ac:dyDescent="0.25">
      <c r="B940" s="30" t="s">
        <v>2269</v>
      </c>
      <c r="C940" s="30" t="s">
        <v>2269</v>
      </c>
      <c r="D940" s="30" t="s">
        <v>3080</v>
      </c>
      <c r="H940" s="30" t="s">
        <v>1925</v>
      </c>
      <c r="K940" s="30" t="s">
        <v>2821</v>
      </c>
      <c r="L940">
        <v>16</v>
      </c>
      <c r="O940" s="30">
        <v>1.9</v>
      </c>
      <c r="P940" s="30">
        <v>3.4</v>
      </c>
      <c r="Q940" s="30">
        <v>62.6</v>
      </c>
      <c r="R940" s="30">
        <v>121.13</v>
      </c>
      <c r="W940" s="30" t="b">
        <v>1</v>
      </c>
      <c r="Y940" s="30">
        <v>2</v>
      </c>
      <c r="AC940" s="30">
        <v>512</v>
      </c>
      <c r="AE940" s="30" t="b">
        <v>1</v>
      </c>
      <c r="AI940" s="30">
        <v>850</v>
      </c>
      <c r="AQ940" s="21">
        <f t="shared" si="29"/>
        <v>2</v>
      </c>
      <c r="AT940" s="30">
        <v>0</v>
      </c>
      <c r="AU940" s="30">
        <v>0</v>
      </c>
      <c r="AV940" s="30">
        <v>1</v>
      </c>
      <c r="AW940" s="30">
        <v>0</v>
      </c>
      <c r="BC940" s="32">
        <v>45218</v>
      </c>
    </row>
    <row r="941" spans="2:55" ht="40.5" x14ac:dyDescent="0.25">
      <c r="B941" s="30" t="s">
        <v>2269</v>
      </c>
      <c r="C941" s="30" t="s">
        <v>2269</v>
      </c>
      <c r="D941" s="30" t="s">
        <v>3081</v>
      </c>
      <c r="H941" s="30" t="s">
        <v>1925</v>
      </c>
      <c r="K941" s="30" t="s">
        <v>2821</v>
      </c>
      <c r="L941">
        <v>16</v>
      </c>
      <c r="O941" s="30">
        <v>3.08</v>
      </c>
      <c r="P941" s="30">
        <v>5.72</v>
      </c>
      <c r="Q941" s="30">
        <v>85.07</v>
      </c>
      <c r="R941" s="30">
        <v>105.31</v>
      </c>
      <c r="W941" s="30" t="b">
        <v>1</v>
      </c>
      <c r="Y941" s="30">
        <v>2</v>
      </c>
      <c r="AC941" s="30">
        <v>512</v>
      </c>
      <c r="AE941" s="30" t="b">
        <v>1</v>
      </c>
      <c r="AI941" s="30">
        <v>1300</v>
      </c>
      <c r="AQ941" s="21">
        <f t="shared" si="29"/>
        <v>2</v>
      </c>
      <c r="AT941" s="30">
        <v>0</v>
      </c>
      <c r="AU941" s="30">
        <v>0</v>
      </c>
      <c r="AV941" s="30">
        <v>1</v>
      </c>
      <c r="AW941" s="30">
        <v>0</v>
      </c>
      <c r="BC941" s="32">
        <v>45218</v>
      </c>
    </row>
    <row r="942" spans="2:55" ht="40.5" x14ac:dyDescent="0.25">
      <c r="B942" s="30" t="s">
        <v>2269</v>
      </c>
      <c r="C942" s="30" t="s">
        <v>2269</v>
      </c>
      <c r="D942" s="30" t="s">
        <v>3082</v>
      </c>
      <c r="H942" s="30" t="s">
        <v>1925</v>
      </c>
      <c r="K942" s="30" t="s">
        <v>2821</v>
      </c>
      <c r="L942">
        <v>32</v>
      </c>
      <c r="O942" s="30">
        <v>3.02</v>
      </c>
      <c r="P942" s="30">
        <v>5.31</v>
      </c>
      <c r="Q942" s="30">
        <v>93.37</v>
      </c>
      <c r="R942" s="30">
        <v>93.53</v>
      </c>
      <c r="W942" s="30" t="b">
        <v>1</v>
      </c>
      <c r="Y942" s="30">
        <v>2</v>
      </c>
      <c r="AC942" s="30">
        <v>512</v>
      </c>
      <c r="AE942" s="30" t="b">
        <v>1</v>
      </c>
      <c r="AI942" s="30">
        <v>1200</v>
      </c>
      <c r="AQ942" s="21">
        <f t="shared" si="29"/>
        <v>2</v>
      </c>
      <c r="AT942" s="30">
        <v>0</v>
      </c>
      <c r="AU942" s="30">
        <v>0</v>
      </c>
      <c r="AV942" s="30">
        <v>1</v>
      </c>
      <c r="AW942" s="30">
        <v>0</v>
      </c>
      <c r="BC942" s="32">
        <v>45218</v>
      </c>
    </row>
    <row r="943" spans="2:55" ht="40.5" x14ac:dyDescent="0.25">
      <c r="B943" s="30" t="s">
        <v>2269</v>
      </c>
      <c r="C943" s="30" t="s">
        <v>2269</v>
      </c>
      <c r="D943" s="30" t="s">
        <v>3083</v>
      </c>
      <c r="H943" s="30" t="s">
        <v>1925</v>
      </c>
      <c r="K943" s="30" t="s">
        <v>2821</v>
      </c>
      <c r="L943">
        <v>16</v>
      </c>
      <c r="O943" s="30">
        <v>1.06</v>
      </c>
      <c r="P943" s="30">
        <v>6.26</v>
      </c>
      <c r="Q943" s="30">
        <v>63.16</v>
      </c>
      <c r="R943" s="30">
        <v>108.44</v>
      </c>
      <c r="W943" s="30" t="b">
        <v>1</v>
      </c>
      <c r="Y943" s="30">
        <v>2</v>
      </c>
      <c r="AC943" s="30">
        <v>512</v>
      </c>
      <c r="AE943" s="30" t="b">
        <v>1</v>
      </c>
      <c r="AI943" s="30">
        <v>850</v>
      </c>
      <c r="AQ943" s="21">
        <f t="shared" si="29"/>
        <v>2</v>
      </c>
      <c r="AT943" s="30">
        <v>0</v>
      </c>
      <c r="AU943" s="30">
        <v>0</v>
      </c>
      <c r="AV943" s="30">
        <v>1</v>
      </c>
      <c r="AW943" s="30">
        <v>0</v>
      </c>
      <c r="BC943" s="32">
        <v>45218</v>
      </c>
    </row>
    <row r="944" spans="2:55" ht="40.5" x14ac:dyDescent="0.25">
      <c r="B944" s="30" t="s">
        <v>2269</v>
      </c>
      <c r="C944" s="30" t="s">
        <v>2269</v>
      </c>
      <c r="D944" s="30" t="s">
        <v>3084</v>
      </c>
      <c r="H944" s="30" t="s">
        <v>1925</v>
      </c>
      <c r="K944" s="30" t="s">
        <v>2821</v>
      </c>
      <c r="L944">
        <v>16</v>
      </c>
      <c r="O944" s="30">
        <v>2.37</v>
      </c>
      <c r="P944" s="30">
        <v>3.95</v>
      </c>
      <c r="Q944" s="30">
        <v>84.53</v>
      </c>
      <c r="R944" s="30">
        <v>97.27</v>
      </c>
      <c r="W944" s="30" t="b">
        <v>1</v>
      </c>
      <c r="Y944" s="30">
        <v>2</v>
      </c>
      <c r="AC944" s="30">
        <v>512</v>
      </c>
      <c r="AE944" s="30" t="b">
        <v>1</v>
      </c>
      <c r="AI944" s="30">
        <v>1300</v>
      </c>
      <c r="AQ944" s="21">
        <f t="shared" si="29"/>
        <v>2</v>
      </c>
      <c r="AT944" s="30">
        <v>0</v>
      </c>
      <c r="AU944" s="30">
        <v>0</v>
      </c>
      <c r="AV944" s="30">
        <v>1</v>
      </c>
      <c r="AW944" s="30">
        <v>0</v>
      </c>
      <c r="BC944" s="32">
        <v>45218</v>
      </c>
    </row>
    <row r="945" spans="2:55" ht="40.5" x14ac:dyDescent="0.25">
      <c r="B945" s="30" t="s">
        <v>2269</v>
      </c>
      <c r="C945" s="30" t="s">
        <v>2269</v>
      </c>
      <c r="D945" s="30" t="s">
        <v>3085</v>
      </c>
      <c r="H945" s="30" t="s">
        <v>1925</v>
      </c>
      <c r="K945" s="30" t="s">
        <v>2821</v>
      </c>
      <c r="L945">
        <v>32</v>
      </c>
      <c r="O945" s="30">
        <v>1.31</v>
      </c>
      <c r="P945" s="30">
        <v>3.86</v>
      </c>
      <c r="Q945" s="30">
        <v>87.68</v>
      </c>
      <c r="R945" s="30">
        <v>88.66</v>
      </c>
      <c r="W945" s="30" t="b">
        <v>1</v>
      </c>
      <c r="Y945" s="30">
        <v>2</v>
      </c>
      <c r="AC945" s="30">
        <v>608.29999999999995</v>
      </c>
      <c r="AE945" s="30" t="b">
        <v>1</v>
      </c>
      <c r="AI945" s="30">
        <v>1200</v>
      </c>
      <c r="AQ945" s="21">
        <f t="shared" si="29"/>
        <v>2</v>
      </c>
      <c r="AT945" s="30">
        <v>0</v>
      </c>
      <c r="AU945" s="30">
        <v>0</v>
      </c>
      <c r="AV945" s="30">
        <v>1</v>
      </c>
      <c r="AW945" s="30">
        <v>0</v>
      </c>
      <c r="BC945" s="32">
        <v>45218</v>
      </c>
    </row>
    <row r="946" spans="2:55" ht="40.5" x14ac:dyDescent="0.25">
      <c r="B946" s="30" t="s">
        <v>2269</v>
      </c>
      <c r="C946" s="30" t="s">
        <v>2269</v>
      </c>
      <c r="D946" s="30" t="s">
        <v>3086</v>
      </c>
      <c r="H946" s="30" t="s">
        <v>1925</v>
      </c>
      <c r="K946" s="30" t="s">
        <v>2271</v>
      </c>
      <c r="L946">
        <v>32</v>
      </c>
      <c r="O946" s="30">
        <v>3.69</v>
      </c>
      <c r="P946" s="30">
        <v>4.78</v>
      </c>
      <c r="Q946" s="30">
        <v>78.55</v>
      </c>
      <c r="R946" s="30">
        <v>79.45</v>
      </c>
      <c r="W946" s="30" t="b">
        <v>1</v>
      </c>
      <c r="Y946" s="30">
        <v>2</v>
      </c>
      <c r="AC946" s="30">
        <v>1018</v>
      </c>
      <c r="AE946" s="30" t="b">
        <v>1</v>
      </c>
      <c r="AI946" s="30">
        <v>1000</v>
      </c>
      <c r="AQ946" s="21">
        <f t="shared" si="29"/>
        <v>2</v>
      </c>
      <c r="AT946" s="30">
        <v>0</v>
      </c>
      <c r="AU946" s="30">
        <v>0</v>
      </c>
      <c r="AV946" s="30">
        <v>1</v>
      </c>
      <c r="AW946" s="30">
        <v>0</v>
      </c>
      <c r="BC946" s="32">
        <v>45218</v>
      </c>
    </row>
    <row r="947" spans="2:55" ht="40.5" x14ac:dyDescent="0.25">
      <c r="B947" s="30" t="s">
        <v>2269</v>
      </c>
      <c r="C947" s="30" t="s">
        <v>2269</v>
      </c>
      <c r="D947" s="30" t="s">
        <v>3087</v>
      </c>
      <c r="H947" s="30" t="s">
        <v>1925</v>
      </c>
      <c r="K947" s="30" t="s">
        <v>2821</v>
      </c>
      <c r="L947">
        <v>16</v>
      </c>
      <c r="O947" s="30">
        <v>0.76</v>
      </c>
      <c r="P947" s="30">
        <v>2.31</v>
      </c>
      <c r="Q947" s="30">
        <v>71.760000000000005</v>
      </c>
      <c r="R947" s="30">
        <v>81.55</v>
      </c>
      <c r="W947" s="30" t="b">
        <v>1</v>
      </c>
      <c r="Y947" s="30">
        <v>2</v>
      </c>
      <c r="AC947" s="30">
        <v>608.29999999999995</v>
      </c>
      <c r="AE947" s="30" t="b">
        <v>1</v>
      </c>
      <c r="AI947" s="30">
        <v>1300</v>
      </c>
      <c r="AQ947" s="21">
        <f t="shared" si="29"/>
        <v>2</v>
      </c>
      <c r="AT947" s="30">
        <v>0</v>
      </c>
      <c r="AU947" s="30">
        <v>0</v>
      </c>
      <c r="AV947" s="30">
        <v>1</v>
      </c>
      <c r="AW947" s="30">
        <v>0</v>
      </c>
      <c r="BC947" s="32">
        <v>45218</v>
      </c>
    </row>
    <row r="948" spans="2:55" ht="40.5" x14ac:dyDescent="0.25">
      <c r="B948" s="30" t="s">
        <v>2269</v>
      </c>
      <c r="C948" s="30" t="s">
        <v>2269</v>
      </c>
      <c r="D948" s="30" t="s">
        <v>3088</v>
      </c>
      <c r="H948" s="30" t="s">
        <v>1925</v>
      </c>
      <c r="K948" s="30" t="s">
        <v>2821</v>
      </c>
      <c r="L948">
        <v>16</v>
      </c>
      <c r="O948" s="30">
        <v>2.39</v>
      </c>
      <c r="P948" s="30">
        <v>4.29</v>
      </c>
      <c r="Q948" s="30">
        <v>72.709999999999994</v>
      </c>
      <c r="R948" s="30">
        <v>78.150000000000006</v>
      </c>
      <c r="W948" s="30" t="b">
        <v>1</v>
      </c>
      <c r="Y948" s="30">
        <v>2</v>
      </c>
      <c r="AC948" s="30">
        <v>512</v>
      </c>
      <c r="AE948" s="30" t="b">
        <v>1</v>
      </c>
      <c r="AI948" s="30">
        <v>650</v>
      </c>
      <c r="AQ948" s="21">
        <f t="shared" si="29"/>
        <v>2</v>
      </c>
      <c r="AT948" s="30">
        <v>0</v>
      </c>
      <c r="AU948" s="30">
        <v>0</v>
      </c>
      <c r="AV948" s="30">
        <v>1</v>
      </c>
      <c r="AW948" s="30">
        <v>0</v>
      </c>
      <c r="BC948" s="32">
        <v>45218</v>
      </c>
    </row>
    <row r="949" spans="2:55" ht="40.5" x14ac:dyDescent="0.25">
      <c r="B949" s="30" t="s">
        <v>2269</v>
      </c>
      <c r="C949" s="30" t="s">
        <v>2269</v>
      </c>
      <c r="D949" s="30" t="s">
        <v>3089</v>
      </c>
      <c r="H949" s="30" t="s">
        <v>1925</v>
      </c>
      <c r="K949" s="30" t="s">
        <v>2821</v>
      </c>
      <c r="L949">
        <v>32</v>
      </c>
      <c r="O949" s="30">
        <v>1.21</v>
      </c>
      <c r="P949" s="30">
        <v>4.01</v>
      </c>
      <c r="Q949" s="30">
        <v>155.35</v>
      </c>
      <c r="R949" s="30">
        <v>156.27000000000001</v>
      </c>
      <c r="W949" s="30" t="b">
        <v>1</v>
      </c>
      <c r="Y949" s="30">
        <v>2</v>
      </c>
      <c r="AC949" s="30">
        <v>512</v>
      </c>
      <c r="AE949" s="30" t="b">
        <v>1</v>
      </c>
      <c r="AI949" s="30">
        <v>650</v>
      </c>
      <c r="AQ949" s="21">
        <f t="shared" si="29"/>
        <v>2</v>
      </c>
      <c r="AT949" s="30">
        <v>0</v>
      </c>
      <c r="AU949" s="30">
        <v>0</v>
      </c>
      <c r="AV949" s="30">
        <v>1</v>
      </c>
      <c r="AW949" s="30">
        <v>0</v>
      </c>
      <c r="BC949" s="32">
        <v>45222</v>
      </c>
    </row>
    <row r="950" spans="2:55" ht="40.5" x14ac:dyDescent="0.25">
      <c r="B950" s="30" t="s">
        <v>2269</v>
      </c>
      <c r="C950" s="30" t="s">
        <v>2269</v>
      </c>
      <c r="D950" s="30" t="s">
        <v>3090</v>
      </c>
      <c r="H950" s="30" t="s">
        <v>1925</v>
      </c>
      <c r="K950" s="30" t="s">
        <v>2821</v>
      </c>
      <c r="L950">
        <v>32</v>
      </c>
      <c r="O950" s="30">
        <v>2.4900000000000002</v>
      </c>
      <c r="P950" s="30">
        <v>4.82</v>
      </c>
      <c r="Q950" s="30">
        <v>134.18</v>
      </c>
      <c r="R950" s="30">
        <v>134.68</v>
      </c>
      <c r="W950" s="30" t="b">
        <v>1</v>
      </c>
      <c r="Y950" s="30">
        <v>4</v>
      </c>
      <c r="AC950" s="30">
        <v>504.2</v>
      </c>
      <c r="AE950" s="30" t="b">
        <v>1</v>
      </c>
      <c r="AI950" s="30">
        <v>1300</v>
      </c>
      <c r="AQ950" s="21">
        <f t="shared" si="29"/>
        <v>2</v>
      </c>
      <c r="AT950" s="30">
        <v>0</v>
      </c>
      <c r="AU950" s="30">
        <v>0</v>
      </c>
      <c r="AV950" s="30">
        <v>1</v>
      </c>
      <c r="AW950" s="30">
        <v>0</v>
      </c>
      <c r="BC950" s="32">
        <v>45222</v>
      </c>
    </row>
    <row r="951" spans="2:55" ht="40.5" x14ac:dyDescent="0.25">
      <c r="B951" s="30" t="s">
        <v>2269</v>
      </c>
      <c r="C951" s="30" t="s">
        <v>2269</v>
      </c>
      <c r="D951" s="30" t="s">
        <v>3091</v>
      </c>
      <c r="H951" s="30" t="s">
        <v>1925</v>
      </c>
      <c r="K951" s="30" t="s">
        <v>2821</v>
      </c>
      <c r="L951">
        <v>32</v>
      </c>
      <c r="O951" s="30">
        <v>2.89</v>
      </c>
      <c r="P951" s="30">
        <v>5.24</v>
      </c>
      <c r="Q951" s="30">
        <v>129.02000000000001</v>
      </c>
      <c r="R951" s="30">
        <v>130.08000000000001</v>
      </c>
      <c r="W951" s="30" t="b">
        <v>1</v>
      </c>
      <c r="Y951" s="30">
        <v>2</v>
      </c>
      <c r="AC951" s="30">
        <v>512</v>
      </c>
      <c r="AE951" s="30" t="b">
        <v>1</v>
      </c>
      <c r="AI951" s="30">
        <v>650</v>
      </c>
      <c r="AQ951" s="21">
        <f t="shared" ref="AQ951:AQ1014" si="30">SUM(AT951:AW951)+1</f>
        <v>2</v>
      </c>
      <c r="AT951" s="30">
        <v>0</v>
      </c>
      <c r="AU951" s="30">
        <v>0</v>
      </c>
      <c r="AV951" s="30">
        <v>1</v>
      </c>
      <c r="AW951" s="30">
        <v>0</v>
      </c>
      <c r="BC951" s="32">
        <v>45222</v>
      </c>
    </row>
    <row r="952" spans="2:55" ht="40.5" x14ac:dyDescent="0.25">
      <c r="B952" s="30" t="s">
        <v>2269</v>
      </c>
      <c r="C952" s="30" t="s">
        <v>2269</v>
      </c>
      <c r="D952" s="30" t="s">
        <v>3092</v>
      </c>
      <c r="H952" s="30" t="s">
        <v>1925</v>
      </c>
      <c r="K952" s="30" t="s">
        <v>2821</v>
      </c>
      <c r="L952">
        <v>16</v>
      </c>
      <c r="O952" s="30">
        <v>7.26</v>
      </c>
      <c r="P952" s="30">
        <v>10.65</v>
      </c>
      <c r="Q952" s="30">
        <v>89.55</v>
      </c>
      <c r="R952" s="30">
        <v>131.82</v>
      </c>
      <c r="W952" s="30" t="b">
        <v>1</v>
      </c>
      <c r="Y952" s="30">
        <v>2</v>
      </c>
      <c r="AC952" s="30">
        <v>512</v>
      </c>
      <c r="AE952" s="30" t="b">
        <v>1</v>
      </c>
      <c r="AI952" s="30">
        <v>1000</v>
      </c>
      <c r="AQ952" s="21">
        <f t="shared" si="30"/>
        <v>2</v>
      </c>
      <c r="AT952" s="30">
        <v>0</v>
      </c>
      <c r="AU952" s="30">
        <v>0</v>
      </c>
      <c r="AV952" s="30">
        <v>1</v>
      </c>
      <c r="AW952" s="30">
        <v>0</v>
      </c>
      <c r="BC952" s="32">
        <v>45222</v>
      </c>
    </row>
    <row r="953" spans="2:55" ht="40.5" x14ac:dyDescent="0.25">
      <c r="B953" s="30" t="s">
        <v>2269</v>
      </c>
      <c r="C953" s="30" t="s">
        <v>2269</v>
      </c>
      <c r="D953" s="30" t="s">
        <v>3093</v>
      </c>
      <c r="H953" s="30" t="s">
        <v>1925</v>
      </c>
      <c r="K953" s="30" t="s">
        <v>2821</v>
      </c>
      <c r="L953">
        <v>16</v>
      </c>
      <c r="O953" s="30">
        <v>1.91</v>
      </c>
      <c r="P953" s="30">
        <v>2.86</v>
      </c>
      <c r="Q953" s="30">
        <v>121.93</v>
      </c>
      <c r="R953" s="30">
        <v>119.52</v>
      </c>
      <c r="W953" s="30" t="b">
        <v>1</v>
      </c>
      <c r="Y953" s="30">
        <v>2</v>
      </c>
      <c r="AC953" s="30">
        <v>512</v>
      </c>
      <c r="AE953" s="30" t="b">
        <v>1</v>
      </c>
      <c r="AI953" s="30">
        <v>850</v>
      </c>
      <c r="AQ953" s="21">
        <f t="shared" si="30"/>
        <v>2</v>
      </c>
      <c r="AT953" s="30">
        <v>0</v>
      </c>
      <c r="AU953" s="30">
        <v>0</v>
      </c>
      <c r="AV953" s="30">
        <v>1</v>
      </c>
      <c r="AW953" s="30">
        <v>0</v>
      </c>
      <c r="BC953" s="32">
        <v>45222</v>
      </c>
    </row>
    <row r="954" spans="2:55" ht="40.5" x14ac:dyDescent="0.25">
      <c r="B954" s="30" t="s">
        <v>2269</v>
      </c>
      <c r="C954" s="30" t="s">
        <v>2269</v>
      </c>
      <c r="D954" s="30" t="s">
        <v>3094</v>
      </c>
      <c r="H954" s="30" t="s">
        <v>1925</v>
      </c>
      <c r="K954" s="30" t="s">
        <v>2821</v>
      </c>
      <c r="L954">
        <v>16</v>
      </c>
      <c r="O954" s="30">
        <v>3.05</v>
      </c>
      <c r="P954" s="30">
        <v>5.75</v>
      </c>
      <c r="Q954" s="30">
        <v>79.84</v>
      </c>
      <c r="R954" s="30">
        <v>122.61</v>
      </c>
      <c r="W954" s="30" t="b">
        <v>1</v>
      </c>
      <c r="Y954" s="30">
        <v>2</v>
      </c>
      <c r="AC954" s="30">
        <v>512</v>
      </c>
      <c r="AE954" s="30" t="b">
        <v>1</v>
      </c>
      <c r="AI954" s="30">
        <v>1000</v>
      </c>
      <c r="AQ954" s="21">
        <f t="shared" si="30"/>
        <v>2</v>
      </c>
      <c r="AT954" s="30">
        <v>0</v>
      </c>
      <c r="AU954" s="30">
        <v>0</v>
      </c>
      <c r="AV954" s="30">
        <v>1</v>
      </c>
      <c r="AW954" s="30">
        <v>0</v>
      </c>
      <c r="BC954" s="32">
        <v>45222</v>
      </c>
    </row>
    <row r="955" spans="2:55" ht="40.5" x14ac:dyDescent="0.25">
      <c r="B955" s="30" t="s">
        <v>2269</v>
      </c>
      <c r="C955" s="30" t="s">
        <v>2269</v>
      </c>
      <c r="D955" s="30" t="s">
        <v>3095</v>
      </c>
      <c r="H955" s="30" t="s">
        <v>1925</v>
      </c>
      <c r="K955" s="30" t="s">
        <v>2821</v>
      </c>
      <c r="L955">
        <v>16</v>
      </c>
      <c r="O955" s="30">
        <v>1.43</v>
      </c>
      <c r="P955" s="30">
        <v>2.57</v>
      </c>
      <c r="Q955" s="30">
        <v>110.82</v>
      </c>
      <c r="R955" s="30">
        <v>110.38</v>
      </c>
      <c r="W955" s="30" t="b">
        <v>1</v>
      </c>
      <c r="Y955" s="30">
        <v>2</v>
      </c>
      <c r="AC955" s="30">
        <v>512</v>
      </c>
      <c r="AE955" s="30" t="b">
        <v>1</v>
      </c>
      <c r="AI955" s="30">
        <v>1000</v>
      </c>
      <c r="AQ955" s="21">
        <f t="shared" si="30"/>
        <v>2</v>
      </c>
      <c r="AT955" s="30">
        <v>0</v>
      </c>
      <c r="AU955" s="30">
        <v>0</v>
      </c>
      <c r="AV955" s="30">
        <v>1</v>
      </c>
      <c r="AW955" s="30">
        <v>0</v>
      </c>
      <c r="BC955" s="32">
        <v>45222</v>
      </c>
    </row>
    <row r="956" spans="2:55" ht="40.5" x14ac:dyDescent="0.25">
      <c r="B956" s="30" t="s">
        <v>2269</v>
      </c>
      <c r="C956" s="30" t="s">
        <v>2269</v>
      </c>
      <c r="D956" s="30" t="s">
        <v>3096</v>
      </c>
      <c r="H956" s="30" t="s">
        <v>1925</v>
      </c>
      <c r="K956" s="30" t="s">
        <v>2821</v>
      </c>
      <c r="L956">
        <v>32</v>
      </c>
      <c r="O956" s="30">
        <v>4.67</v>
      </c>
      <c r="P956" s="30">
        <v>5.32</v>
      </c>
      <c r="Q956" s="30">
        <v>75.459999999999994</v>
      </c>
      <c r="R956" s="30">
        <v>117.64</v>
      </c>
      <c r="W956" s="30" t="b">
        <v>1</v>
      </c>
      <c r="Y956" s="30">
        <v>2</v>
      </c>
      <c r="AC956" s="30">
        <v>512</v>
      </c>
      <c r="AE956" s="30" t="b">
        <v>1</v>
      </c>
      <c r="AI956" s="30">
        <v>1000</v>
      </c>
      <c r="AQ956" s="21">
        <f t="shared" si="30"/>
        <v>2</v>
      </c>
      <c r="AT956" s="30">
        <v>0</v>
      </c>
      <c r="AU956" s="30">
        <v>0</v>
      </c>
      <c r="AV956" s="30">
        <v>1</v>
      </c>
      <c r="AW956" s="30">
        <v>0</v>
      </c>
      <c r="BC956" s="32">
        <v>45222</v>
      </c>
    </row>
    <row r="957" spans="2:55" ht="40.5" x14ac:dyDescent="0.25">
      <c r="B957" s="30" t="s">
        <v>2269</v>
      </c>
      <c r="C957" s="30" t="s">
        <v>2269</v>
      </c>
      <c r="D957" s="30" t="s">
        <v>3097</v>
      </c>
      <c r="H957" s="30" t="s">
        <v>1925</v>
      </c>
      <c r="K957" s="30" t="s">
        <v>2821</v>
      </c>
      <c r="L957">
        <v>16</v>
      </c>
      <c r="O957" s="30">
        <v>1.51</v>
      </c>
      <c r="P957" s="30">
        <v>3.21</v>
      </c>
      <c r="Q957" s="30">
        <v>77.150000000000006</v>
      </c>
      <c r="R957" s="30">
        <v>119.71</v>
      </c>
      <c r="W957" s="30" t="b">
        <v>1</v>
      </c>
      <c r="Y957" s="30">
        <v>2</v>
      </c>
      <c r="AC957" s="30">
        <v>512</v>
      </c>
      <c r="AE957" s="30" t="b">
        <v>1</v>
      </c>
      <c r="AI957" s="30">
        <v>1000</v>
      </c>
      <c r="AQ957" s="21">
        <f t="shared" si="30"/>
        <v>2</v>
      </c>
      <c r="AT957" s="30">
        <v>0</v>
      </c>
      <c r="AU957" s="30">
        <v>0</v>
      </c>
      <c r="AV957" s="30">
        <v>1</v>
      </c>
      <c r="AW957" s="30">
        <v>0</v>
      </c>
      <c r="BC957" s="32">
        <v>45222</v>
      </c>
    </row>
    <row r="958" spans="2:55" ht="40.5" x14ac:dyDescent="0.25">
      <c r="B958" s="30" t="s">
        <v>2269</v>
      </c>
      <c r="C958" s="30" t="s">
        <v>2269</v>
      </c>
      <c r="D958" s="30" t="s">
        <v>3098</v>
      </c>
      <c r="H958" s="30" t="s">
        <v>1925</v>
      </c>
      <c r="K958" s="30" t="s">
        <v>2821</v>
      </c>
      <c r="L958">
        <v>16</v>
      </c>
      <c r="O958" s="30">
        <v>1.77</v>
      </c>
      <c r="P958" s="30">
        <v>3.23</v>
      </c>
      <c r="Q958" s="30">
        <v>76.209999999999994</v>
      </c>
      <c r="R958" s="30">
        <v>119.05</v>
      </c>
      <c r="W958" s="30" t="b">
        <v>1</v>
      </c>
      <c r="Y958" s="30">
        <v>2</v>
      </c>
      <c r="AC958" s="30">
        <v>512</v>
      </c>
      <c r="AE958" s="30" t="b">
        <v>1</v>
      </c>
      <c r="AI958" s="30">
        <v>1000</v>
      </c>
      <c r="AQ958" s="21">
        <f t="shared" si="30"/>
        <v>2</v>
      </c>
      <c r="AT958" s="30">
        <v>0</v>
      </c>
      <c r="AU958" s="30">
        <v>0</v>
      </c>
      <c r="AV958" s="30">
        <v>1</v>
      </c>
      <c r="AW958" s="30">
        <v>0</v>
      </c>
      <c r="BC958" s="32">
        <v>45222</v>
      </c>
    </row>
    <row r="959" spans="2:55" ht="40.5" x14ac:dyDescent="0.25">
      <c r="B959" s="30" t="s">
        <v>2269</v>
      </c>
      <c r="C959" s="30" t="s">
        <v>2269</v>
      </c>
      <c r="D959" s="30" t="s">
        <v>3099</v>
      </c>
      <c r="H959" s="30" t="s">
        <v>1925</v>
      </c>
      <c r="K959" s="30" t="s">
        <v>2821</v>
      </c>
      <c r="L959">
        <v>64</v>
      </c>
      <c r="O959" s="30">
        <v>1.89</v>
      </c>
      <c r="P959" s="30">
        <v>5.13</v>
      </c>
      <c r="Q959" s="30">
        <v>105.87</v>
      </c>
      <c r="R959" s="30">
        <v>105.66</v>
      </c>
      <c r="W959" s="30" t="b">
        <v>1</v>
      </c>
      <c r="Y959" s="30">
        <v>4</v>
      </c>
      <c r="AC959" s="30">
        <v>1008</v>
      </c>
      <c r="AE959" s="30" t="b">
        <v>1</v>
      </c>
      <c r="AI959" s="30">
        <v>1000</v>
      </c>
      <c r="AQ959" s="21">
        <f t="shared" si="30"/>
        <v>3</v>
      </c>
      <c r="AT959" s="30">
        <v>0</v>
      </c>
      <c r="AU959" s="30">
        <v>0</v>
      </c>
      <c r="AV959" s="30">
        <v>2</v>
      </c>
      <c r="AW959" s="30">
        <v>0</v>
      </c>
      <c r="BC959" s="32">
        <v>45222</v>
      </c>
    </row>
    <row r="960" spans="2:55" ht="40.5" x14ac:dyDescent="0.25">
      <c r="B960" s="30" t="s">
        <v>2269</v>
      </c>
      <c r="C960" s="30" t="s">
        <v>2269</v>
      </c>
      <c r="D960" s="30" t="s">
        <v>3100</v>
      </c>
      <c r="H960" s="30" t="s">
        <v>1925</v>
      </c>
      <c r="K960" s="30" t="s">
        <v>2821</v>
      </c>
      <c r="L960">
        <v>16</v>
      </c>
      <c r="O960" s="30">
        <v>1.32</v>
      </c>
      <c r="P960" s="30">
        <v>2.58</v>
      </c>
      <c r="Q960" s="30">
        <v>76.27</v>
      </c>
      <c r="R960" s="30">
        <v>119.12</v>
      </c>
      <c r="W960" s="30" t="b">
        <v>1</v>
      </c>
      <c r="Y960" s="30">
        <v>2</v>
      </c>
      <c r="AC960" s="30">
        <v>512</v>
      </c>
      <c r="AE960" s="30" t="b">
        <v>1</v>
      </c>
      <c r="AI960" s="30">
        <v>1000</v>
      </c>
      <c r="AQ960" s="21">
        <f t="shared" si="30"/>
        <v>2</v>
      </c>
      <c r="AT960" s="30">
        <v>0</v>
      </c>
      <c r="AU960" s="30">
        <v>0</v>
      </c>
      <c r="AV960" s="30">
        <v>1</v>
      </c>
      <c r="AW960" s="30">
        <v>0</v>
      </c>
      <c r="BC960" s="32">
        <v>45222</v>
      </c>
    </row>
    <row r="961" spans="2:55" ht="40.5" x14ac:dyDescent="0.25">
      <c r="B961" s="30" t="s">
        <v>2269</v>
      </c>
      <c r="C961" s="30" t="s">
        <v>2269</v>
      </c>
      <c r="D961" s="30" t="s">
        <v>3101</v>
      </c>
      <c r="H961" s="30" t="s">
        <v>1925</v>
      </c>
      <c r="K961" s="30" t="s">
        <v>2821</v>
      </c>
      <c r="L961">
        <v>16</v>
      </c>
      <c r="O961" s="30">
        <v>3.83</v>
      </c>
      <c r="P961" s="30">
        <v>4.92</v>
      </c>
      <c r="Q961" s="30">
        <v>72.78</v>
      </c>
      <c r="R961" s="30">
        <v>114.51</v>
      </c>
      <c r="W961" s="30" t="b">
        <v>1</v>
      </c>
      <c r="Y961" s="30">
        <v>2</v>
      </c>
      <c r="AC961" s="30">
        <v>512</v>
      </c>
      <c r="AE961" s="30" t="b">
        <v>1</v>
      </c>
      <c r="AI961" s="30">
        <v>1000</v>
      </c>
      <c r="AQ961" s="21">
        <f t="shared" si="30"/>
        <v>2</v>
      </c>
      <c r="AT961" s="30">
        <v>0</v>
      </c>
      <c r="AU961" s="30">
        <v>0</v>
      </c>
      <c r="AV961" s="30">
        <v>1</v>
      </c>
      <c r="AW961" s="30">
        <v>0</v>
      </c>
      <c r="BC961" s="32">
        <v>45222</v>
      </c>
    </row>
    <row r="962" spans="2:55" ht="40.5" x14ac:dyDescent="0.25">
      <c r="B962" s="30" t="s">
        <v>2269</v>
      </c>
      <c r="C962" s="30" t="s">
        <v>2269</v>
      </c>
      <c r="D962" s="30" t="s">
        <v>3102</v>
      </c>
      <c r="H962" s="30" t="s">
        <v>1925</v>
      </c>
      <c r="K962" s="30" t="s">
        <v>2821</v>
      </c>
      <c r="L962">
        <v>16</v>
      </c>
      <c r="O962" s="30">
        <v>4.1500000000000004</v>
      </c>
      <c r="P962" s="30">
        <v>3.89</v>
      </c>
      <c r="Q962" s="30">
        <v>67.3</v>
      </c>
      <c r="R962" s="30">
        <v>112.43</v>
      </c>
      <c r="W962" s="30" t="b">
        <v>1</v>
      </c>
      <c r="Y962" s="30">
        <v>2</v>
      </c>
      <c r="AC962" s="30">
        <v>512</v>
      </c>
      <c r="AE962" s="30" t="b">
        <v>1</v>
      </c>
      <c r="AI962" s="30">
        <v>1000</v>
      </c>
      <c r="AQ962" s="21">
        <f t="shared" si="30"/>
        <v>2</v>
      </c>
      <c r="AT962" s="30">
        <v>0</v>
      </c>
      <c r="AU962" s="30">
        <v>0</v>
      </c>
      <c r="AV962" s="30">
        <v>1</v>
      </c>
      <c r="AW962" s="30">
        <v>0</v>
      </c>
      <c r="BC962" s="32">
        <v>45222</v>
      </c>
    </row>
    <row r="963" spans="2:55" ht="40.5" x14ac:dyDescent="0.25">
      <c r="B963" s="30" t="s">
        <v>2269</v>
      </c>
      <c r="C963" s="30" t="s">
        <v>2269</v>
      </c>
      <c r="D963" s="30" t="s">
        <v>3103</v>
      </c>
      <c r="H963" s="30" t="s">
        <v>1925</v>
      </c>
      <c r="K963" s="30" t="s">
        <v>2821</v>
      </c>
      <c r="L963">
        <v>64</v>
      </c>
      <c r="O963" s="30">
        <v>4.59</v>
      </c>
      <c r="P963" s="30">
        <v>6.89</v>
      </c>
      <c r="Q963" s="30">
        <v>97.21</v>
      </c>
      <c r="R963" s="30">
        <v>97.36</v>
      </c>
      <c r="W963" s="30" t="b">
        <v>1</v>
      </c>
      <c r="Y963" s="30">
        <v>4</v>
      </c>
      <c r="AC963" s="30">
        <v>1008</v>
      </c>
      <c r="AE963" s="30" t="b">
        <v>1</v>
      </c>
      <c r="AI963" s="30">
        <v>1200</v>
      </c>
      <c r="AQ963" s="21">
        <f t="shared" si="30"/>
        <v>3</v>
      </c>
      <c r="AT963" s="30">
        <v>0</v>
      </c>
      <c r="AU963" s="30">
        <v>0</v>
      </c>
      <c r="AV963" s="30">
        <v>2</v>
      </c>
      <c r="AW963" s="30">
        <v>0</v>
      </c>
      <c r="BC963" s="32">
        <v>45222</v>
      </c>
    </row>
    <row r="964" spans="2:55" ht="40.5" x14ac:dyDescent="0.25">
      <c r="B964" s="30" t="s">
        <v>2269</v>
      </c>
      <c r="C964" s="30" t="s">
        <v>2269</v>
      </c>
      <c r="D964" s="30" t="s">
        <v>3104</v>
      </c>
      <c r="H964" s="30" t="s">
        <v>1925</v>
      </c>
      <c r="K964" s="30" t="s">
        <v>2821</v>
      </c>
      <c r="L964">
        <v>16</v>
      </c>
      <c r="O964" s="30">
        <v>1.75</v>
      </c>
      <c r="P964" s="30">
        <v>3.55</v>
      </c>
      <c r="Q964" s="30">
        <v>68.94</v>
      </c>
      <c r="R964" s="30">
        <v>110.12</v>
      </c>
      <c r="W964" s="30" t="b">
        <v>1</v>
      </c>
      <c r="Y964" s="30">
        <v>2</v>
      </c>
      <c r="AC964" s="30">
        <v>512</v>
      </c>
      <c r="AE964" s="30" t="b">
        <v>1</v>
      </c>
      <c r="AI964" s="30">
        <v>1000</v>
      </c>
      <c r="AQ964" s="21">
        <f t="shared" si="30"/>
        <v>2</v>
      </c>
      <c r="AT964" s="30">
        <v>0</v>
      </c>
      <c r="AU964" s="30">
        <v>0</v>
      </c>
      <c r="AV964" s="30">
        <v>1</v>
      </c>
      <c r="AW964" s="30">
        <v>0</v>
      </c>
      <c r="BC964" s="32">
        <v>45222</v>
      </c>
    </row>
    <row r="965" spans="2:55" ht="40.5" x14ac:dyDescent="0.25">
      <c r="B965" s="30" t="s">
        <v>2269</v>
      </c>
      <c r="C965" s="30" t="s">
        <v>2269</v>
      </c>
      <c r="D965" s="30" t="s">
        <v>3105</v>
      </c>
      <c r="H965" s="30" t="s">
        <v>1925</v>
      </c>
      <c r="K965" s="30" t="s">
        <v>2821</v>
      </c>
      <c r="L965">
        <v>16</v>
      </c>
      <c r="O965" s="30">
        <v>1.1299999999999999</v>
      </c>
      <c r="P965" s="30">
        <v>2.78</v>
      </c>
      <c r="Q965" s="30">
        <v>66.19</v>
      </c>
      <c r="R965" s="30">
        <v>110.16</v>
      </c>
      <c r="W965" s="30" t="b">
        <v>1</v>
      </c>
      <c r="Y965" s="30">
        <v>2</v>
      </c>
      <c r="AC965" s="30">
        <v>512</v>
      </c>
      <c r="AE965" s="30" t="b">
        <v>1</v>
      </c>
      <c r="AI965" s="30">
        <v>1000</v>
      </c>
      <c r="AQ965" s="21">
        <f t="shared" si="30"/>
        <v>2</v>
      </c>
      <c r="AT965" s="30">
        <v>0</v>
      </c>
      <c r="AU965" s="30">
        <v>0</v>
      </c>
      <c r="AV965" s="30">
        <v>1</v>
      </c>
      <c r="AW965" s="30">
        <v>0</v>
      </c>
      <c r="BC965" s="32">
        <v>45222</v>
      </c>
    </row>
    <row r="966" spans="2:55" ht="40.5" x14ac:dyDescent="0.25">
      <c r="B966" s="30" t="s">
        <v>2269</v>
      </c>
      <c r="C966" s="30" t="s">
        <v>2269</v>
      </c>
      <c r="D966" s="30" t="s">
        <v>3106</v>
      </c>
      <c r="H966" s="30" t="s">
        <v>1925</v>
      </c>
      <c r="K966" s="30" t="s">
        <v>2821</v>
      </c>
      <c r="L966">
        <v>16</v>
      </c>
      <c r="O966" s="30">
        <v>1.29</v>
      </c>
      <c r="P966" s="30">
        <v>2.34</v>
      </c>
      <c r="Q966" s="30">
        <v>65.989999999999995</v>
      </c>
      <c r="R966" s="30">
        <v>108.39</v>
      </c>
      <c r="W966" s="30" t="b">
        <v>1</v>
      </c>
      <c r="Y966" s="30">
        <v>2</v>
      </c>
      <c r="AC966" s="30">
        <v>512</v>
      </c>
      <c r="AE966" s="30" t="b">
        <v>1</v>
      </c>
      <c r="AI966" s="30">
        <v>1000</v>
      </c>
      <c r="AQ966" s="21">
        <f t="shared" si="30"/>
        <v>2</v>
      </c>
      <c r="AT966" s="30">
        <v>0</v>
      </c>
      <c r="AU966" s="30">
        <v>0</v>
      </c>
      <c r="AV966" s="30">
        <v>1</v>
      </c>
      <c r="AW966" s="30">
        <v>0</v>
      </c>
      <c r="BC966" s="32">
        <v>45222</v>
      </c>
    </row>
    <row r="967" spans="2:55" ht="40.5" x14ac:dyDescent="0.25">
      <c r="B967" s="30" t="s">
        <v>2269</v>
      </c>
      <c r="C967" s="30" t="s">
        <v>2269</v>
      </c>
      <c r="D967" s="30" t="s">
        <v>3107</v>
      </c>
      <c r="H967" s="30" t="s">
        <v>1925</v>
      </c>
      <c r="K967" s="30" t="s">
        <v>2821</v>
      </c>
      <c r="L967">
        <v>16</v>
      </c>
      <c r="O967" s="30">
        <v>1.17</v>
      </c>
      <c r="P967" s="30">
        <v>1.6</v>
      </c>
      <c r="Q967" s="30">
        <v>95.25</v>
      </c>
      <c r="R967" s="30">
        <v>95.13</v>
      </c>
      <c r="W967" s="30" t="b">
        <v>1</v>
      </c>
      <c r="Y967" s="30">
        <v>2</v>
      </c>
      <c r="AC967" s="30">
        <v>512</v>
      </c>
      <c r="AE967" s="30" t="b">
        <v>1</v>
      </c>
      <c r="AI967" s="30">
        <v>650</v>
      </c>
      <c r="AQ967" s="21">
        <f t="shared" si="30"/>
        <v>2</v>
      </c>
      <c r="AT967" s="30">
        <v>0</v>
      </c>
      <c r="AU967" s="30">
        <v>0</v>
      </c>
      <c r="AV967" s="30">
        <v>1</v>
      </c>
      <c r="AW967" s="30">
        <v>0</v>
      </c>
      <c r="BC967" s="32">
        <v>45222</v>
      </c>
    </row>
    <row r="968" spans="2:55" ht="40.5" x14ac:dyDescent="0.25">
      <c r="B968" s="30" t="s">
        <v>2269</v>
      </c>
      <c r="C968" s="30" t="s">
        <v>2269</v>
      </c>
      <c r="D968" s="30" t="s">
        <v>3108</v>
      </c>
      <c r="H968" s="30" t="s">
        <v>1925</v>
      </c>
      <c r="K968" s="30" t="s">
        <v>2821</v>
      </c>
      <c r="L968">
        <v>16</v>
      </c>
      <c r="O968" s="30">
        <v>1.26</v>
      </c>
      <c r="P968" s="30">
        <v>2.36</v>
      </c>
      <c r="Q968" s="30">
        <v>62.86</v>
      </c>
      <c r="R968" s="30">
        <v>105.74</v>
      </c>
      <c r="W968" s="30" t="b">
        <v>1</v>
      </c>
      <c r="Y968" s="30">
        <v>2</v>
      </c>
      <c r="AC968" s="30">
        <v>512</v>
      </c>
      <c r="AE968" s="30" t="b">
        <v>1</v>
      </c>
      <c r="AI968" s="30">
        <v>1000</v>
      </c>
      <c r="AQ968" s="21">
        <f t="shared" si="30"/>
        <v>2</v>
      </c>
      <c r="AT968" s="30">
        <v>0</v>
      </c>
      <c r="AU968" s="30">
        <v>0</v>
      </c>
      <c r="AV968" s="30">
        <v>1</v>
      </c>
      <c r="AW968" s="30">
        <v>0</v>
      </c>
      <c r="BC968" s="32">
        <v>45222</v>
      </c>
    </row>
    <row r="969" spans="2:55" ht="40.5" x14ac:dyDescent="0.25">
      <c r="B969" s="30" t="s">
        <v>2269</v>
      </c>
      <c r="C969" s="30" t="s">
        <v>2269</v>
      </c>
      <c r="D969" s="30" t="s">
        <v>3109</v>
      </c>
      <c r="H969" s="30" t="s">
        <v>1925</v>
      </c>
      <c r="K969" s="30" t="s">
        <v>2821</v>
      </c>
      <c r="L969">
        <v>64</v>
      </c>
      <c r="O969" s="30">
        <v>1.8</v>
      </c>
      <c r="P969" s="30">
        <v>3.39</v>
      </c>
      <c r="Q969" s="30">
        <v>87.96</v>
      </c>
      <c r="R969" s="30">
        <v>88.14</v>
      </c>
      <c r="W969" s="30" t="b">
        <v>1</v>
      </c>
      <c r="Y969" s="30">
        <v>4</v>
      </c>
      <c r="AC969" s="30">
        <v>1008</v>
      </c>
      <c r="AE969" s="30" t="b">
        <v>1</v>
      </c>
      <c r="AI969" s="30">
        <v>1000</v>
      </c>
      <c r="AQ969" s="21">
        <f t="shared" si="30"/>
        <v>3</v>
      </c>
      <c r="AT969" s="30">
        <v>0</v>
      </c>
      <c r="AU969" s="30">
        <v>0</v>
      </c>
      <c r="AV969" s="30">
        <v>2</v>
      </c>
      <c r="AW969" s="30">
        <v>0</v>
      </c>
      <c r="BC969" s="32">
        <v>45222</v>
      </c>
    </row>
    <row r="970" spans="2:55" ht="40.5" x14ac:dyDescent="0.25">
      <c r="B970" s="30" t="s">
        <v>2269</v>
      </c>
      <c r="C970" s="30" t="s">
        <v>2269</v>
      </c>
      <c r="D970" s="30" t="s">
        <v>3110</v>
      </c>
      <c r="H970" s="30" t="s">
        <v>1925</v>
      </c>
      <c r="K970" s="30" t="s">
        <v>2821</v>
      </c>
      <c r="L970">
        <v>32</v>
      </c>
      <c r="O970" s="30">
        <v>1.31</v>
      </c>
      <c r="P970" s="30">
        <v>3.8</v>
      </c>
      <c r="Q970" s="30">
        <v>83.71</v>
      </c>
      <c r="R970" s="30">
        <v>84.79</v>
      </c>
      <c r="W970" s="30" t="b">
        <v>1</v>
      </c>
      <c r="Y970" s="30">
        <v>2</v>
      </c>
      <c r="AC970" s="30">
        <v>504.2</v>
      </c>
      <c r="AE970" s="30" t="b">
        <v>1</v>
      </c>
      <c r="AI970" s="30">
        <v>750</v>
      </c>
      <c r="AQ970" s="21">
        <f t="shared" si="30"/>
        <v>2</v>
      </c>
      <c r="AT970" s="30">
        <v>0</v>
      </c>
      <c r="AU970" s="30">
        <v>0</v>
      </c>
      <c r="AV970" s="30">
        <v>1</v>
      </c>
      <c r="AW970" s="30">
        <v>0</v>
      </c>
      <c r="BC970" s="32">
        <v>45222</v>
      </c>
    </row>
    <row r="971" spans="2:55" ht="40.5" x14ac:dyDescent="0.25">
      <c r="B971" s="30" t="s">
        <v>2269</v>
      </c>
      <c r="C971" s="30" t="s">
        <v>2269</v>
      </c>
      <c r="D971" s="30" t="s">
        <v>3111</v>
      </c>
      <c r="H971" s="30" t="s">
        <v>1925</v>
      </c>
      <c r="K971" s="30" t="s">
        <v>2821</v>
      </c>
      <c r="L971">
        <v>16</v>
      </c>
      <c r="O971" s="30">
        <v>1.52</v>
      </c>
      <c r="P971" s="30">
        <v>3.09</v>
      </c>
      <c r="Q971" s="30">
        <v>69.709999999999994</v>
      </c>
      <c r="R971" s="30">
        <v>82.54</v>
      </c>
      <c r="W971" s="30" t="b">
        <v>1</v>
      </c>
      <c r="Y971" s="30">
        <v>2</v>
      </c>
      <c r="AC971" s="30">
        <v>512</v>
      </c>
      <c r="AE971" s="30" t="b">
        <v>1</v>
      </c>
      <c r="AI971" s="30">
        <v>1300</v>
      </c>
      <c r="AQ971" s="21">
        <f t="shared" si="30"/>
        <v>2</v>
      </c>
      <c r="AT971" s="30">
        <v>0</v>
      </c>
      <c r="AU971" s="30">
        <v>0</v>
      </c>
      <c r="AV971" s="30">
        <v>1</v>
      </c>
      <c r="AW971" s="30">
        <v>0</v>
      </c>
      <c r="BC971" s="32">
        <v>45222</v>
      </c>
    </row>
    <row r="972" spans="2:55" ht="40.5" x14ac:dyDescent="0.25">
      <c r="B972" s="30" t="s">
        <v>2269</v>
      </c>
      <c r="C972" s="30" t="s">
        <v>2269</v>
      </c>
      <c r="D972" s="30" t="s">
        <v>3112</v>
      </c>
      <c r="H972" s="30" t="s">
        <v>1925</v>
      </c>
      <c r="K972" s="30" t="s">
        <v>2821</v>
      </c>
      <c r="L972">
        <v>32</v>
      </c>
      <c r="O972" s="30">
        <v>1.38</v>
      </c>
      <c r="P972" s="30">
        <v>1.91</v>
      </c>
      <c r="Q972" s="30">
        <v>63.45</v>
      </c>
      <c r="R972" s="30">
        <v>85.32</v>
      </c>
      <c r="W972" s="30" t="b">
        <v>1</v>
      </c>
      <c r="Y972" s="30">
        <v>2</v>
      </c>
      <c r="AC972" s="30">
        <v>760</v>
      </c>
      <c r="AE972" s="30" t="b">
        <v>1</v>
      </c>
      <c r="AI972" s="30">
        <v>750</v>
      </c>
      <c r="AQ972" s="21">
        <f t="shared" si="30"/>
        <v>2</v>
      </c>
      <c r="AT972" s="30">
        <v>0</v>
      </c>
      <c r="AU972" s="30">
        <v>0</v>
      </c>
      <c r="AV972" s="30">
        <v>1</v>
      </c>
      <c r="AW972" s="30">
        <v>0</v>
      </c>
      <c r="BC972" s="32">
        <v>45222</v>
      </c>
    </row>
    <row r="973" spans="2:55" ht="40.5" x14ac:dyDescent="0.25">
      <c r="B973" s="30" t="s">
        <v>2269</v>
      </c>
      <c r="C973" s="30" t="s">
        <v>2269</v>
      </c>
      <c r="D973" s="30" t="s">
        <v>3113</v>
      </c>
      <c r="H973" s="30" t="s">
        <v>1925</v>
      </c>
      <c r="K973" s="30" t="s">
        <v>2821</v>
      </c>
      <c r="L973">
        <v>16</v>
      </c>
      <c r="O973" s="30">
        <v>3.43</v>
      </c>
      <c r="P973" s="30">
        <v>4.82</v>
      </c>
      <c r="Q973" s="30">
        <v>69.64</v>
      </c>
      <c r="R973" s="30">
        <v>78.900000000000006</v>
      </c>
      <c r="W973" s="30" t="b">
        <v>1</v>
      </c>
      <c r="Y973" s="30">
        <v>2</v>
      </c>
      <c r="AC973" s="30">
        <v>512</v>
      </c>
      <c r="AE973" s="30" t="b">
        <v>1</v>
      </c>
      <c r="AI973" s="30">
        <v>750</v>
      </c>
      <c r="AQ973" s="21">
        <f t="shared" si="30"/>
        <v>2</v>
      </c>
      <c r="AT973" s="30">
        <v>0</v>
      </c>
      <c r="AU973" s="30">
        <v>0</v>
      </c>
      <c r="AV973" s="30">
        <v>1</v>
      </c>
      <c r="AW973" s="30">
        <v>0</v>
      </c>
      <c r="BC973" s="32">
        <v>45222</v>
      </c>
    </row>
    <row r="974" spans="2:55" ht="40.5" x14ac:dyDescent="0.25">
      <c r="B974" s="30" t="s">
        <v>2269</v>
      </c>
      <c r="C974" s="30" t="s">
        <v>2269</v>
      </c>
      <c r="D974" s="30" t="s">
        <v>3114</v>
      </c>
      <c r="H974" s="30" t="s">
        <v>1925</v>
      </c>
      <c r="K974" s="30" t="s">
        <v>2821</v>
      </c>
      <c r="L974">
        <v>32</v>
      </c>
      <c r="O974" s="30">
        <v>3.56</v>
      </c>
      <c r="P974" s="30">
        <v>5.45</v>
      </c>
      <c r="Q974" s="30">
        <v>56.24</v>
      </c>
      <c r="R974" s="30">
        <v>84.2</v>
      </c>
      <c r="W974" s="30" t="b">
        <v>1</v>
      </c>
      <c r="Y974" s="30">
        <v>2</v>
      </c>
      <c r="AC974" s="30">
        <v>760.3</v>
      </c>
      <c r="AE974" s="30" t="b">
        <v>1</v>
      </c>
      <c r="AI974" s="30">
        <v>750</v>
      </c>
      <c r="AQ974" s="21">
        <f t="shared" si="30"/>
        <v>2</v>
      </c>
      <c r="AT974" s="30">
        <v>0</v>
      </c>
      <c r="AU974" s="30">
        <v>0</v>
      </c>
      <c r="AV974" s="30">
        <v>1</v>
      </c>
      <c r="AW974" s="30">
        <v>0</v>
      </c>
      <c r="BC974" s="32">
        <v>45222</v>
      </c>
    </row>
    <row r="975" spans="2:55" ht="40.5" x14ac:dyDescent="0.25">
      <c r="B975" s="30" t="s">
        <v>2269</v>
      </c>
      <c r="C975" s="30" t="s">
        <v>2269</v>
      </c>
      <c r="D975" s="30" t="s">
        <v>3115</v>
      </c>
      <c r="H975" s="30" t="s">
        <v>1925</v>
      </c>
      <c r="K975" s="30" t="s">
        <v>2821</v>
      </c>
      <c r="L975">
        <v>16</v>
      </c>
      <c r="O975" s="30">
        <v>1.88</v>
      </c>
      <c r="P975" s="30">
        <v>3.45</v>
      </c>
      <c r="Q975" s="30">
        <v>75.67</v>
      </c>
      <c r="R975" s="30">
        <v>75.790000000000006</v>
      </c>
      <c r="W975" s="30" t="b">
        <v>1</v>
      </c>
      <c r="Y975" s="30">
        <v>2</v>
      </c>
      <c r="AC975" s="30">
        <v>512</v>
      </c>
      <c r="AE975" s="30" t="b">
        <v>1</v>
      </c>
      <c r="AI975" s="30">
        <v>1000</v>
      </c>
      <c r="AQ975" s="21">
        <f t="shared" si="30"/>
        <v>2</v>
      </c>
      <c r="AT975" s="30">
        <v>0</v>
      </c>
      <c r="AU975" s="30">
        <v>0</v>
      </c>
      <c r="AV975" s="30">
        <v>1</v>
      </c>
      <c r="AW975" s="30">
        <v>0</v>
      </c>
      <c r="BC975" s="32">
        <v>45222</v>
      </c>
    </row>
    <row r="976" spans="2:55" ht="40.5" x14ac:dyDescent="0.25">
      <c r="B976" s="30" t="s">
        <v>2269</v>
      </c>
      <c r="C976" s="30" t="s">
        <v>2269</v>
      </c>
      <c r="D976" s="30" t="s">
        <v>3116</v>
      </c>
      <c r="H976" s="30" t="s">
        <v>1925</v>
      </c>
      <c r="K976" s="30" t="s">
        <v>2821</v>
      </c>
      <c r="L976">
        <v>16</v>
      </c>
      <c r="O976" s="30">
        <v>1.94</v>
      </c>
      <c r="P976" s="30">
        <v>3.41</v>
      </c>
      <c r="Q976" s="30">
        <v>66.84</v>
      </c>
      <c r="R976" s="30">
        <v>75.22</v>
      </c>
      <c r="W976" s="30" t="b">
        <v>1</v>
      </c>
      <c r="Y976" s="30">
        <v>2</v>
      </c>
      <c r="AC976" s="30">
        <v>512</v>
      </c>
      <c r="AE976" s="30" t="b">
        <v>1</v>
      </c>
      <c r="AI976" s="30">
        <v>1000</v>
      </c>
      <c r="AQ976" s="21">
        <f t="shared" si="30"/>
        <v>2</v>
      </c>
      <c r="AT976" s="30">
        <v>0</v>
      </c>
      <c r="AU976" s="30">
        <v>0</v>
      </c>
      <c r="AV976" s="30">
        <v>1</v>
      </c>
      <c r="AW976" s="30">
        <v>0</v>
      </c>
      <c r="BC976" s="32">
        <v>45222</v>
      </c>
    </row>
    <row r="977" spans="1:55" ht="40.5" x14ac:dyDescent="0.25">
      <c r="B977" s="30" t="s">
        <v>2269</v>
      </c>
      <c r="C977" s="30" t="s">
        <v>2269</v>
      </c>
      <c r="D977" s="30" t="s">
        <v>3117</v>
      </c>
      <c r="H977" s="30" t="s">
        <v>1925</v>
      </c>
      <c r="K977" s="30" t="s">
        <v>2821</v>
      </c>
      <c r="L977">
        <v>16</v>
      </c>
      <c r="O977" s="30">
        <v>1.29</v>
      </c>
      <c r="P977" s="30">
        <v>2.58</v>
      </c>
      <c r="Q977" s="30">
        <v>64.040000000000006</v>
      </c>
      <c r="R977" s="30">
        <v>75.22</v>
      </c>
      <c r="W977" s="30" t="b">
        <v>1</v>
      </c>
      <c r="Y977" s="30">
        <v>2</v>
      </c>
      <c r="AC977" s="30">
        <v>512</v>
      </c>
      <c r="AE977" s="30" t="b">
        <v>1</v>
      </c>
      <c r="AI977" s="30">
        <v>1300</v>
      </c>
      <c r="AQ977" s="21">
        <f t="shared" si="30"/>
        <v>2</v>
      </c>
      <c r="AT977" s="30">
        <v>0</v>
      </c>
      <c r="AU977" s="30">
        <v>0</v>
      </c>
      <c r="AV977" s="30">
        <v>1</v>
      </c>
      <c r="AW977" s="30">
        <v>0</v>
      </c>
      <c r="BC977" s="32">
        <v>45222</v>
      </c>
    </row>
    <row r="978" spans="1:55" ht="40.5" x14ac:dyDescent="0.25">
      <c r="B978" s="30" t="s">
        <v>2269</v>
      </c>
      <c r="C978" s="30" t="s">
        <v>2269</v>
      </c>
      <c r="D978" s="30" t="s">
        <v>3118</v>
      </c>
      <c r="H978" s="30" t="s">
        <v>1925</v>
      </c>
      <c r="K978" s="30" t="s">
        <v>2821</v>
      </c>
      <c r="L978">
        <v>16</v>
      </c>
      <c r="O978" s="30">
        <v>1.1399999999999999</v>
      </c>
      <c r="P978" s="30">
        <v>2.75</v>
      </c>
      <c r="Q978" s="30">
        <v>66.83</v>
      </c>
      <c r="R978" s="30">
        <v>72.77</v>
      </c>
      <c r="W978" s="30" t="b">
        <v>1</v>
      </c>
      <c r="Y978" s="30">
        <v>2</v>
      </c>
      <c r="AC978" s="30">
        <v>512</v>
      </c>
      <c r="AE978" s="30" t="b">
        <v>1</v>
      </c>
      <c r="AI978" s="30">
        <v>1300</v>
      </c>
      <c r="AQ978" s="21">
        <f t="shared" si="30"/>
        <v>2</v>
      </c>
      <c r="AT978" s="30">
        <v>0</v>
      </c>
      <c r="AU978" s="30">
        <v>0</v>
      </c>
      <c r="AV978" s="30">
        <v>1</v>
      </c>
      <c r="AW978" s="30">
        <v>0</v>
      </c>
      <c r="BC978" s="32">
        <v>45222</v>
      </c>
    </row>
    <row r="979" spans="1:55" ht="40.5" x14ac:dyDescent="0.25">
      <c r="B979" s="30" t="s">
        <v>2269</v>
      </c>
      <c r="C979" s="30" t="s">
        <v>2269</v>
      </c>
      <c r="D979" s="30" t="s">
        <v>3119</v>
      </c>
      <c r="H979" s="30" t="s">
        <v>1925</v>
      </c>
      <c r="K979" s="30" t="s">
        <v>2821</v>
      </c>
      <c r="L979">
        <v>16</v>
      </c>
      <c r="O979" s="30">
        <v>2.44</v>
      </c>
      <c r="P979" s="30">
        <v>3.4</v>
      </c>
      <c r="Q979" s="30">
        <v>63.92</v>
      </c>
      <c r="R979" s="30">
        <v>65.08</v>
      </c>
      <c r="W979" s="30" t="b">
        <v>1</v>
      </c>
      <c r="Y979" s="30">
        <v>2</v>
      </c>
      <c r="AC979" s="30">
        <v>512</v>
      </c>
      <c r="AE979" s="30" t="b">
        <v>1</v>
      </c>
      <c r="AI979" s="30">
        <v>1000</v>
      </c>
      <c r="AQ979" s="21">
        <f t="shared" si="30"/>
        <v>2</v>
      </c>
      <c r="AT979" s="30">
        <v>0</v>
      </c>
      <c r="AU979" s="30">
        <v>0</v>
      </c>
      <c r="AV979" s="30">
        <v>1</v>
      </c>
      <c r="AW979" s="30">
        <v>0</v>
      </c>
      <c r="BC979" s="32">
        <v>45222</v>
      </c>
    </row>
    <row r="980" spans="1:55" ht="40.5" x14ac:dyDescent="0.25">
      <c r="B980" s="30" t="s">
        <v>2269</v>
      </c>
      <c r="C980" s="30" t="s">
        <v>2269</v>
      </c>
      <c r="D980" s="30" t="s">
        <v>3120</v>
      </c>
      <c r="H980" s="30" t="s">
        <v>1925</v>
      </c>
      <c r="K980" s="30" t="s">
        <v>2821</v>
      </c>
      <c r="L980">
        <v>16</v>
      </c>
      <c r="O980" s="30">
        <v>1.94</v>
      </c>
      <c r="P980" s="30">
        <v>3.4</v>
      </c>
      <c r="Q980" s="30">
        <v>62.65</v>
      </c>
      <c r="R980" s="30">
        <v>65.540000000000006</v>
      </c>
      <c r="W980" s="30" t="b">
        <v>1</v>
      </c>
      <c r="Y980" s="30">
        <v>2</v>
      </c>
      <c r="AC980" s="30">
        <v>512</v>
      </c>
      <c r="AE980" s="30" t="b">
        <v>1</v>
      </c>
      <c r="AI980" s="30">
        <v>1000</v>
      </c>
      <c r="AQ980" s="21">
        <f t="shared" si="30"/>
        <v>2</v>
      </c>
      <c r="AT980" s="30">
        <v>0</v>
      </c>
      <c r="AU980" s="30">
        <v>0</v>
      </c>
      <c r="AV980" s="30">
        <v>1</v>
      </c>
      <c r="AW980" s="30">
        <v>0</v>
      </c>
      <c r="BC980" s="32">
        <v>45222</v>
      </c>
    </row>
    <row r="981" spans="1:55" ht="40.5" x14ac:dyDescent="0.25">
      <c r="B981" s="30" t="s">
        <v>2269</v>
      </c>
      <c r="C981" s="30" t="s">
        <v>2269</v>
      </c>
      <c r="D981" s="30" t="s">
        <v>3121</v>
      </c>
      <c r="H981" s="30" t="s">
        <v>1925</v>
      </c>
      <c r="K981" s="30" t="s">
        <v>2821</v>
      </c>
      <c r="L981">
        <v>32</v>
      </c>
      <c r="O981" s="30">
        <v>3.03</v>
      </c>
      <c r="P981" s="30">
        <v>5.19</v>
      </c>
      <c r="Q981" s="30">
        <v>54.1</v>
      </c>
      <c r="R981" s="30">
        <v>63.81</v>
      </c>
      <c r="W981" s="30" t="b">
        <v>1</v>
      </c>
      <c r="Y981" s="30">
        <v>2</v>
      </c>
      <c r="AC981" s="30">
        <v>912.4</v>
      </c>
      <c r="AE981" s="30" t="b">
        <v>1</v>
      </c>
      <c r="AI981" s="30">
        <v>750</v>
      </c>
      <c r="AQ981" s="21">
        <f t="shared" si="30"/>
        <v>2</v>
      </c>
      <c r="AT981" s="30">
        <v>0</v>
      </c>
      <c r="AU981" s="30">
        <v>0</v>
      </c>
      <c r="AV981" s="30">
        <v>1</v>
      </c>
      <c r="AW981" s="30">
        <v>0</v>
      </c>
      <c r="BC981" s="32">
        <v>45222</v>
      </c>
    </row>
    <row r="982" spans="1:55" ht="40.5" x14ac:dyDescent="0.25">
      <c r="B982" s="30" t="s">
        <v>2269</v>
      </c>
      <c r="C982" s="30" t="s">
        <v>2269</v>
      </c>
      <c r="D982" s="30" t="s">
        <v>3122</v>
      </c>
      <c r="H982" s="30" t="s">
        <v>1925</v>
      </c>
      <c r="K982" s="30" t="s">
        <v>2821</v>
      </c>
      <c r="L982">
        <v>16</v>
      </c>
      <c r="O982" s="30">
        <v>1.78</v>
      </c>
      <c r="P982" s="30">
        <v>1.8</v>
      </c>
      <c r="Q982" s="30">
        <v>55.79</v>
      </c>
      <c r="R982" s="30">
        <v>58</v>
      </c>
      <c r="W982" s="30" t="b">
        <v>1</v>
      </c>
      <c r="Y982" s="30">
        <v>2</v>
      </c>
      <c r="AC982" s="30">
        <v>224</v>
      </c>
      <c r="AE982" s="30" t="b">
        <v>1</v>
      </c>
      <c r="AI982" s="30">
        <v>650</v>
      </c>
      <c r="AQ982" s="21">
        <f t="shared" si="30"/>
        <v>2</v>
      </c>
      <c r="AT982" s="30">
        <v>0</v>
      </c>
      <c r="AU982" s="30">
        <v>0</v>
      </c>
      <c r="AV982" s="30">
        <v>1</v>
      </c>
      <c r="AW982" s="30">
        <v>0</v>
      </c>
      <c r="BC982" s="32">
        <v>45222</v>
      </c>
    </row>
    <row r="983" spans="1:55" ht="40.5" x14ac:dyDescent="0.25">
      <c r="B983" s="30" t="s">
        <v>2269</v>
      </c>
      <c r="C983" s="30" t="s">
        <v>2269</v>
      </c>
      <c r="D983" s="30" t="s">
        <v>3123</v>
      </c>
      <c r="H983" s="30" t="s">
        <v>1925</v>
      </c>
      <c r="K983" s="30" t="s">
        <v>2821</v>
      </c>
      <c r="L983">
        <v>16</v>
      </c>
      <c r="O983" s="30">
        <v>2.56</v>
      </c>
      <c r="P983" s="30">
        <v>2.65</v>
      </c>
      <c r="Q983" s="30">
        <v>51.82</v>
      </c>
      <c r="R983" s="30">
        <v>54.15</v>
      </c>
      <c r="W983" s="30" t="b">
        <v>1</v>
      </c>
      <c r="Y983" s="30">
        <v>2</v>
      </c>
      <c r="AC983" s="30">
        <v>448</v>
      </c>
      <c r="AE983" s="30" t="b">
        <v>1</v>
      </c>
      <c r="AI983" s="30">
        <v>650</v>
      </c>
      <c r="AQ983" s="21">
        <f t="shared" si="30"/>
        <v>2</v>
      </c>
      <c r="AT983" s="30">
        <v>0</v>
      </c>
      <c r="AU983" s="30">
        <v>0</v>
      </c>
      <c r="AV983" s="30">
        <v>1</v>
      </c>
      <c r="AW983" s="30">
        <v>0</v>
      </c>
      <c r="BC983" s="32">
        <v>45222</v>
      </c>
    </row>
    <row r="984" spans="1:55" ht="27" x14ac:dyDescent="0.25">
      <c r="B984" s="30" t="s">
        <v>1067</v>
      </c>
      <c r="C984" s="30" t="s">
        <v>173</v>
      </c>
      <c r="D984" s="30" t="s">
        <v>3124</v>
      </c>
      <c r="H984" s="30" t="s">
        <v>1925</v>
      </c>
      <c r="K984" s="30" t="s">
        <v>84</v>
      </c>
      <c r="L984">
        <v>64</v>
      </c>
      <c r="O984" s="30">
        <v>0.14000000000000001</v>
      </c>
      <c r="P984" s="30">
        <v>2.63</v>
      </c>
      <c r="Q984" s="30">
        <v>58.18</v>
      </c>
      <c r="R984" s="30">
        <v>62.99</v>
      </c>
      <c r="W984" s="30" t="b">
        <v>1</v>
      </c>
      <c r="Y984" s="30">
        <v>2</v>
      </c>
      <c r="AC984" s="30">
        <v>1008</v>
      </c>
      <c r="AE984" s="30" t="b">
        <v>1</v>
      </c>
      <c r="AI984" s="30">
        <v>1200</v>
      </c>
      <c r="AQ984" s="21">
        <f t="shared" si="30"/>
        <v>3</v>
      </c>
      <c r="AT984" s="30">
        <v>2</v>
      </c>
      <c r="AU984" s="30">
        <v>0</v>
      </c>
      <c r="AV984" s="30">
        <v>0</v>
      </c>
      <c r="AW984" s="30">
        <v>0</v>
      </c>
      <c r="BC984" s="32">
        <v>45229</v>
      </c>
    </row>
    <row r="985" spans="1:55" ht="54" x14ac:dyDescent="0.25">
      <c r="B985" s="30" t="s">
        <v>2304</v>
      </c>
      <c r="C985" s="30" t="s">
        <v>2305</v>
      </c>
      <c r="D985" s="30" t="s">
        <v>3125</v>
      </c>
      <c r="H985" s="30" t="s">
        <v>1925</v>
      </c>
      <c r="K985" s="30" t="s">
        <v>3126</v>
      </c>
      <c r="L985">
        <v>32</v>
      </c>
      <c r="O985" s="30">
        <v>1.68</v>
      </c>
      <c r="P985" s="30">
        <v>2.87</v>
      </c>
      <c r="Q985" s="30">
        <v>68.75</v>
      </c>
      <c r="R985" s="30">
        <v>69.739999999999995</v>
      </c>
      <c r="W985" s="30" t="b">
        <v>1</v>
      </c>
      <c r="Y985" s="30">
        <v>2</v>
      </c>
      <c r="AC985" s="30">
        <v>718</v>
      </c>
      <c r="AE985" s="30" t="b">
        <v>1</v>
      </c>
      <c r="AI985" s="30">
        <v>850</v>
      </c>
      <c r="AQ985" s="21">
        <f t="shared" si="30"/>
        <v>2</v>
      </c>
      <c r="AT985" s="30">
        <v>0</v>
      </c>
      <c r="AU985" s="30">
        <v>0</v>
      </c>
      <c r="AV985" s="30">
        <v>1</v>
      </c>
      <c r="AW985" s="30">
        <v>0</v>
      </c>
      <c r="BC985" s="32">
        <v>45230</v>
      </c>
    </row>
    <row r="986" spans="1:55" ht="40.5" x14ac:dyDescent="0.25">
      <c r="B986" s="30" t="s">
        <v>2868</v>
      </c>
      <c r="C986" s="30" t="s">
        <v>2869</v>
      </c>
      <c r="D986" s="30" t="s">
        <v>3127</v>
      </c>
      <c r="H986" s="30" t="s">
        <v>1925</v>
      </c>
      <c r="K986" s="30" t="s">
        <v>84</v>
      </c>
      <c r="L986">
        <v>32</v>
      </c>
      <c r="O986" s="30">
        <v>1.5</v>
      </c>
      <c r="P986" s="30">
        <v>2.3199999999999998</v>
      </c>
      <c r="Q986" s="30">
        <v>51.21</v>
      </c>
      <c r="R986" s="30">
        <v>52.54</v>
      </c>
      <c r="W986" s="30" t="b">
        <v>1</v>
      </c>
      <c r="Y986" s="30">
        <v>2</v>
      </c>
      <c r="AC986" s="30">
        <v>716.8</v>
      </c>
      <c r="AE986" s="30" t="b">
        <v>1</v>
      </c>
      <c r="AI986" s="30">
        <v>850</v>
      </c>
      <c r="AQ986" s="21">
        <f t="shared" si="30"/>
        <v>1</v>
      </c>
      <c r="AT986" s="30">
        <v>0</v>
      </c>
      <c r="AU986" s="30">
        <v>0</v>
      </c>
      <c r="AV986" s="30">
        <v>0</v>
      </c>
      <c r="AW986" s="30">
        <v>0</v>
      </c>
      <c r="BC986" s="32">
        <v>45230</v>
      </c>
    </row>
    <row r="987" spans="1:55" ht="27" x14ac:dyDescent="0.25">
      <c r="B987" s="30" t="s">
        <v>3128</v>
      </c>
      <c r="C987" s="30" t="s">
        <v>2550</v>
      </c>
      <c r="D987" s="30" t="s">
        <v>3129</v>
      </c>
      <c r="H987" s="30" t="s">
        <v>1925</v>
      </c>
      <c r="K987" s="30" t="s">
        <v>84</v>
      </c>
      <c r="L987">
        <v>16</v>
      </c>
      <c r="O987" s="30">
        <v>0.9</v>
      </c>
      <c r="P987" s="30">
        <v>0.9</v>
      </c>
      <c r="Q987" s="30">
        <v>45.67</v>
      </c>
      <c r="R987" s="30">
        <v>45.97</v>
      </c>
      <c r="W987" s="30" t="b">
        <v>1</v>
      </c>
      <c r="Y987" s="30">
        <v>2</v>
      </c>
      <c r="AC987" s="30">
        <v>288</v>
      </c>
      <c r="AE987" s="30" t="b">
        <v>1</v>
      </c>
      <c r="AI987" s="30">
        <v>650</v>
      </c>
      <c r="AQ987" s="21">
        <f t="shared" si="30"/>
        <v>1</v>
      </c>
      <c r="AT987" s="30">
        <v>0</v>
      </c>
      <c r="AU987" s="30">
        <v>0</v>
      </c>
      <c r="AV987" s="30">
        <v>0</v>
      </c>
      <c r="AW987" s="30">
        <v>0</v>
      </c>
      <c r="BC987" s="32">
        <v>45230</v>
      </c>
    </row>
    <row r="988" spans="1:55" ht="27" x14ac:dyDescent="0.25">
      <c r="B988" s="30" t="s">
        <v>3128</v>
      </c>
      <c r="C988" s="30" t="s">
        <v>2550</v>
      </c>
      <c r="D988" s="30" t="s">
        <v>3130</v>
      </c>
      <c r="H988" s="30" t="s">
        <v>1925</v>
      </c>
      <c r="K988" s="30" t="s">
        <v>84</v>
      </c>
      <c r="L988">
        <v>16</v>
      </c>
      <c r="O988" s="30">
        <v>1.8</v>
      </c>
      <c r="P988" s="30">
        <v>2.44</v>
      </c>
      <c r="Q988" s="30">
        <v>40.18</v>
      </c>
      <c r="R988" s="30">
        <v>41.19</v>
      </c>
      <c r="W988" s="30" t="b">
        <v>1</v>
      </c>
      <c r="Y988" s="30">
        <v>2</v>
      </c>
      <c r="AC988" s="30">
        <v>448</v>
      </c>
      <c r="AE988" s="30" t="b">
        <v>1</v>
      </c>
      <c r="AI988" s="30">
        <v>600</v>
      </c>
      <c r="AQ988" s="21">
        <f t="shared" si="30"/>
        <v>1</v>
      </c>
      <c r="AT988" s="30">
        <v>0</v>
      </c>
      <c r="AU988" s="30">
        <v>0</v>
      </c>
      <c r="AV988" s="30">
        <v>0</v>
      </c>
      <c r="AW988" s="30">
        <v>0</v>
      </c>
      <c r="BC988" s="32">
        <v>45230</v>
      </c>
    </row>
    <row r="989" spans="1:55" ht="27" x14ac:dyDescent="0.25">
      <c r="A989" t="s">
        <v>3131</v>
      </c>
      <c r="B989" s="30" t="s">
        <v>1067</v>
      </c>
      <c r="C989" s="30" t="s">
        <v>173</v>
      </c>
      <c r="D989" s="30" t="s">
        <v>2263</v>
      </c>
      <c r="H989" s="30" t="s">
        <v>1925</v>
      </c>
      <c r="K989" s="30" t="s">
        <v>84</v>
      </c>
      <c r="L989">
        <v>64</v>
      </c>
      <c r="O989" s="30">
        <v>0.14000000000000001</v>
      </c>
      <c r="P989" s="30">
        <v>2.63</v>
      </c>
      <c r="Q989" s="30">
        <v>58.18</v>
      </c>
      <c r="R989" s="30">
        <v>62.99</v>
      </c>
      <c r="W989" s="30" t="b">
        <v>1</v>
      </c>
      <c r="Y989" s="30">
        <v>2</v>
      </c>
      <c r="AC989" s="30">
        <v>1008</v>
      </c>
      <c r="AE989" s="30" t="b">
        <v>1</v>
      </c>
      <c r="AI989" s="30">
        <v>800</v>
      </c>
      <c r="AQ989" s="21">
        <f t="shared" si="30"/>
        <v>3</v>
      </c>
      <c r="AT989" s="30">
        <v>2</v>
      </c>
      <c r="AU989" s="30">
        <v>0</v>
      </c>
      <c r="AV989" s="30">
        <v>0</v>
      </c>
      <c r="AW989" s="30">
        <v>0</v>
      </c>
      <c r="BC989" s="32">
        <v>45233</v>
      </c>
    </row>
    <row r="990" spans="1:55" ht="27" x14ac:dyDescent="0.25">
      <c r="B990" s="30" t="s">
        <v>3128</v>
      </c>
      <c r="C990" s="30" t="s">
        <v>2550</v>
      </c>
      <c r="D990" s="30" t="s">
        <v>3132</v>
      </c>
      <c r="H990" s="30" t="s">
        <v>1925</v>
      </c>
      <c r="K990" s="30" t="s">
        <v>84</v>
      </c>
      <c r="L990">
        <v>32</v>
      </c>
      <c r="O990" s="30">
        <v>1.9</v>
      </c>
      <c r="P990" s="30">
        <v>5.25</v>
      </c>
      <c r="Q990" s="30">
        <v>50.41</v>
      </c>
      <c r="R990" s="30">
        <v>52.73</v>
      </c>
      <c r="W990" s="30" t="b">
        <v>1</v>
      </c>
      <c r="Y990" s="30">
        <v>2</v>
      </c>
      <c r="AC990" s="30">
        <v>716</v>
      </c>
      <c r="AE990" s="30" t="b">
        <v>1</v>
      </c>
      <c r="AI990" s="30">
        <v>1000</v>
      </c>
      <c r="AQ990" s="21">
        <f t="shared" si="30"/>
        <v>1</v>
      </c>
      <c r="AT990" s="30">
        <v>0</v>
      </c>
      <c r="AU990" s="30">
        <v>0</v>
      </c>
      <c r="AV990" s="30">
        <v>0</v>
      </c>
      <c r="AW990" s="30">
        <v>0</v>
      </c>
      <c r="BC990" s="32">
        <v>45236</v>
      </c>
    </row>
    <row r="991" spans="1:55" ht="40.5" x14ac:dyDescent="0.25">
      <c r="B991" s="30" t="s">
        <v>2269</v>
      </c>
      <c r="C991" s="30" t="s">
        <v>2269</v>
      </c>
      <c r="D991" s="30" t="s">
        <v>3133</v>
      </c>
      <c r="H991" s="30" t="s">
        <v>1925</v>
      </c>
      <c r="K991" s="30" t="s">
        <v>2821</v>
      </c>
      <c r="L991">
        <v>64</v>
      </c>
      <c r="O991" s="30">
        <v>4.75</v>
      </c>
      <c r="P991" s="30">
        <v>7.29</v>
      </c>
      <c r="Q991" s="30">
        <v>153.47999999999999</v>
      </c>
      <c r="R991" s="30">
        <v>154.69999999999999</v>
      </c>
      <c r="W991" s="30"/>
      <c r="Y991" s="30">
        <v>4</v>
      </c>
      <c r="AC991" s="30">
        <v>512</v>
      </c>
      <c r="AE991" s="30" t="b">
        <v>1</v>
      </c>
      <c r="AI991" s="30">
        <v>1200</v>
      </c>
      <c r="AQ991" s="21">
        <f t="shared" si="30"/>
        <v>2</v>
      </c>
      <c r="AT991" s="30">
        <v>0</v>
      </c>
      <c r="AU991" s="30">
        <v>0</v>
      </c>
      <c r="AV991" s="30">
        <v>1</v>
      </c>
      <c r="AW991" s="30">
        <v>0</v>
      </c>
      <c r="BC991" s="32">
        <v>45243</v>
      </c>
    </row>
    <row r="992" spans="1:55" ht="27" x14ac:dyDescent="0.25">
      <c r="B992" s="30" t="s">
        <v>2736</v>
      </c>
      <c r="C992" s="30" t="s">
        <v>2736</v>
      </c>
      <c r="D992" s="30" t="s">
        <v>3134</v>
      </c>
      <c r="H992" s="30" t="s">
        <v>1925</v>
      </c>
      <c r="K992" s="30" t="s">
        <v>1059</v>
      </c>
      <c r="L992">
        <v>32</v>
      </c>
      <c r="O992" s="30">
        <v>1.3</v>
      </c>
      <c r="P992" s="30">
        <v>3.35</v>
      </c>
      <c r="Q992" s="30">
        <v>78.44</v>
      </c>
      <c r="R992" s="30">
        <v>84.14</v>
      </c>
      <c r="W992" s="30" t="b">
        <v>1</v>
      </c>
      <c r="Y992" s="30">
        <v>2</v>
      </c>
      <c r="AC992" s="30">
        <v>504</v>
      </c>
      <c r="AE992" s="30" t="b">
        <v>1</v>
      </c>
      <c r="AI992" s="30">
        <v>850</v>
      </c>
      <c r="AQ992" s="21">
        <f t="shared" si="30"/>
        <v>1</v>
      </c>
      <c r="AT992" s="30">
        <v>0</v>
      </c>
      <c r="AU992" s="30">
        <v>0</v>
      </c>
      <c r="AV992" s="30">
        <v>0</v>
      </c>
      <c r="AW992" s="30">
        <v>0</v>
      </c>
      <c r="BC992" s="32">
        <v>45243</v>
      </c>
    </row>
    <row r="993" spans="2:55" ht="40.5" x14ac:dyDescent="0.25">
      <c r="B993" s="30" t="s">
        <v>2868</v>
      </c>
      <c r="C993" s="30" t="s">
        <v>2869</v>
      </c>
      <c r="D993" s="30" t="s">
        <v>3135</v>
      </c>
      <c r="H993" s="30" t="s">
        <v>1925</v>
      </c>
      <c r="K993" s="30" t="s">
        <v>84</v>
      </c>
      <c r="L993">
        <v>16</v>
      </c>
      <c r="O993" s="30">
        <v>1.5</v>
      </c>
      <c r="P993" s="30">
        <v>2.3199999999999998</v>
      </c>
      <c r="Q993" s="30">
        <v>51.21</v>
      </c>
      <c r="R993" s="30">
        <v>52.54</v>
      </c>
      <c r="W993" s="30" t="b">
        <v>1</v>
      </c>
      <c r="Y993" s="30">
        <v>1</v>
      </c>
      <c r="AC993" s="30">
        <v>288</v>
      </c>
      <c r="AE993" s="30" t="b">
        <v>1</v>
      </c>
      <c r="AI993" s="30">
        <v>650</v>
      </c>
      <c r="AQ993" s="21">
        <f t="shared" si="30"/>
        <v>2</v>
      </c>
      <c r="AT993" s="30">
        <v>0</v>
      </c>
      <c r="AU993" s="30">
        <v>0</v>
      </c>
      <c r="AV993" s="30">
        <v>1</v>
      </c>
      <c r="AW993" s="30">
        <v>0</v>
      </c>
      <c r="BC993" s="32">
        <v>45243</v>
      </c>
    </row>
    <row r="994" spans="2:55" ht="27" x14ac:dyDescent="0.25">
      <c r="B994" s="30" t="s">
        <v>3128</v>
      </c>
      <c r="C994" s="30" t="s">
        <v>2550</v>
      </c>
      <c r="D994" s="30" t="s">
        <v>3136</v>
      </c>
      <c r="H994" s="30" t="s">
        <v>1925</v>
      </c>
      <c r="K994" s="30" t="s">
        <v>84</v>
      </c>
      <c r="L994">
        <v>32</v>
      </c>
      <c r="O994" s="30">
        <v>1.9</v>
      </c>
      <c r="P994" s="30">
        <v>5.09</v>
      </c>
      <c r="Q994" s="30">
        <v>78.42</v>
      </c>
      <c r="R994" s="30">
        <v>81.72</v>
      </c>
      <c r="W994" s="30" t="b">
        <v>1</v>
      </c>
      <c r="Y994" s="30">
        <v>2</v>
      </c>
      <c r="AC994" s="30">
        <v>560</v>
      </c>
      <c r="AE994" s="30" t="b">
        <v>1</v>
      </c>
      <c r="AI994" s="30">
        <v>750</v>
      </c>
      <c r="AQ994" s="21">
        <f t="shared" si="30"/>
        <v>1</v>
      </c>
      <c r="AT994" s="30">
        <v>0</v>
      </c>
      <c r="AU994" s="30">
        <v>0</v>
      </c>
      <c r="AV994" s="30">
        <v>0</v>
      </c>
      <c r="AW994" s="30">
        <v>0</v>
      </c>
      <c r="BC994" s="32">
        <v>45250</v>
      </c>
    </row>
    <row r="995" spans="2:55" ht="40.5" x14ac:dyDescent="0.25">
      <c r="B995" s="30" t="s">
        <v>2269</v>
      </c>
      <c r="C995" s="30" t="s">
        <v>2269</v>
      </c>
      <c r="D995" s="30" t="s">
        <v>3137</v>
      </c>
      <c r="H995" s="30" t="s">
        <v>1925</v>
      </c>
      <c r="K995" s="30" t="s">
        <v>2821</v>
      </c>
      <c r="L995">
        <v>32</v>
      </c>
      <c r="O995" s="30">
        <v>3.47</v>
      </c>
      <c r="P995" s="30">
        <v>3.97</v>
      </c>
      <c r="Q995" s="30">
        <v>149.36000000000001</v>
      </c>
      <c r="R995" s="30">
        <v>149.01</v>
      </c>
      <c r="W995" s="30" t="b">
        <v>1</v>
      </c>
      <c r="Y995" s="30">
        <v>2</v>
      </c>
      <c r="AC995" s="30">
        <v>608.29999999999995</v>
      </c>
      <c r="AE995" s="30" t="b">
        <v>1</v>
      </c>
      <c r="AI995" s="30">
        <v>1000</v>
      </c>
      <c r="AQ995" s="21">
        <f t="shared" si="30"/>
        <v>2</v>
      </c>
      <c r="AT995" s="30">
        <v>0</v>
      </c>
      <c r="AU995" s="30">
        <v>0</v>
      </c>
      <c r="AV995" s="30">
        <v>1</v>
      </c>
      <c r="AW995" s="30">
        <v>0</v>
      </c>
      <c r="BC995" s="32">
        <v>45251</v>
      </c>
    </row>
    <row r="996" spans="2:55" ht="40.5" x14ac:dyDescent="0.25">
      <c r="B996" s="30" t="s">
        <v>2269</v>
      </c>
      <c r="C996" s="30" t="s">
        <v>2269</v>
      </c>
      <c r="D996" s="30" t="s">
        <v>3138</v>
      </c>
      <c r="H996" s="30" t="s">
        <v>1925</v>
      </c>
      <c r="K996" s="30" t="s">
        <v>2821</v>
      </c>
      <c r="L996">
        <v>16</v>
      </c>
      <c r="O996" s="30">
        <v>2.06</v>
      </c>
      <c r="P996" s="30">
        <v>4.76</v>
      </c>
      <c r="Q996" s="30">
        <v>137.88</v>
      </c>
      <c r="R996" s="30">
        <v>136.80000000000001</v>
      </c>
      <c r="W996" s="30" t="b">
        <v>1</v>
      </c>
      <c r="Y996" s="30">
        <v>2</v>
      </c>
      <c r="AC996" s="30">
        <v>512</v>
      </c>
      <c r="AE996" s="30" t="b">
        <v>1</v>
      </c>
      <c r="AI996" s="30">
        <v>750</v>
      </c>
      <c r="AQ996" s="21">
        <f t="shared" si="30"/>
        <v>2</v>
      </c>
      <c r="AT996" s="30">
        <v>0</v>
      </c>
      <c r="AU996" s="30">
        <v>0</v>
      </c>
      <c r="AV996" s="30">
        <v>1</v>
      </c>
      <c r="AW996" s="30">
        <v>0</v>
      </c>
      <c r="BC996" s="32">
        <v>45251</v>
      </c>
    </row>
    <row r="997" spans="2:55" ht="40.5" x14ac:dyDescent="0.25">
      <c r="B997" s="30" t="s">
        <v>2269</v>
      </c>
      <c r="C997" s="30" t="s">
        <v>2269</v>
      </c>
      <c r="D997" s="30" t="s">
        <v>3139</v>
      </c>
      <c r="H997" s="30" t="s">
        <v>1925</v>
      </c>
      <c r="K997" s="30" t="s">
        <v>2821</v>
      </c>
      <c r="L997">
        <v>32</v>
      </c>
      <c r="O997" s="30">
        <v>7.7</v>
      </c>
      <c r="P997" s="30">
        <v>8.2899999999999991</v>
      </c>
      <c r="Q997" s="30">
        <v>116.76</v>
      </c>
      <c r="R997" s="30">
        <v>117.6</v>
      </c>
      <c r="W997" s="30" t="b">
        <v>1</v>
      </c>
      <c r="Y997" s="30">
        <v>2</v>
      </c>
      <c r="AC997" s="30">
        <v>512</v>
      </c>
      <c r="AE997" s="30" t="b">
        <v>1</v>
      </c>
      <c r="AI997" s="30">
        <v>850</v>
      </c>
      <c r="AQ997" s="21">
        <f t="shared" si="30"/>
        <v>2</v>
      </c>
      <c r="AT997" s="30">
        <v>0</v>
      </c>
      <c r="AU997" s="30">
        <v>0</v>
      </c>
      <c r="AV997" s="30">
        <v>1</v>
      </c>
      <c r="AW997" s="30">
        <v>0</v>
      </c>
      <c r="BC997" s="32">
        <v>45251</v>
      </c>
    </row>
    <row r="998" spans="2:55" ht="40.5" x14ac:dyDescent="0.25">
      <c r="B998" s="30" t="s">
        <v>2269</v>
      </c>
      <c r="C998" s="30" t="s">
        <v>2269</v>
      </c>
      <c r="D998" s="30" t="s">
        <v>3140</v>
      </c>
      <c r="H998" s="30" t="s">
        <v>1925</v>
      </c>
      <c r="K998" s="30" t="s">
        <v>2821</v>
      </c>
      <c r="L998">
        <v>32</v>
      </c>
      <c r="O998" s="30">
        <v>1.33</v>
      </c>
      <c r="P998" s="30">
        <v>3.04</v>
      </c>
      <c r="Q998" s="30">
        <v>114.32</v>
      </c>
      <c r="R998" s="30">
        <v>115.98</v>
      </c>
      <c r="W998" s="30" t="b">
        <v>1</v>
      </c>
      <c r="Y998" s="30">
        <v>2</v>
      </c>
      <c r="AC998" s="30">
        <v>608.29999999999995</v>
      </c>
      <c r="AE998" s="30" t="b">
        <v>1</v>
      </c>
      <c r="AI998" s="30">
        <v>1200</v>
      </c>
      <c r="AQ998" s="21">
        <f t="shared" si="30"/>
        <v>2</v>
      </c>
      <c r="AT998" s="30">
        <v>0</v>
      </c>
      <c r="AU998" s="30">
        <v>0</v>
      </c>
      <c r="AV998" s="30">
        <v>1</v>
      </c>
      <c r="AW998" s="30">
        <v>0</v>
      </c>
      <c r="BC998" s="32">
        <v>45251</v>
      </c>
    </row>
    <row r="999" spans="2:55" ht="40.5" x14ac:dyDescent="0.25">
      <c r="B999" s="30" t="s">
        <v>2269</v>
      </c>
      <c r="C999" s="30" t="s">
        <v>2269</v>
      </c>
      <c r="D999" s="30" t="s">
        <v>3141</v>
      </c>
      <c r="H999" s="30" t="s">
        <v>1925</v>
      </c>
      <c r="K999" s="30" t="s">
        <v>2821</v>
      </c>
      <c r="L999">
        <v>16</v>
      </c>
      <c r="O999" s="30">
        <v>1.94</v>
      </c>
      <c r="P999" s="30">
        <v>3.44</v>
      </c>
      <c r="Q999" s="30">
        <v>114.44</v>
      </c>
      <c r="R999" s="30">
        <v>113.28</v>
      </c>
      <c r="W999" s="30" t="b">
        <v>1</v>
      </c>
      <c r="Y999" s="30">
        <v>2</v>
      </c>
      <c r="AC999" s="30">
        <v>512</v>
      </c>
      <c r="AE999" s="30" t="b">
        <v>1</v>
      </c>
      <c r="AI999" s="30">
        <v>1200</v>
      </c>
      <c r="AQ999" s="21">
        <f t="shared" si="30"/>
        <v>2</v>
      </c>
      <c r="AT999" s="30">
        <v>0</v>
      </c>
      <c r="AU999" s="30">
        <v>0</v>
      </c>
      <c r="AV999" s="30">
        <v>1</v>
      </c>
      <c r="AW999" s="30">
        <v>0</v>
      </c>
      <c r="BC999" s="32">
        <v>45251</v>
      </c>
    </row>
    <row r="1000" spans="2:55" ht="40.5" x14ac:dyDescent="0.25">
      <c r="B1000" s="30" t="s">
        <v>2269</v>
      </c>
      <c r="C1000" s="30" t="s">
        <v>2269</v>
      </c>
      <c r="D1000" s="30" t="s">
        <v>3142</v>
      </c>
      <c r="H1000" s="30" t="s">
        <v>1925</v>
      </c>
      <c r="K1000" s="30" t="s">
        <v>2821</v>
      </c>
      <c r="L1000">
        <v>16</v>
      </c>
      <c r="O1000" s="30">
        <v>1.95</v>
      </c>
      <c r="P1000" s="30">
        <v>3.5</v>
      </c>
      <c r="Q1000" s="30">
        <v>114.46</v>
      </c>
      <c r="R1000" s="30">
        <v>112.68</v>
      </c>
      <c r="W1000" s="30" t="b">
        <v>1</v>
      </c>
      <c r="Y1000" s="30">
        <v>2</v>
      </c>
      <c r="AC1000" s="30">
        <v>512</v>
      </c>
      <c r="AE1000" s="30" t="b">
        <v>1</v>
      </c>
      <c r="AI1000" s="30">
        <v>650</v>
      </c>
      <c r="AQ1000" s="21">
        <f t="shared" si="30"/>
        <v>2</v>
      </c>
      <c r="AT1000" s="30">
        <v>0</v>
      </c>
      <c r="AU1000" s="30">
        <v>0</v>
      </c>
      <c r="AV1000" s="30">
        <v>1</v>
      </c>
      <c r="AW1000" s="30">
        <v>0</v>
      </c>
      <c r="BC1000" s="32">
        <v>45251</v>
      </c>
    </row>
    <row r="1001" spans="2:55" ht="40.5" x14ac:dyDescent="0.25">
      <c r="B1001" s="30" t="s">
        <v>2269</v>
      </c>
      <c r="C1001" s="30" t="s">
        <v>2269</v>
      </c>
      <c r="D1001" s="30" t="s">
        <v>3143</v>
      </c>
      <c r="H1001" s="30" t="s">
        <v>1925</v>
      </c>
      <c r="K1001" s="30" t="s">
        <v>2821</v>
      </c>
      <c r="L1001">
        <v>16</v>
      </c>
      <c r="O1001" s="30">
        <v>1.74</v>
      </c>
      <c r="P1001" s="30">
        <v>4.7300000000000004</v>
      </c>
      <c r="Q1001" s="30">
        <v>111.64</v>
      </c>
      <c r="R1001" s="30">
        <v>112.55</v>
      </c>
      <c r="W1001" s="30" t="b">
        <v>1</v>
      </c>
      <c r="Y1001" s="30">
        <v>2</v>
      </c>
      <c r="AC1001" s="30">
        <v>512</v>
      </c>
      <c r="AE1001" s="30" t="b">
        <v>1</v>
      </c>
      <c r="AI1001" s="30">
        <v>1000</v>
      </c>
      <c r="AQ1001" s="21">
        <f t="shared" si="30"/>
        <v>2</v>
      </c>
      <c r="AT1001" s="30">
        <v>0</v>
      </c>
      <c r="AU1001" s="30">
        <v>0</v>
      </c>
      <c r="AV1001" s="30">
        <v>1</v>
      </c>
      <c r="AW1001" s="30">
        <v>0</v>
      </c>
      <c r="BC1001" s="32">
        <v>45251</v>
      </c>
    </row>
    <row r="1002" spans="2:55" ht="40.5" x14ac:dyDescent="0.25">
      <c r="B1002" s="30" t="s">
        <v>2269</v>
      </c>
      <c r="C1002" s="30" t="s">
        <v>2269</v>
      </c>
      <c r="D1002" s="30" t="s">
        <v>3144</v>
      </c>
      <c r="H1002" s="30" t="s">
        <v>1925</v>
      </c>
      <c r="K1002" s="30" t="s">
        <v>2821</v>
      </c>
      <c r="L1002">
        <v>16</v>
      </c>
      <c r="O1002" s="30">
        <v>1.22</v>
      </c>
      <c r="P1002" s="30">
        <v>1.53</v>
      </c>
      <c r="Q1002" s="30">
        <v>100.72</v>
      </c>
      <c r="R1002" s="30">
        <v>100.27</v>
      </c>
      <c r="W1002" s="30" t="b">
        <v>1</v>
      </c>
      <c r="Y1002" s="30">
        <v>2</v>
      </c>
      <c r="AC1002" s="30">
        <v>512</v>
      </c>
      <c r="AE1002" s="30" t="b">
        <v>1</v>
      </c>
      <c r="AI1002" s="30">
        <v>650</v>
      </c>
      <c r="AQ1002" s="21">
        <f t="shared" si="30"/>
        <v>2</v>
      </c>
      <c r="AT1002" s="30">
        <v>0</v>
      </c>
      <c r="AU1002" s="30">
        <v>0</v>
      </c>
      <c r="AV1002" s="30">
        <v>1</v>
      </c>
      <c r="AW1002" s="30">
        <v>0</v>
      </c>
      <c r="BC1002" s="32">
        <v>45251</v>
      </c>
    </row>
    <row r="1003" spans="2:55" ht="40.5" x14ac:dyDescent="0.25">
      <c r="B1003" s="30" t="s">
        <v>2269</v>
      </c>
      <c r="C1003" s="30" t="s">
        <v>2269</v>
      </c>
      <c r="D1003" s="30" t="s">
        <v>3145</v>
      </c>
      <c r="H1003" s="30" t="s">
        <v>1925</v>
      </c>
      <c r="K1003" s="30" t="s">
        <v>2821</v>
      </c>
      <c r="L1003">
        <v>16</v>
      </c>
      <c r="O1003" s="30">
        <v>2.41</v>
      </c>
      <c r="P1003" s="30">
        <v>3.75</v>
      </c>
      <c r="Q1003" s="30">
        <v>83.04</v>
      </c>
      <c r="R1003" s="30">
        <v>92.68</v>
      </c>
      <c r="W1003" s="30" t="b">
        <v>1</v>
      </c>
      <c r="Y1003" s="30">
        <v>2</v>
      </c>
      <c r="AC1003" s="30">
        <v>512</v>
      </c>
      <c r="AE1003" s="30" t="b">
        <v>1</v>
      </c>
      <c r="AI1003" s="30">
        <v>1300</v>
      </c>
      <c r="AQ1003" s="21">
        <f t="shared" si="30"/>
        <v>2</v>
      </c>
      <c r="AT1003" s="30">
        <v>0</v>
      </c>
      <c r="AU1003" s="30">
        <v>0</v>
      </c>
      <c r="AV1003" s="30">
        <v>1</v>
      </c>
      <c r="AW1003" s="30">
        <v>0</v>
      </c>
      <c r="BC1003" s="32">
        <v>45251</v>
      </c>
    </row>
    <row r="1004" spans="2:55" ht="40.5" x14ac:dyDescent="0.25">
      <c r="B1004" s="30" t="s">
        <v>2269</v>
      </c>
      <c r="C1004" s="30" t="s">
        <v>2269</v>
      </c>
      <c r="D1004" s="30" t="s">
        <v>3146</v>
      </c>
      <c r="H1004" s="30" t="s">
        <v>1925</v>
      </c>
      <c r="K1004" s="30" t="s">
        <v>2821</v>
      </c>
      <c r="L1004">
        <v>16</v>
      </c>
      <c r="O1004" s="30">
        <v>2.02</v>
      </c>
      <c r="P1004" s="30">
        <v>3.41</v>
      </c>
      <c r="Q1004" s="30">
        <v>88.23</v>
      </c>
      <c r="R1004" s="30">
        <v>78.91</v>
      </c>
      <c r="W1004" s="30" t="b">
        <v>1</v>
      </c>
      <c r="Y1004" s="30">
        <v>2</v>
      </c>
      <c r="AC1004" s="30">
        <v>512</v>
      </c>
      <c r="AE1004" s="30" t="b">
        <v>1</v>
      </c>
      <c r="AI1004" s="30">
        <v>1000</v>
      </c>
      <c r="AQ1004" s="21">
        <f t="shared" si="30"/>
        <v>2</v>
      </c>
      <c r="AT1004" s="30">
        <v>0</v>
      </c>
      <c r="AU1004" s="30">
        <v>0</v>
      </c>
      <c r="AV1004" s="30">
        <v>1</v>
      </c>
      <c r="AW1004" s="30">
        <v>0</v>
      </c>
      <c r="BC1004" s="32">
        <v>45251</v>
      </c>
    </row>
    <row r="1005" spans="2:55" ht="27" x14ac:dyDescent="0.25">
      <c r="B1005" s="30" t="s">
        <v>2736</v>
      </c>
      <c r="C1005" s="30" t="s">
        <v>2736</v>
      </c>
      <c r="D1005" s="30" t="s">
        <v>3147</v>
      </c>
      <c r="H1005" s="30" t="s">
        <v>1925</v>
      </c>
      <c r="K1005" s="30" t="s">
        <v>1059</v>
      </c>
      <c r="L1005">
        <v>64</v>
      </c>
      <c r="O1005" s="30">
        <v>1.97</v>
      </c>
      <c r="P1005" s="30">
        <v>11.41</v>
      </c>
      <c r="Q1005" s="30">
        <v>99.23</v>
      </c>
      <c r="R1005" s="30">
        <v>102.09</v>
      </c>
      <c r="W1005" s="30" t="b">
        <v>1</v>
      </c>
      <c r="Y1005" s="30">
        <v>2</v>
      </c>
      <c r="AC1005" s="30">
        <v>1008</v>
      </c>
      <c r="AE1005" s="30" t="b">
        <v>1</v>
      </c>
      <c r="AI1005" s="30">
        <v>750</v>
      </c>
      <c r="AQ1005" s="21">
        <f t="shared" si="30"/>
        <v>2</v>
      </c>
      <c r="AT1005" s="30">
        <v>0</v>
      </c>
      <c r="AU1005" s="30">
        <v>0</v>
      </c>
      <c r="AV1005" s="30">
        <v>1</v>
      </c>
      <c r="AW1005" s="30">
        <v>0</v>
      </c>
      <c r="BC1005" s="32">
        <v>45257</v>
      </c>
    </row>
    <row r="1006" spans="2:55" ht="27" x14ac:dyDescent="0.25">
      <c r="B1006" s="30" t="s">
        <v>3128</v>
      </c>
      <c r="C1006" s="30" t="s">
        <v>2550</v>
      </c>
      <c r="D1006" s="30" t="s">
        <v>3148</v>
      </c>
      <c r="H1006" s="30" t="s">
        <v>1925</v>
      </c>
      <c r="K1006" s="30" t="s">
        <v>84</v>
      </c>
      <c r="L1006">
        <v>32</v>
      </c>
      <c r="O1006" s="30">
        <v>0.9</v>
      </c>
      <c r="P1006" s="30">
        <v>1.39</v>
      </c>
      <c r="Q1006" s="30">
        <v>77.430000000000007</v>
      </c>
      <c r="R1006" s="30">
        <v>80.510000000000005</v>
      </c>
      <c r="W1006" s="30" t="b">
        <v>1</v>
      </c>
      <c r="Y1006" s="30">
        <v>2</v>
      </c>
      <c r="AC1006" s="30">
        <v>560</v>
      </c>
      <c r="AE1006" s="30" t="b">
        <v>1</v>
      </c>
      <c r="AI1006" s="30">
        <v>650</v>
      </c>
      <c r="AQ1006" s="21">
        <f t="shared" si="30"/>
        <v>1</v>
      </c>
      <c r="AT1006" s="30">
        <v>0</v>
      </c>
      <c r="AU1006" s="30">
        <v>0</v>
      </c>
      <c r="AV1006" s="30">
        <v>0</v>
      </c>
      <c r="AW1006" s="30">
        <v>0</v>
      </c>
      <c r="BC1006" s="32">
        <v>45257</v>
      </c>
    </row>
    <row r="1007" spans="2:55" ht="27" x14ac:dyDescent="0.25">
      <c r="B1007" s="30" t="s">
        <v>2736</v>
      </c>
      <c r="C1007" s="30" t="s">
        <v>2736</v>
      </c>
      <c r="D1007" s="30" t="s">
        <v>3149</v>
      </c>
      <c r="H1007" s="30" t="s">
        <v>1925</v>
      </c>
      <c r="K1007" s="30" t="s">
        <v>1059</v>
      </c>
      <c r="L1007">
        <v>32</v>
      </c>
      <c r="O1007" s="30">
        <v>2.63</v>
      </c>
      <c r="P1007" s="30">
        <v>6.15</v>
      </c>
      <c r="Q1007" s="30">
        <v>90.07</v>
      </c>
      <c r="R1007" s="30">
        <v>91.32</v>
      </c>
      <c r="W1007" s="30" t="b">
        <v>1</v>
      </c>
      <c r="Y1007" s="30">
        <v>2</v>
      </c>
      <c r="AC1007" s="30">
        <v>504</v>
      </c>
      <c r="AE1007" s="30" t="b">
        <v>1</v>
      </c>
      <c r="AI1007" s="30">
        <v>750</v>
      </c>
      <c r="AQ1007" s="21">
        <f t="shared" si="30"/>
        <v>1</v>
      </c>
      <c r="AT1007" s="30">
        <v>0</v>
      </c>
      <c r="AU1007" s="30">
        <v>0</v>
      </c>
      <c r="AV1007" s="30">
        <v>0</v>
      </c>
      <c r="AW1007" s="30">
        <v>0</v>
      </c>
      <c r="BC1007" s="32">
        <v>45260</v>
      </c>
    </row>
    <row r="1008" spans="2:55" ht="40.5" x14ac:dyDescent="0.25">
      <c r="B1008" s="30" t="s">
        <v>2269</v>
      </c>
      <c r="C1008" s="30" t="s">
        <v>2269</v>
      </c>
      <c r="D1008" s="30" t="s">
        <v>3150</v>
      </c>
      <c r="H1008" s="30" t="s">
        <v>1925</v>
      </c>
      <c r="K1008" s="30" t="s">
        <v>2821</v>
      </c>
      <c r="L1008">
        <v>64</v>
      </c>
      <c r="O1008" s="30">
        <v>1.24</v>
      </c>
      <c r="P1008" s="30">
        <v>5.56</v>
      </c>
      <c r="Q1008" s="30">
        <v>134.15</v>
      </c>
      <c r="R1008" s="30">
        <v>134.82</v>
      </c>
      <c r="W1008" s="30" t="b">
        <v>1</v>
      </c>
      <c r="Y1008" s="30">
        <v>4</v>
      </c>
      <c r="AC1008" s="30">
        <v>504.2</v>
      </c>
      <c r="AE1008" s="30" t="b">
        <v>1</v>
      </c>
      <c r="AI1008" s="30">
        <v>750</v>
      </c>
      <c r="AQ1008" s="21">
        <f t="shared" si="30"/>
        <v>2</v>
      </c>
      <c r="AT1008" s="30">
        <v>0</v>
      </c>
      <c r="AU1008" s="30">
        <v>0</v>
      </c>
      <c r="AV1008" s="30">
        <v>1</v>
      </c>
      <c r="AW1008" s="30">
        <v>0</v>
      </c>
      <c r="BC1008" s="32">
        <v>45261</v>
      </c>
    </row>
    <row r="1009" spans="2:55" ht="40.5" x14ac:dyDescent="0.25">
      <c r="B1009" s="30" t="s">
        <v>2269</v>
      </c>
      <c r="C1009" s="30" t="s">
        <v>2269</v>
      </c>
      <c r="D1009" s="30" t="s">
        <v>3151</v>
      </c>
      <c r="H1009" s="30" t="s">
        <v>1925</v>
      </c>
      <c r="K1009" s="30" t="s">
        <v>2821</v>
      </c>
      <c r="L1009">
        <v>64</v>
      </c>
      <c r="O1009" s="30">
        <v>4.03</v>
      </c>
      <c r="P1009" s="30">
        <v>6.9</v>
      </c>
      <c r="Q1009" s="30">
        <v>131</v>
      </c>
      <c r="R1009" s="30">
        <v>131.26</v>
      </c>
      <c r="W1009" s="30" t="b">
        <v>1</v>
      </c>
      <c r="Y1009" s="30">
        <v>4</v>
      </c>
      <c r="AC1009" s="30">
        <v>504.2</v>
      </c>
      <c r="AE1009" s="30" t="b">
        <v>1</v>
      </c>
      <c r="AI1009" s="30">
        <v>750</v>
      </c>
      <c r="AQ1009" s="21">
        <f t="shared" si="30"/>
        <v>2</v>
      </c>
      <c r="AT1009" s="30">
        <v>0</v>
      </c>
      <c r="AU1009" s="30">
        <v>0</v>
      </c>
      <c r="AV1009" s="30">
        <v>1</v>
      </c>
      <c r="AW1009" s="30">
        <v>0</v>
      </c>
      <c r="BC1009" s="32">
        <v>45261</v>
      </c>
    </row>
    <row r="1010" spans="2:55" ht="40.5" x14ac:dyDescent="0.25">
      <c r="B1010" s="30" t="s">
        <v>2269</v>
      </c>
      <c r="C1010" s="30" t="s">
        <v>2269</v>
      </c>
      <c r="D1010" s="30" t="s">
        <v>3152</v>
      </c>
      <c r="H1010" s="30" t="s">
        <v>1925</v>
      </c>
      <c r="K1010" s="30" t="s">
        <v>2821</v>
      </c>
      <c r="L1010">
        <v>64</v>
      </c>
      <c r="O1010" s="30">
        <v>3.61</v>
      </c>
      <c r="P1010" s="30">
        <v>6.47</v>
      </c>
      <c r="Q1010" s="30">
        <v>109.19</v>
      </c>
      <c r="R1010" s="30">
        <v>109.08</v>
      </c>
      <c r="W1010" s="30" t="b">
        <v>1</v>
      </c>
      <c r="Y1010" s="30">
        <v>4</v>
      </c>
      <c r="AC1010" s="30">
        <v>504.2</v>
      </c>
      <c r="AE1010" s="30" t="b">
        <v>1</v>
      </c>
      <c r="AI1010" s="30">
        <v>850</v>
      </c>
      <c r="AQ1010" s="21">
        <f t="shared" si="30"/>
        <v>2</v>
      </c>
      <c r="AT1010" s="30">
        <v>0</v>
      </c>
      <c r="AU1010" s="30">
        <v>0</v>
      </c>
      <c r="AV1010" s="30">
        <v>1</v>
      </c>
      <c r="AW1010" s="30">
        <v>0</v>
      </c>
      <c r="BC1010" s="32">
        <v>45261</v>
      </c>
    </row>
    <row r="1011" spans="2:55" ht="40.5" x14ac:dyDescent="0.25">
      <c r="B1011" s="30" t="s">
        <v>2269</v>
      </c>
      <c r="C1011" s="30" t="s">
        <v>2269</v>
      </c>
      <c r="D1011" s="30" t="s">
        <v>3153</v>
      </c>
      <c r="H1011" s="30" t="s">
        <v>1925</v>
      </c>
      <c r="K1011" s="30" t="s">
        <v>2821</v>
      </c>
      <c r="L1011">
        <v>16</v>
      </c>
      <c r="O1011" s="30">
        <v>1.29</v>
      </c>
      <c r="P1011" s="30">
        <v>1.56</v>
      </c>
      <c r="Q1011" s="30">
        <v>90.32</v>
      </c>
      <c r="R1011" s="30">
        <v>90.16</v>
      </c>
      <c r="W1011" s="30" t="b">
        <v>1</v>
      </c>
      <c r="Y1011" s="30">
        <v>2</v>
      </c>
      <c r="AC1011" s="30">
        <v>512</v>
      </c>
      <c r="AE1011" s="30" t="b">
        <v>1</v>
      </c>
      <c r="AI1011" s="30">
        <v>650</v>
      </c>
      <c r="AQ1011" s="21">
        <f t="shared" si="30"/>
        <v>2</v>
      </c>
      <c r="AT1011" s="30">
        <v>0</v>
      </c>
      <c r="AU1011" s="30">
        <v>0</v>
      </c>
      <c r="AV1011" s="30">
        <v>1</v>
      </c>
      <c r="AW1011" s="30">
        <v>0</v>
      </c>
      <c r="BC1011" s="32">
        <v>45261</v>
      </c>
    </row>
    <row r="1012" spans="2:55" ht="40.5" x14ac:dyDescent="0.25">
      <c r="B1012" s="30" t="s">
        <v>2269</v>
      </c>
      <c r="C1012" s="30" t="s">
        <v>2269</v>
      </c>
      <c r="D1012" s="30" t="s">
        <v>3154</v>
      </c>
      <c r="H1012" s="30" t="s">
        <v>1925</v>
      </c>
      <c r="K1012" s="30" t="s">
        <v>2821</v>
      </c>
      <c r="L1012">
        <v>16</v>
      </c>
      <c r="O1012" s="30">
        <v>0.7</v>
      </c>
      <c r="P1012" s="30">
        <v>1.74</v>
      </c>
      <c r="Q1012" s="30">
        <v>66.5</v>
      </c>
      <c r="R1012" s="30">
        <v>66.14</v>
      </c>
      <c r="W1012" s="30" t="b">
        <v>1</v>
      </c>
      <c r="Y1012" s="30">
        <v>2</v>
      </c>
      <c r="AC1012" s="30">
        <v>504.2</v>
      </c>
      <c r="AE1012" s="30" t="b">
        <v>1</v>
      </c>
      <c r="AI1012" s="30">
        <v>750</v>
      </c>
      <c r="AQ1012" s="21">
        <f t="shared" si="30"/>
        <v>2</v>
      </c>
      <c r="AT1012" s="30">
        <v>0</v>
      </c>
      <c r="AU1012" s="30">
        <v>0</v>
      </c>
      <c r="AV1012" s="30">
        <v>1</v>
      </c>
      <c r="AW1012" s="30">
        <v>0</v>
      </c>
      <c r="BC1012" s="32">
        <v>45261</v>
      </c>
    </row>
    <row r="1013" spans="2:55" ht="40.5" x14ac:dyDescent="0.25">
      <c r="B1013" s="30" t="s">
        <v>2269</v>
      </c>
      <c r="C1013" s="30" t="s">
        <v>2269</v>
      </c>
      <c r="D1013" s="30" t="s">
        <v>3155</v>
      </c>
      <c r="H1013" s="30" t="s">
        <v>1925</v>
      </c>
      <c r="K1013" s="30" t="s">
        <v>2821</v>
      </c>
      <c r="L1013">
        <v>32</v>
      </c>
      <c r="O1013" s="30">
        <v>1.41</v>
      </c>
      <c r="P1013" s="30">
        <v>4.43</v>
      </c>
      <c r="Q1013" s="30">
        <v>52.2</v>
      </c>
      <c r="R1013" s="30">
        <v>52.95</v>
      </c>
      <c r="W1013" s="30" t="b">
        <v>1</v>
      </c>
      <c r="Y1013" s="30">
        <v>2</v>
      </c>
      <c r="AC1013" s="30">
        <v>504.2</v>
      </c>
      <c r="AE1013" s="30" t="b">
        <v>1</v>
      </c>
      <c r="AI1013" s="30">
        <v>750</v>
      </c>
      <c r="AQ1013" s="21">
        <f t="shared" si="30"/>
        <v>2</v>
      </c>
      <c r="AT1013" s="30">
        <v>0</v>
      </c>
      <c r="AU1013" s="30">
        <v>0</v>
      </c>
      <c r="AV1013" s="30">
        <v>1</v>
      </c>
      <c r="AW1013" s="30">
        <v>0</v>
      </c>
      <c r="BC1013" s="32">
        <v>45261</v>
      </c>
    </row>
    <row r="1014" spans="2:55" ht="54" x14ac:dyDescent="0.25">
      <c r="B1014" s="30" t="s">
        <v>2304</v>
      </c>
      <c r="C1014" s="30" t="s">
        <v>2305</v>
      </c>
      <c r="D1014" s="30" t="s">
        <v>3156</v>
      </c>
      <c r="H1014" s="30" t="s">
        <v>1925</v>
      </c>
      <c r="K1014" s="30" t="s">
        <v>3126</v>
      </c>
      <c r="L1014">
        <v>64</v>
      </c>
      <c r="O1014" s="30">
        <v>1.46</v>
      </c>
      <c r="P1014" s="30">
        <v>3.51</v>
      </c>
      <c r="Q1014" s="30">
        <v>82.67</v>
      </c>
      <c r="R1014" s="30">
        <v>91.3</v>
      </c>
      <c r="W1014" s="30" t="b">
        <v>1</v>
      </c>
      <c r="Y1014" s="30">
        <v>2</v>
      </c>
      <c r="AC1014" s="30">
        <v>716.8</v>
      </c>
      <c r="AE1014" s="30" t="b">
        <v>1</v>
      </c>
      <c r="AI1014" s="30">
        <v>850</v>
      </c>
      <c r="AQ1014" s="21">
        <f t="shared" si="30"/>
        <v>2</v>
      </c>
      <c r="AT1014" s="30">
        <v>0</v>
      </c>
      <c r="AU1014" s="30">
        <v>0</v>
      </c>
      <c r="AV1014" s="30">
        <v>1</v>
      </c>
      <c r="AW1014" s="30">
        <v>0</v>
      </c>
      <c r="BC1014" s="32">
        <v>45264</v>
      </c>
    </row>
    <row r="1015" spans="2:55" ht="27" x14ac:dyDescent="0.25">
      <c r="B1015" s="30" t="s">
        <v>3128</v>
      </c>
      <c r="C1015" s="30" t="s">
        <v>2550</v>
      </c>
      <c r="D1015" s="30" t="s">
        <v>3157</v>
      </c>
      <c r="H1015" s="30" t="s">
        <v>1925</v>
      </c>
      <c r="K1015" s="30" t="s">
        <v>84</v>
      </c>
      <c r="L1015">
        <v>32</v>
      </c>
      <c r="O1015" s="30">
        <v>1.2</v>
      </c>
      <c r="P1015" s="30">
        <v>4.88</v>
      </c>
      <c r="Q1015" s="30">
        <v>74.28</v>
      </c>
      <c r="R1015" s="30">
        <v>77.58</v>
      </c>
      <c r="W1015" s="30" t="b">
        <v>1</v>
      </c>
      <c r="Y1015" s="30">
        <v>2</v>
      </c>
      <c r="AC1015" s="30">
        <v>1008</v>
      </c>
      <c r="AE1015" s="30" t="b">
        <v>1</v>
      </c>
      <c r="AI1015" s="30">
        <v>1000</v>
      </c>
      <c r="AQ1015" s="21">
        <f t="shared" ref="AQ1015:AQ1033" si="31">SUM(AT1015:AW1015)+1</f>
        <v>1</v>
      </c>
      <c r="AT1015" s="30">
        <v>0</v>
      </c>
      <c r="AU1015" s="30">
        <v>0</v>
      </c>
      <c r="AV1015" s="30">
        <v>0</v>
      </c>
      <c r="AW1015" s="30">
        <v>0</v>
      </c>
      <c r="BC1015" s="32">
        <v>45264</v>
      </c>
    </row>
    <row r="1016" spans="2:55" ht="40.5" x14ac:dyDescent="0.25">
      <c r="B1016" s="30" t="s">
        <v>2269</v>
      </c>
      <c r="C1016" s="30" t="s">
        <v>2269</v>
      </c>
      <c r="D1016" s="30" t="s">
        <v>3158</v>
      </c>
      <c r="H1016" s="30" t="s">
        <v>1925</v>
      </c>
      <c r="K1016" s="30" t="s">
        <v>2821</v>
      </c>
      <c r="L1016">
        <v>64</v>
      </c>
      <c r="O1016" s="30">
        <v>2.35</v>
      </c>
      <c r="P1016" s="30">
        <v>3.58</v>
      </c>
      <c r="Q1016" s="30">
        <v>122.69</v>
      </c>
      <c r="R1016" s="30">
        <v>123.26</v>
      </c>
      <c r="W1016" s="30" t="b">
        <v>1</v>
      </c>
      <c r="Y1016" s="30">
        <v>4</v>
      </c>
      <c r="AC1016" s="30">
        <v>504.2</v>
      </c>
      <c r="AE1016" s="30" t="b">
        <v>1</v>
      </c>
      <c r="AI1016" s="30">
        <v>1000</v>
      </c>
      <c r="AQ1016" s="21">
        <f t="shared" si="31"/>
        <v>2</v>
      </c>
      <c r="AT1016" s="30">
        <v>0</v>
      </c>
      <c r="AU1016" s="30">
        <v>0</v>
      </c>
      <c r="AV1016" s="30">
        <v>1</v>
      </c>
      <c r="AW1016" s="30">
        <v>0</v>
      </c>
      <c r="BC1016" s="32">
        <v>45265</v>
      </c>
    </row>
    <row r="1017" spans="2:55" ht="40.5" x14ac:dyDescent="0.25">
      <c r="B1017" s="30" t="s">
        <v>2269</v>
      </c>
      <c r="C1017" s="30" t="s">
        <v>2269</v>
      </c>
      <c r="D1017" s="30" t="s">
        <v>3159</v>
      </c>
      <c r="H1017" s="30" t="s">
        <v>1925</v>
      </c>
      <c r="K1017" s="30" t="s">
        <v>2821</v>
      </c>
      <c r="L1017">
        <v>64</v>
      </c>
      <c r="O1017" s="30">
        <v>3.2</v>
      </c>
      <c r="P1017" s="30">
        <v>1.8</v>
      </c>
      <c r="Q1017" s="30">
        <v>115.61</v>
      </c>
      <c r="R1017" s="30">
        <v>119.05</v>
      </c>
      <c r="W1017" s="30" t="b">
        <v>1</v>
      </c>
      <c r="Y1017" s="30">
        <v>4</v>
      </c>
      <c r="AC1017" s="30">
        <v>512</v>
      </c>
      <c r="AE1017" s="30" t="b">
        <v>1</v>
      </c>
      <c r="AI1017" s="30">
        <v>850</v>
      </c>
      <c r="AQ1017" s="21">
        <f t="shared" si="31"/>
        <v>2</v>
      </c>
      <c r="AT1017" s="30">
        <v>0</v>
      </c>
      <c r="AU1017" s="30">
        <v>0</v>
      </c>
      <c r="AV1017" s="30">
        <v>1</v>
      </c>
      <c r="AW1017" s="30">
        <v>0</v>
      </c>
      <c r="BC1017" s="32">
        <v>45265</v>
      </c>
    </row>
    <row r="1018" spans="2:55" ht="40.5" x14ac:dyDescent="0.25">
      <c r="B1018" s="30" t="s">
        <v>2269</v>
      </c>
      <c r="C1018" s="30" t="s">
        <v>2269</v>
      </c>
      <c r="D1018" s="30" t="s">
        <v>3160</v>
      </c>
      <c r="H1018" s="30" t="s">
        <v>1925</v>
      </c>
      <c r="K1018" s="30" t="s">
        <v>2821</v>
      </c>
      <c r="L1018">
        <v>64</v>
      </c>
      <c r="O1018" s="30">
        <v>1.65</v>
      </c>
      <c r="P1018" s="30">
        <v>5.5</v>
      </c>
      <c r="Q1018" s="30">
        <v>118.91</v>
      </c>
      <c r="R1018" s="30">
        <v>118.56</v>
      </c>
      <c r="W1018" s="30" t="b">
        <v>1</v>
      </c>
      <c r="Y1018" s="30">
        <v>4</v>
      </c>
      <c r="AC1018" s="30">
        <v>504.2</v>
      </c>
      <c r="AE1018" s="30" t="b">
        <v>1</v>
      </c>
      <c r="AI1018" s="30">
        <v>1000</v>
      </c>
      <c r="AQ1018" s="21">
        <f t="shared" si="31"/>
        <v>2</v>
      </c>
      <c r="AT1018" s="30">
        <v>0</v>
      </c>
      <c r="AU1018" s="30">
        <v>0</v>
      </c>
      <c r="AV1018" s="30">
        <v>1</v>
      </c>
      <c r="AW1018" s="30">
        <v>0</v>
      </c>
      <c r="BC1018" s="32">
        <v>45265</v>
      </c>
    </row>
    <row r="1019" spans="2:55" ht="27" x14ac:dyDescent="0.25">
      <c r="B1019" s="30" t="s">
        <v>2736</v>
      </c>
      <c r="C1019" s="30" t="s">
        <v>2736</v>
      </c>
      <c r="D1019" s="30" t="s">
        <v>3161</v>
      </c>
      <c r="H1019" s="30" t="s">
        <v>1925</v>
      </c>
      <c r="K1019" s="30" t="s">
        <v>1059</v>
      </c>
      <c r="L1019">
        <v>64</v>
      </c>
      <c r="O1019" s="30">
        <v>1.1399999999999999</v>
      </c>
      <c r="P1019" s="30">
        <v>4.88</v>
      </c>
      <c r="Q1019" s="30">
        <v>81.78</v>
      </c>
      <c r="R1019" s="30">
        <v>90.39</v>
      </c>
      <c r="W1019" s="30" t="b">
        <v>1</v>
      </c>
      <c r="Y1019" s="30">
        <v>2</v>
      </c>
      <c r="AC1019" s="30">
        <v>960</v>
      </c>
      <c r="AE1019" s="30" t="b">
        <v>1</v>
      </c>
      <c r="AI1019" s="30">
        <v>850</v>
      </c>
      <c r="AQ1019" s="21">
        <f t="shared" si="31"/>
        <v>1</v>
      </c>
      <c r="AT1019" s="30">
        <v>0</v>
      </c>
      <c r="AU1019" s="30">
        <v>0</v>
      </c>
      <c r="AV1019" s="30">
        <v>0</v>
      </c>
      <c r="AW1019" s="30">
        <v>0</v>
      </c>
      <c r="BC1019" s="32">
        <v>45265</v>
      </c>
    </row>
    <row r="1020" spans="2:55" ht="40.5" x14ac:dyDescent="0.25">
      <c r="B1020" s="30" t="s">
        <v>2269</v>
      </c>
      <c r="C1020" s="30" t="s">
        <v>2269</v>
      </c>
      <c r="D1020" s="30" t="s">
        <v>3162</v>
      </c>
      <c r="H1020" s="30" t="s">
        <v>1925</v>
      </c>
      <c r="K1020" s="30" t="s">
        <v>2821</v>
      </c>
      <c r="L1020">
        <v>32</v>
      </c>
      <c r="O1020" s="30">
        <v>1.1100000000000001</v>
      </c>
      <c r="P1020" s="30">
        <v>2.08</v>
      </c>
      <c r="Q1020" s="30">
        <v>102.28</v>
      </c>
      <c r="R1020" s="30">
        <v>102.88</v>
      </c>
      <c r="W1020" s="30" t="b">
        <v>1</v>
      </c>
      <c r="Y1020" s="30">
        <v>2</v>
      </c>
      <c r="AC1020" s="30">
        <v>504.2</v>
      </c>
      <c r="AE1020" s="30" t="b">
        <v>1</v>
      </c>
      <c r="AI1020" s="30">
        <v>750</v>
      </c>
      <c r="AQ1020" s="21">
        <f t="shared" si="31"/>
        <v>2</v>
      </c>
      <c r="AT1020" s="30">
        <v>0</v>
      </c>
      <c r="AU1020" s="30">
        <v>0</v>
      </c>
      <c r="AV1020" s="30">
        <v>1</v>
      </c>
      <c r="AW1020" s="30">
        <v>0</v>
      </c>
      <c r="BC1020" s="32">
        <v>45271</v>
      </c>
    </row>
    <row r="1021" spans="2:55" ht="40.5" x14ac:dyDescent="0.25">
      <c r="B1021" s="30" t="s">
        <v>2304</v>
      </c>
      <c r="C1021" s="30" t="s">
        <v>2305</v>
      </c>
      <c r="D1021" s="30" t="s">
        <v>3163</v>
      </c>
      <c r="H1021" s="30" t="s">
        <v>1925</v>
      </c>
      <c r="K1021" s="30" t="s">
        <v>3164</v>
      </c>
      <c r="L1021">
        <v>32</v>
      </c>
      <c r="O1021" s="30">
        <v>1.64</v>
      </c>
      <c r="P1021" s="30">
        <v>3.44</v>
      </c>
      <c r="Q1021" s="30">
        <v>86.84</v>
      </c>
      <c r="R1021" s="30">
        <v>87.93</v>
      </c>
      <c r="W1021" s="30" t="b">
        <v>1</v>
      </c>
      <c r="Y1021" s="30">
        <v>2</v>
      </c>
      <c r="AC1021" s="30">
        <v>1080</v>
      </c>
      <c r="AE1021" s="30" t="b">
        <v>1</v>
      </c>
      <c r="AI1021" s="30">
        <v>1200</v>
      </c>
      <c r="AQ1021" s="21">
        <f t="shared" si="31"/>
        <v>2</v>
      </c>
      <c r="AT1021" s="30">
        <v>0</v>
      </c>
      <c r="AU1021" s="30">
        <v>0</v>
      </c>
      <c r="AV1021" s="30">
        <v>1</v>
      </c>
      <c r="AW1021" s="30">
        <v>0</v>
      </c>
      <c r="BC1021" s="32">
        <v>45278</v>
      </c>
    </row>
    <row r="1022" spans="2:55" ht="40.5" x14ac:dyDescent="0.25">
      <c r="B1022" s="30" t="s">
        <v>2304</v>
      </c>
      <c r="C1022" s="30" t="s">
        <v>2305</v>
      </c>
      <c r="D1022" s="30" t="s">
        <v>3165</v>
      </c>
      <c r="H1022" s="30" t="s">
        <v>1925</v>
      </c>
      <c r="K1022" s="30" t="s">
        <v>3166</v>
      </c>
      <c r="L1022">
        <v>32</v>
      </c>
      <c r="O1022" s="30">
        <v>1.46</v>
      </c>
      <c r="P1022" s="30">
        <v>1.89</v>
      </c>
      <c r="Q1022" s="30">
        <v>60.47</v>
      </c>
      <c r="R1022" s="30">
        <v>62.52</v>
      </c>
      <c r="W1022" s="30" t="b">
        <v>1</v>
      </c>
      <c r="Y1022" s="30">
        <v>2</v>
      </c>
      <c r="AC1022" s="30">
        <v>504</v>
      </c>
      <c r="AE1022" s="30" t="b">
        <v>1</v>
      </c>
      <c r="AI1022" s="30">
        <v>600</v>
      </c>
      <c r="AQ1022" s="21">
        <f t="shared" si="31"/>
        <v>2</v>
      </c>
      <c r="AT1022" s="30">
        <v>0</v>
      </c>
      <c r="AU1022" s="30">
        <v>0</v>
      </c>
      <c r="AV1022" s="30">
        <v>1</v>
      </c>
      <c r="AW1022" s="30">
        <v>0</v>
      </c>
      <c r="BC1022" s="32">
        <v>45278</v>
      </c>
    </row>
    <row r="1023" spans="2:55" ht="40.5" x14ac:dyDescent="0.25">
      <c r="B1023" s="30" t="s">
        <v>2304</v>
      </c>
      <c r="C1023" s="30" t="s">
        <v>2305</v>
      </c>
      <c r="D1023" s="30" t="s">
        <v>3167</v>
      </c>
      <c r="H1023" s="30" t="s">
        <v>1925</v>
      </c>
      <c r="K1023" s="30" t="s">
        <v>3164</v>
      </c>
      <c r="L1023">
        <v>16</v>
      </c>
      <c r="O1023" s="30">
        <v>1.1100000000000001</v>
      </c>
      <c r="P1023" s="30">
        <v>2.25</v>
      </c>
      <c r="Q1023" s="30">
        <v>46.24</v>
      </c>
      <c r="R1023" s="30">
        <v>50.31</v>
      </c>
      <c r="W1023" s="30" t="b">
        <v>1</v>
      </c>
      <c r="Y1023" s="30">
        <v>2</v>
      </c>
      <c r="AC1023" s="30">
        <v>272</v>
      </c>
      <c r="AE1023" s="30" t="b">
        <v>1</v>
      </c>
      <c r="AI1023" s="30">
        <v>600</v>
      </c>
      <c r="AQ1023" s="21">
        <f t="shared" si="31"/>
        <v>2</v>
      </c>
      <c r="AT1023" s="30">
        <v>0</v>
      </c>
      <c r="AU1023" s="30">
        <v>0</v>
      </c>
      <c r="AV1023" s="30">
        <v>1</v>
      </c>
      <c r="AW1023" s="30">
        <v>0</v>
      </c>
      <c r="BC1023" s="32">
        <v>45278</v>
      </c>
    </row>
    <row r="1024" spans="2:55" ht="40.5" x14ac:dyDescent="0.25">
      <c r="B1024" s="30" t="s">
        <v>2269</v>
      </c>
      <c r="C1024" s="30" t="s">
        <v>2269</v>
      </c>
      <c r="D1024" s="30" t="s">
        <v>3168</v>
      </c>
      <c r="H1024" s="30" t="s">
        <v>1925</v>
      </c>
      <c r="K1024" s="30" t="s">
        <v>2821</v>
      </c>
      <c r="L1024">
        <v>64</v>
      </c>
      <c r="O1024" s="30">
        <v>2.2799999999999998</v>
      </c>
      <c r="P1024" s="30">
        <v>4.7300000000000004</v>
      </c>
      <c r="Q1024" s="30">
        <v>103.06</v>
      </c>
      <c r="R1024" s="30">
        <v>103.13</v>
      </c>
      <c r="W1024" s="30" t="b">
        <v>1</v>
      </c>
      <c r="Y1024" s="30">
        <v>4</v>
      </c>
      <c r="AC1024" s="30">
        <v>504.2</v>
      </c>
      <c r="AE1024" s="30" t="b">
        <v>1</v>
      </c>
      <c r="AI1024" s="30">
        <v>1000</v>
      </c>
      <c r="AQ1024" s="21">
        <f t="shared" si="31"/>
        <v>2</v>
      </c>
      <c r="AT1024" s="30">
        <v>0</v>
      </c>
      <c r="AU1024" s="30">
        <v>0</v>
      </c>
      <c r="AV1024" s="30">
        <v>1</v>
      </c>
      <c r="AW1024" s="30">
        <v>0</v>
      </c>
      <c r="BC1024" s="32">
        <v>45280</v>
      </c>
    </row>
    <row r="1025" spans="2:55" ht="27" x14ac:dyDescent="0.25">
      <c r="B1025" s="30" t="s">
        <v>3128</v>
      </c>
      <c r="C1025" s="30" t="s">
        <v>2550</v>
      </c>
      <c r="D1025" s="30" t="s">
        <v>3169</v>
      </c>
      <c r="H1025" s="30" t="s">
        <v>1925</v>
      </c>
      <c r="K1025" s="30" t="s">
        <v>84</v>
      </c>
      <c r="L1025">
        <v>32</v>
      </c>
      <c r="O1025" s="30">
        <v>3.8</v>
      </c>
      <c r="P1025" s="30">
        <v>7.04</v>
      </c>
      <c r="Q1025" s="30">
        <v>75.709999999999994</v>
      </c>
      <c r="R1025" s="30">
        <v>76.569999999999993</v>
      </c>
      <c r="W1025" s="30" t="b">
        <v>1</v>
      </c>
      <c r="Y1025" s="30">
        <v>2</v>
      </c>
      <c r="AC1025" s="30">
        <v>502</v>
      </c>
      <c r="AE1025" s="30" t="b">
        <v>1</v>
      </c>
      <c r="AI1025" s="30">
        <v>1000</v>
      </c>
      <c r="AQ1025" s="21">
        <f t="shared" si="31"/>
        <v>1</v>
      </c>
      <c r="AT1025" s="30">
        <v>0</v>
      </c>
      <c r="AU1025" s="30">
        <v>0</v>
      </c>
      <c r="AV1025" s="30">
        <v>0</v>
      </c>
      <c r="AW1025" s="30">
        <v>0</v>
      </c>
      <c r="BC1025" s="32">
        <v>45282</v>
      </c>
    </row>
    <row r="1026" spans="2:55" ht="27" x14ac:dyDescent="0.25">
      <c r="B1026" s="30" t="s">
        <v>2304</v>
      </c>
      <c r="C1026" s="30" t="s">
        <v>2305</v>
      </c>
      <c r="D1026" s="30" t="s">
        <v>3170</v>
      </c>
      <c r="H1026" s="30" t="s">
        <v>1925</v>
      </c>
      <c r="K1026" s="30" t="s">
        <v>2668</v>
      </c>
      <c r="L1026">
        <v>32</v>
      </c>
      <c r="O1026" s="30">
        <v>1.71</v>
      </c>
      <c r="P1026" s="30">
        <v>3.6</v>
      </c>
      <c r="Q1026" s="30">
        <v>59.85</v>
      </c>
      <c r="R1026" s="30">
        <v>70.900000000000006</v>
      </c>
      <c r="W1026" s="30" t="b">
        <v>1</v>
      </c>
      <c r="Y1026" s="30">
        <v>2</v>
      </c>
      <c r="AC1026" s="30">
        <v>504</v>
      </c>
      <c r="AE1026" s="30" t="b">
        <v>1</v>
      </c>
      <c r="AI1026" s="30">
        <v>750</v>
      </c>
      <c r="AQ1026" s="21">
        <f t="shared" si="31"/>
        <v>1</v>
      </c>
      <c r="AT1026" s="30">
        <v>0</v>
      </c>
      <c r="AU1026" s="30">
        <v>0</v>
      </c>
      <c r="AV1026" s="30">
        <v>0</v>
      </c>
      <c r="AW1026" s="30">
        <v>0</v>
      </c>
      <c r="BC1026" s="32">
        <v>45288</v>
      </c>
    </row>
    <row r="1027" spans="2:55" ht="27" x14ac:dyDescent="0.25">
      <c r="B1027" s="30" t="s">
        <v>2736</v>
      </c>
      <c r="C1027" s="30" t="s">
        <v>2736</v>
      </c>
      <c r="D1027" s="30" t="s">
        <v>3171</v>
      </c>
      <c r="H1027" s="30" t="s">
        <v>1925</v>
      </c>
      <c r="K1027" s="30" t="s">
        <v>1059</v>
      </c>
      <c r="L1027">
        <v>32</v>
      </c>
      <c r="O1027" s="30">
        <v>4.7</v>
      </c>
      <c r="P1027" s="30">
        <v>6.59</v>
      </c>
      <c r="Q1027" s="30">
        <v>87.51</v>
      </c>
      <c r="R1027" s="30">
        <v>89.11</v>
      </c>
      <c r="W1027" s="30" t="b">
        <v>1</v>
      </c>
      <c r="Y1027" s="30">
        <v>2</v>
      </c>
      <c r="AC1027" s="30">
        <v>1008</v>
      </c>
      <c r="AE1027" s="30" t="b">
        <v>1</v>
      </c>
      <c r="AI1027" s="30">
        <v>1000</v>
      </c>
      <c r="AQ1027" s="21">
        <f t="shared" si="31"/>
        <v>1</v>
      </c>
      <c r="AT1027" s="30">
        <v>0</v>
      </c>
      <c r="AU1027" s="30">
        <v>0</v>
      </c>
      <c r="AV1027" s="30">
        <v>0</v>
      </c>
      <c r="AW1027" s="30">
        <v>0</v>
      </c>
      <c r="BC1027" s="32">
        <v>45294</v>
      </c>
    </row>
    <row r="1028" spans="2:55" ht="40.5" x14ac:dyDescent="0.25">
      <c r="B1028" s="30" t="s">
        <v>1090</v>
      </c>
      <c r="C1028" s="30" t="s">
        <v>117</v>
      </c>
      <c r="D1028" s="30" t="s">
        <v>3172</v>
      </c>
      <c r="H1028" s="30" t="s">
        <v>1925</v>
      </c>
      <c r="K1028" s="30" t="s">
        <v>133</v>
      </c>
      <c r="L1028">
        <v>64</v>
      </c>
      <c r="O1028" s="30">
        <v>1.69</v>
      </c>
      <c r="P1028" s="30">
        <v>2.25</v>
      </c>
      <c r="Q1028" s="30">
        <v>86.53</v>
      </c>
      <c r="R1028" s="30">
        <v>88.56</v>
      </c>
      <c r="W1028" s="30" t="b">
        <v>1</v>
      </c>
      <c r="Y1028" s="30">
        <v>2</v>
      </c>
      <c r="AC1028" s="30">
        <v>1010</v>
      </c>
      <c r="AE1028" s="30" t="b">
        <v>1</v>
      </c>
      <c r="AI1028" s="30">
        <v>1000</v>
      </c>
      <c r="AQ1028" s="21">
        <f t="shared" si="31"/>
        <v>1</v>
      </c>
      <c r="AT1028" s="30">
        <v>0</v>
      </c>
      <c r="AU1028" s="30">
        <v>0</v>
      </c>
      <c r="AV1028" s="30">
        <v>0</v>
      </c>
      <c r="AW1028" s="30">
        <v>0</v>
      </c>
      <c r="BC1028" s="32">
        <v>45294</v>
      </c>
    </row>
    <row r="1029" spans="2:55" ht="40.5" x14ac:dyDescent="0.25">
      <c r="B1029" s="30" t="s">
        <v>2269</v>
      </c>
      <c r="C1029" s="30" t="s">
        <v>2269</v>
      </c>
      <c r="D1029" s="30" t="s">
        <v>3173</v>
      </c>
      <c r="H1029" s="30" t="s">
        <v>1925</v>
      </c>
      <c r="K1029" s="30" t="s">
        <v>2821</v>
      </c>
      <c r="L1029">
        <v>64</v>
      </c>
      <c r="O1029" s="30">
        <v>5.71</v>
      </c>
      <c r="P1029" s="30">
        <v>8.56</v>
      </c>
      <c r="Q1029" s="30">
        <v>138.41999999999999</v>
      </c>
      <c r="R1029" s="30">
        <v>139.21</v>
      </c>
      <c r="W1029" s="30" t="b">
        <v>1</v>
      </c>
      <c r="Y1029" s="30">
        <v>4</v>
      </c>
      <c r="AC1029" s="30">
        <v>504.2</v>
      </c>
      <c r="AE1029" s="30" t="b">
        <v>1</v>
      </c>
      <c r="AI1029" s="30">
        <v>1300</v>
      </c>
      <c r="AQ1029" s="21">
        <f t="shared" si="31"/>
        <v>2</v>
      </c>
      <c r="AT1029" s="30">
        <v>0</v>
      </c>
      <c r="AU1029" s="30">
        <v>0</v>
      </c>
      <c r="AV1029" s="30">
        <v>1</v>
      </c>
      <c r="AW1029" s="30">
        <v>0</v>
      </c>
      <c r="BC1029" s="32">
        <v>45299</v>
      </c>
    </row>
    <row r="1030" spans="2:55" ht="40.5" x14ac:dyDescent="0.25">
      <c r="B1030" s="30" t="s">
        <v>2269</v>
      </c>
      <c r="C1030" s="30" t="s">
        <v>2269</v>
      </c>
      <c r="D1030" s="30" t="s">
        <v>3174</v>
      </c>
      <c r="H1030" s="30" t="s">
        <v>1925</v>
      </c>
      <c r="K1030" s="30" t="s">
        <v>2821</v>
      </c>
      <c r="L1030">
        <v>64</v>
      </c>
      <c r="O1030" s="30">
        <v>1.55</v>
      </c>
      <c r="P1030" s="30">
        <v>5.59</v>
      </c>
      <c r="Q1030" s="30">
        <v>120.92</v>
      </c>
      <c r="R1030" s="30">
        <v>120.88</v>
      </c>
      <c r="W1030" s="30" t="b">
        <v>1</v>
      </c>
      <c r="Y1030" s="30">
        <v>4</v>
      </c>
      <c r="AC1030" s="30">
        <v>504.2</v>
      </c>
      <c r="AE1030" s="30" t="b">
        <v>1</v>
      </c>
      <c r="AI1030" s="30">
        <v>850</v>
      </c>
      <c r="AQ1030" s="21">
        <f t="shared" si="31"/>
        <v>2</v>
      </c>
      <c r="AT1030" s="30">
        <v>0</v>
      </c>
      <c r="AU1030" s="30">
        <v>0</v>
      </c>
      <c r="AV1030" s="30">
        <v>1</v>
      </c>
      <c r="AW1030" s="30">
        <v>0</v>
      </c>
      <c r="BC1030" s="32">
        <v>45299</v>
      </c>
    </row>
    <row r="1031" spans="2:55" ht="27" x14ac:dyDescent="0.25">
      <c r="B1031" s="30" t="s">
        <v>3128</v>
      </c>
      <c r="C1031" s="30" t="s">
        <v>2550</v>
      </c>
      <c r="D1031" s="30" t="s">
        <v>3175</v>
      </c>
      <c r="H1031" s="30" t="s">
        <v>1925</v>
      </c>
      <c r="K1031" s="30" t="s">
        <v>84</v>
      </c>
      <c r="L1031">
        <v>32</v>
      </c>
      <c r="O1031" s="30">
        <v>2.9</v>
      </c>
      <c r="P1031" s="30">
        <v>3.36</v>
      </c>
      <c r="Q1031" s="30">
        <v>97.83</v>
      </c>
      <c r="R1031" s="30">
        <v>99.86</v>
      </c>
      <c r="W1031" s="30" t="b">
        <v>1</v>
      </c>
      <c r="Y1031" s="30">
        <v>4</v>
      </c>
      <c r="AC1031" s="30">
        <v>512</v>
      </c>
      <c r="AE1031" s="30" t="b">
        <v>1</v>
      </c>
      <c r="AI1031" s="30">
        <v>650</v>
      </c>
      <c r="AQ1031" s="21">
        <f t="shared" si="31"/>
        <v>1</v>
      </c>
      <c r="AT1031" s="30">
        <v>0</v>
      </c>
      <c r="AU1031" s="30">
        <v>0</v>
      </c>
      <c r="AV1031" s="30">
        <v>0</v>
      </c>
      <c r="AW1031" s="30">
        <v>0</v>
      </c>
      <c r="BC1031" s="32">
        <v>45300</v>
      </c>
    </row>
    <row r="1032" spans="2:55" ht="27" x14ac:dyDescent="0.25">
      <c r="B1032" s="30" t="s">
        <v>3128</v>
      </c>
      <c r="C1032" s="30" t="s">
        <v>2550</v>
      </c>
      <c r="D1032" s="30" t="s">
        <v>3176</v>
      </c>
      <c r="H1032" s="30" t="s">
        <v>1925</v>
      </c>
      <c r="K1032" s="30" t="s">
        <v>84</v>
      </c>
      <c r="L1032">
        <v>32</v>
      </c>
      <c r="O1032" s="30">
        <v>0.8</v>
      </c>
      <c r="P1032" s="30">
        <v>3.97</v>
      </c>
      <c r="Q1032" s="30">
        <v>70.37</v>
      </c>
      <c r="R1032" s="30">
        <v>73.27</v>
      </c>
      <c r="W1032" s="30" t="b">
        <v>1</v>
      </c>
      <c r="Y1032" s="30">
        <v>2</v>
      </c>
      <c r="AC1032" s="30">
        <v>272</v>
      </c>
      <c r="AE1032" s="30" t="b">
        <v>1</v>
      </c>
      <c r="AI1032" s="30">
        <v>650</v>
      </c>
      <c r="AQ1032" s="21">
        <f t="shared" si="31"/>
        <v>1</v>
      </c>
      <c r="AT1032" s="30">
        <v>0</v>
      </c>
      <c r="AU1032" s="30">
        <v>0</v>
      </c>
      <c r="AV1032" s="30">
        <v>0</v>
      </c>
      <c r="AW1032" s="30">
        <v>0</v>
      </c>
      <c r="BC1032" s="32">
        <v>45300</v>
      </c>
    </row>
    <row r="1033" spans="2:55" ht="27" x14ac:dyDescent="0.25">
      <c r="B1033" s="30" t="s">
        <v>3128</v>
      </c>
      <c r="C1033" s="30" t="s">
        <v>2550</v>
      </c>
      <c r="D1033" s="30" t="s">
        <v>3177</v>
      </c>
      <c r="H1033" s="30" t="s">
        <v>1925</v>
      </c>
      <c r="K1033" s="30" t="s">
        <v>84</v>
      </c>
      <c r="L1033">
        <v>16</v>
      </c>
      <c r="O1033" s="30">
        <v>0.6</v>
      </c>
      <c r="P1033" s="30">
        <v>4.6100000000000003</v>
      </c>
      <c r="Q1033" s="30">
        <v>63.96</v>
      </c>
      <c r="R1033" s="30">
        <v>65.59</v>
      </c>
      <c r="W1033" s="30" t="b">
        <v>1</v>
      </c>
      <c r="Y1033" s="30">
        <v>2</v>
      </c>
      <c r="AC1033" s="30">
        <v>504</v>
      </c>
      <c r="AE1033" s="30" t="b">
        <v>1</v>
      </c>
      <c r="AI1033" s="30">
        <v>650</v>
      </c>
      <c r="AQ1033" s="21">
        <f t="shared" si="31"/>
        <v>1</v>
      </c>
      <c r="AT1033" s="30">
        <v>0</v>
      </c>
      <c r="AU1033" s="30">
        <v>0</v>
      </c>
      <c r="AV1033" s="30">
        <v>0</v>
      </c>
      <c r="AW1033" s="30">
        <v>0</v>
      </c>
      <c r="BC1033" s="32">
        <v>45300</v>
      </c>
    </row>
  </sheetData>
  <autoFilter ref="A1:BF1033" xr:uid="{1936DE9E-3206-455F-9BF7-A03096EF669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7860D-646D-4F8A-8EE7-244E8D3BD175}">
  <sheetPr>
    <tabColor rgb="FF00B0F0"/>
  </sheetPr>
  <dimension ref="A1:BZ318"/>
  <sheetViews>
    <sheetView workbookViewId="0">
      <selection activeCell="AZ1" sqref="AZ1:AZ261"/>
    </sheetView>
  </sheetViews>
  <sheetFormatPr defaultRowHeight="15" x14ac:dyDescent="0.25"/>
  <cols>
    <col min="2" max="2" width="21.7109375" customWidth="1"/>
    <col min="4" max="4" width="17.85546875" customWidth="1"/>
    <col min="5" max="5" width="35.85546875" customWidth="1"/>
    <col min="7" max="14" width="9.140625" customWidth="1"/>
    <col min="19" max="29" width="9.140625" customWidth="1"/>
    <col min="44" max="44" width="8.7109375"/>
    <col min="46" max="46" width="41.85546875" customWidth="1"/>
    <col min="52" max="52" width="8.7109375"/>
    <col min="57" max="57" width="22.42578125" bestFit="1" customWidth="1"/>
    <col min="58" max="58" width="12.28515625" bestFit="1" customWidth="1"/>
    <col min="70" max="70" width="27.85546875" customWidth="1"/>
    <col min="74" max="74" width="13.42578125" customWidth="1"/>
  </cols>
  <sheetData>
    <row r="1" spans="1:78" s="22" customFormat="1" ht="90.75" customHeight="1" x14ac:dyDescent="0.25">
      <c r="A1" s="22" t="s">
        <v>22</v>
      </c>
      <c r="B1" s="22" t="s">
        <v>23</v>
      </c>
      <c r="C1" s="22" t="s">
        <v>24</v>
      </c>
      <c r="D1" s="22" t="s">
        <v>25</v>
      </c>
      <c r="E1" s="22" t="s">
        <v>26</v>
      </c>
      <c r="F1" s="22" t="s">
        <v>1913</v>
      </c>
      <c r="G1" s="22" t="s">
        <v>28</v>
      </c>
      <c r="H1" s="22" t="s">
        <v>29</v>
      </c>
      <c r="I1" s="22" t="s">
        <v>30</v>
      </c>
      <c r="J1" s="22" t="s">
        <v>31</v>
      </c>
      <c r="K1" s="22" t="s">
        <v>32</v>
      </c>
      <c r="L1" s="22" t="s">
        <v>33</v>
      </c>
      <c r="M1" s="22" t="s">
        <v>34</v>
      </c>
      <c r="N1" s="22" t="s">
        <v>35</v>
      </c>
      <c r="O1" s="22" t="s">
        <v>36</v>
      </c>
      <c r="P1" s="22" t="s">
        <v>37</v>
      </c>
      <c r="Q1" s="22" t="s">
        <v>38</v>
      </c>
      <c r="R1" s="22" t="s">
        <v>39</v>
      </c>
      <c r="S1" s="33" t="s">
        <v>1914</v>
      </c>
      <c r="T1" s="33" t="s">
        <v>43</v>
      </c>
      <c r="U1" s="22" t="s">
        <v>40</v>
      </c>
      <c r="V1" s="22" t="s">
        <v>41</v>
      </c>
      <c r="W1" s="22" t="s">
        <v>42</v>
      </c>
      <c r="X1" s="22" t="s">
        <v>1914</v>
      </c>
      <c r="Y1" s="22" t="s">
        <v>43</v>
      </c>
      <c r="Z1" s="22" t="s">
        <v>1915</v>
      </c>
      <c r="AA1" s="22" t="s">
        <v>1916</v>
      </c>
      <c r="AB1" s="22" t="s">
        <v>44</v>
      </c>
      <c r="AC1" s="22" t="s">
        <v>45</v>
      </c>
      <c r="AD1" s="22" t="s">
        <v>46</v>
      </c>
      <c r="AE1" s="22" t="s">
        <v>47</v>
      </c>
      <c r="AF1" s="22" t="s">
        <v>48</v>
      </c>
      <c r="AG1" s="22" t="s">
        <v>49</v>
      </c>
      <c r="AH1" s="22" t="s">
        <v>50</v>
      </c>
      <c r="AI1" s="22" t="s">
        <v>51</v>
      </c>
      <c r="AJ1" s="22" t="s">
        <v>52</v>
      </c>
      <c r="AK1" s="22" t="s">
        <v>53</v>
      </c>
      <c r="AL1" s="22" t="s">
        <v>54</v>
      </c>
      <c r="AM1" s="22" t="s">
        <v>55</v>
      </c>
      <c r="AN1" s="22" t="s">
        <v>56</v>
      </c>
      <c r="AO1" s="22" t="s">
        <v>57</v>
      </c>
      <c r="AP1" s="22" t="s">
        <v>58</v>
      </c>
      <c r="AQ1" s="22" t="s">
        <v>59</v>
      </c>
      <c r="AR1" s="58" t="s">
        <v>3178</v>
      </c>
      <c r="AS1" s="22" t="s">
        <v>60</v>
      </c>
      <c r="AT1" s="22" t="s">
        <v>61</v>
      </c>
      <c r="AU1" s="22" t="s">
        <v>62</v>
      </c>
      <c r="AV1" s="33" t="s">
        <v>64</v>
      </c>
      <c r="AW1" s="33" t="s">
        <v>65</v>
      </c>
      <c r="AX1" s="33" t="s">
        <v>66</v>
      </c>
      <c r="AY1" s="33" t="s">
        <v>3179</v>
      </c>
      <c r="AZ1" s="22" t="s">
        <v>68</v>
      </c>
      <c r="BA1" s="22" t="s">
        <v>69</v>
      </c>
      <c r="BB1" s="22" t="s">
        <v>70</v>
      </c>
      <c r="BC1" s="22" t="s">
        <v>71</v>
      </c>
      <c r="BD1" s="22" t="s">
        <v>72</v>
      </c>
      <c r="BE1" s="22" t="s">
        <v>73</v>
      </c>
      <c r="BF1" s="22" t="s">
        <v>74</v>
      </c>
      <c r="BG1" s="22" t="s">
        <v>75</v>
      </c>
      <c r="BH1" s="22" t="s">
        <v>76</v>
      </c>
      <c r="BI1" s="22" t="s">
        <v>3180</v>
      </c>
      <c r="BJ1" s="22" t="s">
        <v>3181</v>
      </c>
      <c r="BK1" s="22" t="s">
        <v>3182</v>
      </c>
      <c r="BL1" s="22" t="s">
        <v>3183</v>
      </c>
      <c r="BM1" s="22" t="s">
        <v>3184</v>
      </c>
      <c r="BN1" s="22" t="s">
        <v>3185</v>
      </c>
      <c r="BO1" s="22" t="s">
        <v>3186</v>
      </c>
      <c r="BP1" s="22" t="s">
        <v>3187</v>
      </c>
      <c r="BQ1" s="22" t="s">
        <v>3188</v>
      </c>
      <c r="BR1" s="22" t="s">
        <v>3189</v>
      </c>
      <c r="BS1" s="22" t="s">
        <v>3190</v>
      </c>
      <c r="BT1" s="22" t="s">
        <v>3191</v>
      </c>
      <c r="BU1" s="22" t="s">
        <v>3192</v>
      </c>
      <c r="BV1" s="22" t="s">
        <v>3193</v>
      </c>
      <c r="BW1" s="22" t="s">
        <v>3194</v>
      </c>
      <c r="BX1" s="22" t="s">
        <v>1918</v>
      </c>
      <c r="BY1" s="22" t="s">
        <v>3195</v>
      </c>
      <c r="BZ1" s="22" t="s">
        <v>3196</v>
      </c>
    </row>
    <row r="2" spans="1:78" x14ac:dyDescent="0.25">
      <c r="A2">
        <v>2394260</v>
      </c>
      <c r="B2" t="s">
        <v>128</v>
      </c>
      <c r="C2" t="s">
        <v>129</v>
      </c>
      <c r="D2" t="s">
        <v>3197</v>
      </c>
      <c r="E2" t="s">
        <v>3198</v>
      </c>
      <c r="H2" t="s">
        <v>3199</v>
      </c>
      <c r="I2" t="s">
        <v>82</v>
      </c>
      <c r="J2" t="s">
        <v>2124</v>
      </c>
      <c r="K2" t="s">
        <v>133</v>
      </c>
      <c r="L2">
        <v>8</v>
      </c>
      <c r="M2" t="s">
        <v>106</v>
      </c>
      <c r="N2" t="s">
        <v>86</v>
      </c>
      <c r="O2">
        <v>0.2</v>
      </c>
      <c r="P2">
        <v>0.6</v>
      </c>
      <c r="Q2">
        <v>5.5</v>
      </c>
      <c r="R2">
        <v>8.6</v>
      </c>
      <c r="U2">
        <v>9</v>
      </c>
      <c r="V2">
        <v>27.7</v>
      </c>
      <c r="W2">
        <v>29.9</v>
      </c>
      <c r="X2" t="s">
        <v>82</v>
      </c>
      <c r="Y2" t="s">
        <v>82</v>
      </c>
      <c r="Z2" t="s">
        <v>82</v>
      </c>
      <c r="AA2" t="s">
        <v>86</v>
      </c>
      <c r="AB2">
        <v>30</v>
      </c>
      <c r="AC2">
        <v>10</v>
      </c>
      <c r="AD2" s="27" t="s">
        <v>87</v>
      </c>
      <c r="AE2" s="37">
        <f>BJ2</f>
        <v>0</v>
      </c>
      <c r="AF2" s="37" t="s">
        <v>87</v>
      </c>
      <c r="AG2" s="27" t="s">
        <v>82</v>
      </c>
      <c r="AH2" s="27" t="s">
        <v>87</v>
      </c>
      <c r="AI2" s="27" t="s">
        <v>86</v>
      </c>
      <c r="AJ2" s="27" t="s">
        <v>87</v>
      </c>
      <c r="AK2" s="27" t="s">
        <v>87</v>
      </c>
      <c r="AL2" s="27">
        <v>1</v>
      </c>
      <c r="AM2" s="27" t="s">
        <v>87</v>
      </c>
      <c r="AN2" s="27">
        <v>8</v>
      </c>
      <c r="AO2" s="27">
        <v>2.0699999999999998</v>
      </c>
      <c r="AP2" s="27">
        <v>103.27</v>
      </c>
      <c r="AQ2" s="27">
        <v>1</v>
      </c>
      <c r="AR2" s="59" t="str">
        <f t="shared" ref="AR2:AR65" si="0">IF(AP2&lt;190,"A &lt; 190",IF(AP2&lt;210,"190 ≤ A &lt; 210",IF(AP2&lt;315,"210 ≤ A &lt; 315","A ≥ 315")))</f>
        <v>A &lt; 190</v>
      </c>
      <c r="AS2" s="27">
        <v>2</v>
      </c>
      <c r="AT2" s="27" t="s">
        <v>3200</v>
      </c>
      <c r="AU2" s="27" t="s">
        <v>87</v>
      </c>
      <c r="AV2" s="21" t="b">
        <v>0</v>
      </c>
      <c r="AW2" s="21" t="b">
        <f t="shared" ref="AW2:AW48" si="1">OR(ISNUMBER(SEARCH("2.5",AT2)),ISNUMBER(SEARCH("2.5",AU2)))</f>
        <v>1</v>
      </c>
      <c r="AX2" s="21" t="b">
        <f t="shared" ref="AX2:AX48" si="2">OR(ISNUMBER(SEARCH("Solid State",AT2)),ISNUMBER(SEARCH("Solid State",AU2)),ISNUMBER(SEARCH("SSD",AU2)))</f>
        <v>1</v>
      </c>
      <c r="AY2" s="21"/>
      <c r="AZ2" s="27" t="s">
        <v>86</v>
      </c>
      <c r="BA2" s="27" t="s">
        <v>106</v>
      </c>
      <c r="BB2" s="27" t="s">
        <v>87</v>
      </c>
      <c r="BC2" t="s">
        <v>147</v>
      </c>
      <c r="BD2" t="s">
        <v>82</v>
      </c>
      <c r="BE2" s="29">
        <v>44643</v>
      </c>
      <c r="BF2" s="29">
        <v>44636</v>
      </c>
      <c r="BG2" t="s">
        <v>90</v>
      </c>
      <c r="BH2" t="s">
        <v>3201</v>
      </c>
    </row>
    <row r="3" spans="1:78" x14ac:dyDescent="0.25">
      <c r="A3">
        <v>2400715</v>
      </c>
      <c r="B3" t="s">
        <v>3202</v>
      </c>
      <c r="C3" t="s">
        <v>3203</v>
      </c>
      <c r="D3" t="s">
        <v>3204</v>
      </c>
      <c r="E3" t="s">
        <v>3205</v>
      </c>
      <c r="F3" t="s">
        <v>3206</v>
      </c>
      <c r="G3">
        <v>850663000000</v>
      </c>
      <c r="H3" t="s">
        <v>3199</v>
      </c>
      <c r="I3" t="s">
        <v>82</v>
      </c>
      <c r="J3" t="s">
        <v>1948</v>
      </c>
      <c r="K3" t="s">
        <v>532</v>
      </c>
      <c r="L3">
        <v>32</v>
      </c>
      <c r="M3" t="s">
        <v>106</v>
      </c>
      <c r="N3" t="s">
        <v>86</v>
      </c>
      <c r="O3">
        <v>0.6</v>
      </c>
      <c r="P3">
        <v>2</v>
      </c>
      <c r="Q3">
        <v>11</v>
      </c>
      <c r="R3">
        <v>13.3</v>
      </c>
      <c r="U3">
        <v>27</v>
      </c>
      <c r="V3">
        <v>37.1</v>
      </c>
      <c r="W3">
        <v>52.9</v>
      </c>
      <c r="X3" t="s">
        <v>82</v>
      </c>
      <c r="Y3" t="s">
        <v>82</v>
      </c>
      <c r="Z3" t="s">
        <v>82</v>
      </c>
      <c r="AA3" t="s">
        <v>86</v>
      </c>
      <c r="AB3">
        <v>30</v>
      </c>
      <c r="AC3">
        <v>15</v>
      </c>
      <c r="AD3" s="27" t="s">
        <v>86</v>
      </c>
      <c r="AE3" s="37">
        <f t="shared" ref="AE3:AE21" si="3">BJ3</f>
        <v>0</v>
      </c>
      <c r="AF3" s="37" t="s">
        <v>87</v>
      </c>
      <c r="AG3" s="27" t="s">
        <v>86</v>
      </c>
      <c r="AH3" s="27" t="s">
        <v>87</v>
      </c>
      <c r="AI3" s="27" t="s">
        <v>86</v>
      </c>
      <c r="AJ3" s="27" t="s">
        <v>87</v>
      </c>
      <c r="AK3" s="27">
        <v>120</v>
      </c>
      <c r="AL3" s="27">
        <v>2</v>
      </c>
      <c r="AM3" s="27" t="s">
        <v>87</v>
      </c>
      <c r="AN3" s="27">
        <v>32</v>
      </c>
      <c r="AO3" s="27">
        <v>2.0699999999999998</v>
      </c>
      <c r="AP3" s="27">
        <v>103.75</v>
      </c>
      <c r="AQ3" s="27">
        <v>1</v>
      </c>
      <c r="AR3" s="59" t="str">
        <f t="shared" si="0"/>
        <v>A &lt; 190</v>
      </c>
      <c r="AS3" s="27">
        <v>1</v>
      </c>
      <c r="AT3" s="27" t="s">
        <v>88</v>
      </c>
      <c r="AU3" s="27" t="s">
        <v>87</v>
      </c>
      <c r="AV3" s="21" t="b">
        <v>0</v>
      </c>
      <c r="AW3" s="21" t="b">
        <f t="shared" si="1"/>
        <v>0</v>
      </c>
      <c r="AX3" s="21" t="b">
        <f t="shared" si="2"/>
        <v>1</v>
      </c>
      <c r="AY3" s="21"/>
      <c r="AZ3" s="27" t="s">
        <v>86</v>
      </c>
      <c r="BA3" s="27" t="s">
        <v>106</v>
      </c>
      <c r="BB3" s="27" t="s">
        <v>87</v>
      </c>
      <c r="BC3" t="s">
        <v>122</v>
      </c>
      <c r="BD3" t="s">
        <v>82</v>
      </c>
      <c r="BE3" s="29">
        <v>44805</v>
      </c>
      <c r="BF3" s="29">
        <v>44797</v>
      </c>
      <c r="BG3" t="s">
        <v>90</v>
      </c>
      <c r="BH3" t="s">
        <v>3207</v>
      </c>
    </row>
    <row r="4" spans="1:78" x14ac:dyDescent="0.25">
      <c r="A4">
        <v>2393963</v>
      </c>
      <c r="B4" t="s">
        <v>103</v>
      </c>
      <c r="C4" t="s">
        <v>104</v>
      </c>
      <c r="D4" t="s">
        <v>3208</v>
      </c>
      <c r="E4" t="s">
        <v>3209</v>
      </c>
      <c r="H4" t="s">
        <v>3199</v>
      </c>
      <c r="I4" t="s">
        <v>86</v>
      </c>
      <c r="J4" t="s">
        <v>3210</v>
      </c>
      <c r="K4" t="s">
        <v>281</v>
      </c>
      <c r="L4">
        <v>16</v>
      </c>
      <c r="M4" t="s">
        <v>85</v>
      </c>
      <c r="N4" t="s">
        <v>86</v>
      </c>
      <c r="O4">
        <v>0.7</v>
      </c>
      <c r="P4">
        <v>1.1000000000000001</v>
      </c>
      <c r="Q4">
        <v>1.1000000000000001</v>
      </c>
      <c r="R4">
        <v>15.3</v>
      </c>
      <c r="U4">
        <v>9</v>
      </c>
      <c r="V4">
        <v>45.8</v>
      </c>
      <c r="W4">
        <v>46.7</v>
      </c>
      <c r="X4" t="s">
        <v>82</v>
      </c>
      <c r="Y4" t="s">
        <v>82</v>
      </c>
      <c r="Z4" t="s">
        <v>82</v>
      </c>
      <c r="AA4" t="s">
        <v>86</v>
      </c>
      <c r="AB4">
        <v>10</v>
      </c>
      <c r="AC4">
        <v>10</v>
      </c>
      <c r="AD4" s="27" t="s">
        <v>87</v>
      </c>
      <c r="AE4" s="37">
        <f t="shared" si="3"/>
        <v>0</v>
      </c>
      <c r="AF4" s="37" t="s">
        <v>87</v>
      </c>
      <c r="AG4" s="27" t="s">
        <v>82</v>
      </c>
      <c r="AH4" s="27" t="s">
        <v>87</v>
      </c>
      <c r="AI4" s="27" t="s">
        <v>86</v>
      </c>
      <c r="AJ4" s="27" t="s">
        <v>87</v>
      </c>
      <c r="AK4" s="27">
        <v>90</v>
      </c>
      <c r="AL4" s="27">
        <v>1</v>
      </c>
      <c r="AM4" s="27" t="s">
        <v>87</v>
      </c>
      <c r="AN4" s="27">
        <v>16</v>
      </c>
      <c r="AO4" s="27">
        <v>2.0699999999999998</v>
      </c>
      <c r="AP4" s="27">
        <v>197.52</v>
      </c>
      <c r="AQ4" s="27">
        <v>1</v>
      </c>
      <c r="AR4" s="59" t="str">
        <f t="shared" si="0"/>
        <v>190 ≤ A &lt; 210</v>
      </c>
      <c r="AS4" s="27">
        <v>2</v>
      </c>
      <c r="AT4" s="27" t="s">
        <v>3200</v>
      </c>
      <c r="AU4" s="27" t="s">
        <v>87</v>
      </c>
      <c r="AV4" s="21" t="b">
        <v>0</v>
      </c>
      <c r="AW4" s="21" t="b">
        <f t="shared" si="1"/>
        <v>1</v>
      </c>
      <c r="AX4" s="21" t="b">
        <f t="shared" si="2"/>
        <v>1</v>
      </c>
      <c r="AY4" s="21"/>
      <c r="AZ4" s="27" t="s">
        <v>87</v>
      </c>
      <c r="BA4" s="27" t="s">
        <v>89</v>
      </c>
      <c r="BB4" s="27" t="s">
        <v>85</v>
      </c>
      <c r="BD4" t="s">
        <v>82</v>
      </c>
      <c r="BE4" s="29">
        <v>44620</v>
      </c>
      <c r="BF4" s="29">
        <v>44642</v>
      </c>
      <c r="BG4" t="s">
        <v>90</v>
      </c>
      <c r="BH4" t="s">
        <v>3211</v>
      </c>
    </row>
    <row r="5" spans="1:78" x14ac:dyDescent="0.25">
      <c r="A5">
        <v>2393963</v>
      </c>
      <c r="B5" t="s">
        <v>103</v>
      </c>
      <c r="C5" t="s">
        <v>104</v>
      </c>
      <c r="D5" t="s">
        <v>3208</v>
      </c>
      <c r="E5" t="s">
        <v>3209</v>
      </c>
      <c r="H5" t="s">
        <v>3199</v>
      </c>
      <c r="I5" t="s">
        <v>86</v>
      </c>
      <c r="J5" t="s">
        <v>3210</v>
      </c>
      <c r="K5" t="s">
        <v>281</v>
      </c>
      <c r="L5">
        <v>8</v>
      </c>
      <c r="M5" t="s">
        <v>85</v>
      </c>
      <c r="N5" t="s">
        <v>86</v>
      </c>
      <c r="O5">
        <v>0.5</v>
      </c>
      <c r="P5">
        <v>1.1000000000000001</v>
      </c>
      <c r="Q5">
        <v>1.1000000000000001</v>
      </c>
      <c r="R5">
        <v>15.8</v>
      </c>
      <c r="U5">
        <v>27</v>
      </c>
      <c r="V5">
        <v>44.9</v>
      </c>
      <c r="W5">
        <v>47.5</v>
      </c>
      <c r="X5" t="s">
        <v>82</v>
      </c>
      <c r="Y5" t="s">
        <v>82</v>
      </c>
      <c r="Z5" t="s">
        <v>82</v>
      </c>
      <c r="AA5" t="s">
        <v>86</v>
      </c>
      <c r="AB5">
        <v>10</v>
      </c>
      <c r="AC5">
        <v>10</v>
      </c>
      <c r="AD5" s="27" t="s">
        <v>87</v>
      </c>
      <c r="AE5" s="37">
        <f t="shared" si="3"/>
        <v>0</v>
      </c>
      <c r="AF5" s="37" t="s">
        <v>87</v>
      </c>
      <c r="AG5" s="27" t="s">
        <v>82</v>
      </c>
      <c r="AH5" s="27" t="s">
        <v>87</v>
      </c>
      <c r="AI5" s="27" t="s">
        <v>86</v>
      </c>
      <c r="AJ5" s="27" t="s">
        <v>87</v>
      </c>
      <c r="AK5" s="27">
        <v>90</v>
      </c>
      <c r="AL5" s="27">
        <v>1</v>
      </c>
      <c r="AM5" s="27" t="s">
        <v>87</v>
      </c>
      <c r="AN5" s="27">
        <v>16</v>
      </c>
      <c r="AO5" s="27">
        <v>2.0699999999999998</v>
      </c>
      <c r="AP5" s="27">
        <v>197.52</v>
      </c>
      <c r="AQ5" s="27">
        <v>1</v>
      </c>
      <c r="AR5" s="59" t="str">
        <f t="shared" si="0"/>
        <v>190 ≤ A &lt; 210</v>
      </c>
      <c r="AS5" s="27">
        <v>2</v>
      </c>
      <c r="AT5" s="27" t="s">
        <v>3200</v>
      </c>
      <c r="AU5" s="27" t="s">
        <v>87</v>
      </c>
      <c r="AV5" s="21" t="b">
        <v>0</v>
      </c>
      <c r="AW5" s="21" t="b">
        <f t="shared" si="1"/>
        <v>1</v>
      </c>
      <c r="AX5" s="21" t="b">
        <f t="shared" si="2"/>
        <v>1</v>
      </c>
      <c r="AY5" s="21"/>
      <c r="AZ5" s="27" t="s">
        <v>87</v>
      </c>
      <c r="BA5" s="27" t="s">
        <v>89</v>
      </c>
      <c r="BB5" s="27" t="s">
        <v>85</v>
      </c>
      <c r="BD5" t="s">
        <v>82</v>
      </c>
      <c r="BE5" s="29">
        <v>44620</v>
      </c>
      <c r="BF5" s="29">
        <v>44642</v>
      </c>
      <c r="BG5" t="s">
        <v>90</v>
      </c>
      <c r="BH5" t="s">
        <v>3211</v>
      </c>
    </row>
    <row r="6" spans="1:78" x14ac:dyDescent="0.25">
      <c r="A6">
        <v>2398424</v>
      </c>
      <c r="B6" t="s">
        <v>128</v>
      </c>
      <c r="C6" t="s">
        <v>129</v>
      </c>
      <c r="D6" t="s">
        <v>3212</v>
      </c>
      <c r="E6" t="s">
        <v>3213</v>
      </c>
      <c r="F6" t="s">
        <v>3214</v>
      </c>
      <c r="H6" t="s">
        <v>3199</v>
      </c>
      <c r="I6" t="s">
        <v>86</v>
      </c>
      <c r="J6" t="s">
        <v>3210</v>
      </c>
      <c r="K6" t="s">
        <v>133</v>
      </c>
      <c r="L6">
        <v>8</v>
      </c>
      <c r="M6" t="s">
        <v>106</v>
      </c>
      <c r="N6" t="s">
        <v>86</v>
      </c>
      <c r="O6">
        <v>0.2</v>
      </c>
      <c r="P6">
        <v>0.8</v>
      </c>
      <c r="Q6">
        <v>1.5</v>
      </c>
      <c r="R6">
        <v>13.6</v>
      </c>
      <c r="U6">
        <v>9</v>
      </c>
      <c r="V6">
        <v>40.4</v>
      </c>
      <c r="W6">
        <v>40.299999999999997</v>
      </c>
      <c r="X6" t="s">
        <v>82</v>
      </c>
      <c r="Y6" t="s">
        <v>82</v>
      </c>
      <c r="Z6" t="s">
        <v>82</v>
      </c>
      <c r="AA6" t="s">
        <v>82</v>
      </c>
      <c r="AB6">
        <v>10</v>
      </c>
      <c r="AC6">
        <v>10</v>
      </c>
      <c r="AD6" s="27" t="s">
        <v>86</v>
      </c>
      <c r="AE6" s="37">
        <f t="shared" si="3"/>
        <v>0</v>
      </c>
      <c r="AF6" s="37" t="s">
        <v>87</v>
      </c>
      <c r="AG6" s="27" t="s">
        <v>82</v>
      </c>
      <c r="AH6" s="27" t="s">
        <v>87</v>
      </c>
      <c r="AI6" s="27" t="s">
        <v>86</v>
      </c>
      <c r="AJ6" s="27" t="s">
        <v>87</v>
      </c>
      <c r="AK6" s="27" t="s">
        <v>87</v>
      </c>
      <c r="AL6" s="27">
        <v>1</v>
      </c>
      <c r="AM6" s="27" t="s">
        <v>87</v>
      </c>
      <c r="AN6" s="27">
        <v>8</v>
      </c>
      <c r="AO6" s="27">
        <v>2.0699999999999998</v>
      </c>
      <c r="AP6" s="27">
        <v>197.52</v>
      </c>
      <c r="AQ6" s="27">
        <v>1</v>
      </c>
      <c r="AR6" s="59" t="str">
        <f t="shared" si="0"/>
        <v>190 ≤ A &lt; 210</v>
      </c>
      <c r="AS6" s="27">
        <v>1</v>
      </c>
      <c r="AT6" s="27" t="s">
        <v>425</v>
      </c>
      <c r="AU6" s="27" t="s">
        <v>87</v>
      </c>
      <c r="AV6" s="21" t="b">
        <v>0</v>
      </c>
      <c r="AW6" s="21" t="b">
        <f t="shared" si="1"/>
        <v>0</v>
      </c>
      <c r="AX6" s="21" t="b">
        <f t="shared" si="2"/>
        <v>0</v>
      </c>
      <c r="AY6" s="21"/>
      <c r="AZ6" s="27" t="s">
        <v>86</v>
      </c>
      <c r="BA6" s="27" t="s">
        <v>106</v>
      </c>
      <c r="BB6" s="27" t="s">
        <v>87</v>
      </c>
      <c r="BC6" t="s">
        <v>147</v>
      </c>
      <c r="BD6" t="s">
        <v>82</v>
      </c>
      <c r="BE6" s="29">
        <v>44830</v>
      </c>
      <c r="BF6" s="29">
        <v>44754</v>
      </c>
      <c r="BG6" t="s">
        <v>90</v>
      </c>
      <c r="BH6" t="s">
        <v>3215</v>
      </c>
    </row>
    <row r="7" spans="1:78" x14ac:dyDescent="0.25">
      <c r="A7">
        <v>2398424</v>
      </c>
      <c r="B7" t="s">
        <v>128</v>
      </c>
      <c r="C7" t="s">
        <v>129</v>
      </c>
      <c r="D7" t="s">
        <v>3212</v>
      </c>
      <c r="E7" t="s">
        <v>3213</v>
      </c>
      <c r="F7" t="s">
        <v>3214</v>
      </c>
      <c r="H7" t="s">
        <v>3199</v>
      </c>
      <c r="I7" t="s">
        <v>86</v>
      </c>
      <c r="J7" t="s">
        <v>3210</v>
      </c>
      <c r="K7" t="s">
        <v>133</v>
      </c>
      <c r="L7">
        <v>32</v>
      </c>
      <c r="M7" t="s">
        <v>106</v>
      </c>
      <c r="N7" t="s">
        <v>86</v>
      </c>
      <c r="O7">
        <v>0.2</v>
      </c>
      <c r="P7">
        <v>1.5</v>
      </c>
      <c r="Q7">
        <v>1.6</v>
      </c>
      <c r="R7">
        <v>15.5</v>
      </c>
      <c r="U7">
        <v>27</v>
      </c>
      <c r="V7">
        <v>46.5</v>
      </c>
      <c r="W7">
        <v>48.4</v>
      </c>
      <c r="X7" t="s">
        <v>82</v>
      </c>
      <c r="Y7" t="s">
        <v>82</v>
      </c>
      <c r="Z7" t="s">
        <v>82</v>
      </c>
      <c r="AA7" t="s">
        <v>82</v>
      </c>
      <c r="AB7">
        <v>10</v>
      </c>
      <c r="AC7">
        <v>10</v>
      </c>
      <c r="AD7" s="27" t="s">
        <v>86</v>
      </c>
      <c r="AE7" s="37">
        <f t="shared" si="3"/>
        <v>0</v>
      </c>
      <c r="AF7" s="37" t="s">
        <v>87</v>
      </c>
      <c r="AG7" s="27" t="s">
        <v>82</v>
      </c>
      <c r="AH7" s="27" t="s">
        <v>87</v>
      </c>
      <c r="AI7" s="27" t="s">
        <v>86</v>
      </c>
      <c r="AJ7" s="27" t="s">
        <v>87</v>
      </c>
      <c r="AK7" s="27" t="s">
        <v>87</v>
      </c>
      <c r="AL7" s="27">
        <v>1</v>
      </c>
      <c r="AM7" s="27" t="s">
        <v>87</v>
      </c>
      <c r="AN7" s="27">
        <v>8</v>
      </c>
      <c r="AO7" s="27">
        <v>2.0699999999999998</v>
      </c>
      <c r="AP7" s="27">
        <v>197.52</v>
      </c>
      <c r="AQ7" s="27">
        <v>1</v>
      </c>
      <c r="AR7" s="59" t="str">
        <f t="shared" si="0"/>
        <v>190 ≤ A &lt; 210</v>
      </c>
      <c r="AS7" s="27">
        <v>1</v>
      </c>
      <c r="AT7" s="27" t="s">
        <v>425</v>
      </c>
      <c r="AU7" s="27" t="s">
        <v>87</v>
      </c>
      <c r="AV7" s="21" t="b">
        <v>0</v>
      </c>
      <c r="AW7" s="21" t="b">
        <f t="shared" si="1"/>
        <v>0</v>
      </c>
      <c r="AX7" s="21" t="b">
        <f t="shared" si="2"/>
        <v>0</v>
      </c>
      <c r="AY7" s="21"/>
      <c r="AZ7" s="27" t="s">
        <v>86</v>
      </c>
      <c r="BA7" s="27" t="s">
        <v>106</v>
      </c>
      <c r="BB7" s="27" t="s">
        <v>87</v>
      </c>
      <c r="BC7" t="s">
        <v>147</v>
      </c>
      <c r="BD7" t="s">
        <v>82</v>
      </c>
      <c r="BE7" s="29">
        <v>44830</v>
      </c>
      <c r="BF7" s="29">
        <v>44754</v>
      </c>
      <c r="BG7" t="s">
        <v>90</v>
      </c>
      <c r="BH7" t="s">
        <v>3215</v>
      </c>
    </row>
    <row r="8" spans="1:78" x14ac:dyDescent="0.25">
      <c r="A8">
        <v>2390182</v>
      </c>
      <c r="B8" t="s">
        <v>128</v>
      </c>
      <c r="C8" t="s">
        <v>129</v>
      </c>
      <c r="D8" t="s">
        <v>3216</v>
      </c>
      <c r="E8" t="s">
        <v>3217</v>
      </c>
      <c r="F8" t="s">
        <v>3218</v>
      </c>
      <c r="H8" t="s">
        <v>3199</v>
      </c>
      <c r="I8" t="s">
        <v>86</v>
      </c>
      <c r="J8" t="s">
        <v>1948</v>
      </c>
      <c r="K8" t="s">
        <v>133</v>
      </c>
      <c r="L8">
        <v>32</v>
      </c>
      <c r="M8" t="s">
        <v>106</v>
      </c>
      <c r="N8" t="s">
        <v>86</v>
      </c>
      <c r="O8">
        <v>0.2</v>
      </c>
      <c r="P8">
        <v>0.6</v>
      </c>
      <c r="Q8">
        <v>6.2</v>
      </c>
      <c r="R8">
        <v>13.5</v>
      </c>
      <c r="U8">
        <v>27</v>
      </c>
      <c r="V8">
        <v>46.5</v>
      </c>
      <c r="W8">
        <v>43.5</v>
      </c>
      <c r="X8" t="s">
        <v>82</v>
      </c>
      <c r="Y8" t="s">
        <v>82</v>
      </c>
      <c r="Z8" t="s">
        <v>82</v>
      </c>
      <c r="AA8" t="s">
        <v>82</v>
      </c>
      <c r="AB8">
        <v>30</v>
      </c>
      <c r="AC8">
        <v>10</v>
      </c>
      <c r="AD8" s="27" t="s">
        <v>87</v>
      </c>
      <c r="AE8" s="37">
        <f t="shared" si="3"/>
        <v>0</v>
      </c>
      <c r="AF8" s="37" t="s">
        <v>87</v>
      </c>
      <c r="AG8" s="27" t="s">
        <v>82</v>
      </c>
      <c r="AH8" s="27" t="s">
        <v>87</v>
      </c>
      <c r="AI8" s="27" t="s">
        <v>86</v>
      </c>
      <c r="AJ8" s="27" t="s">
        <v>87</v>
      </c>
      <c r="AK8" s="27" t="s">
        <v>87</v>
      </c>
      <c r="AL8" s="27">
        <v>1</v>
      </c>
      <c r="AM8" s="27" t="s">
        <v>87</v>
      </c>
      <c r="AN8" s="27">
        <v>32</v>
      </c>
      <c r="AO8" s="27">
        <v>2.0699999999999998</v>
      </c>
      <c r="AP8" s="27">
        <v>197.6</v>
      </c>
      <c r="AQ8" s="27">
        <v>1</v>
      </c>
      <c r="AR8" s="59" t="str">
        <f t="shared" si="0"/>
        <v>190 ≤ A &lt; 210</v>
      </c>
      <c r="AS8" s="27">
        <v>2</v>
      </c>
      <c r="AT8" s="27" t="s">
        <v>89</v>
      </c>
      <c r="AU8" s="27" t="s">
        <v>2022</v>
      </c>
      <c r="AV8" s="21" t="b">
        <v>0</v>
      </c>
      <c r="AW8" s="21" t="b">
        <f t="shared" si="1"/>
        <v>0</v>
      </c>
      <c r="AX8" s="21" t="b">
        <f t="shared" si="2"/>
        <v>1</v>
      </c>
      <c r="AY8" s="21"/>
      <c r="AZ8" s="27" t="s">
        <v>87</v>
      </c>
      <c r="BA8" s="27" t="s">
        <v>106</v>
      </c>
      <c r="BB8" s="27" t="s">
        <v>87</v>
      </c>
      <c r="BC8" t="s">
        <v>147</v>
      </c>
      <c r="BD8" t="s">
        <v>82</v>
      </c>
      <c r="BE8" s="29">
        <v>44603</v>
      </c>
      <c r="BF8" s="29">
        <v>44558</v>
      </c>
      <c r="BG8" t="s">
        <v>90</v>
      </c>
      <c r="BH8" t="s">
        <v>3219</v>
      </c>
    </row>
    <row r="9" spans="1:78" x14ac:dyDescent="0.25">
      <c r="A9">
        <v>2401293</v>
      </c>
      <c r="B9" t="s">
        <v>3220</v>
      </c>
      <c r="C9" t="s">
        <v>3221</v>
      </c>
      <c r="D9" t="s">
        <v>3222</v>
      </c>
      <c r="E9" t="s">
        <v>3222</v>
      </c>
      <c r="H9" t="s">
        <v>3199</v>
      </c>
      <c r="I9" t="s">
        <v>82</v>
      </c>
      <c r="J9" t="s">
        <v>1948</v>
      </c>
      <c r="K9" t="s">
        <v>532</v>
      </c>
      <c r="L9">
        <v>8</v>
      </c>
      <c r="M9" t="s">
        <v>106</v>
      </c>
      <c r="N9" t="s">
        <v>86</v>
      </c>
      <c r="O9">
        <v>0.9</v>
      </c>
      <c r="P9">
        <v>0.8</v>
      </c>
      <c r="Q9">
        <v>10.1</v>
      </c>
      <c r="R9">
        <v>21.3</v>
      </c>
      <c r="U9">
        <v>27</v>
      </c>
      <c r="V9">
        <v>51.4</v>
      </c>
      <c r="W9">
        <v>69.2</v>
      </c>
      <c r="X9" t="s">
        <v>82</v>
      </c>
      <c r="Y9" t="s">
        <v>82</v>
      </c>
      <c r="Z9" t="s">
        <v>82</v>
      </c>
      <c r="AA9" t="s">
        <v>86</v>
      </c>
      <c r="AB9">
        <v>10</v>
      </c>
      <c r="AC9">
        <v>5</v>
      </c>
      <c r="AD9" s="27" t="s">
        <v>86</v>
      </c>
      <c r="AE9" s="37">
        <f t="shared" si="3"/>
        <v>0</v>
      </c>
      <c r="AF9" s="37" t="s">
        <v>87</v>
      </c>
      <c r="AG9" s="27" t="s">
        <v>86</v>
      </c>
      <c r="AH9" s="27" t="s">
        <v>87</v>
      </c>
      <c r="AI9" s="27" t="s">
        <v>86</v>
      </c>
      <c r="AJ9" s="27">
        <v>0.89</v>
      </c>
      <c r="AK9" s="27">
        <v>90</v>
      </c>
      <c r="AL9" s="27">
        <v>2</v>
      </c>
      <c r="AM9" s="27" t="s">
        <v>87</v>
      </c>
      <c r="AN9" s="27">
        <v>8</v>
      </c>
      <c r="AO9" s="27">
        <v>2.0699999999999998</v>
      </c>
      <c r="AP9" s="27">
        <v>197.6</v>
      </c>
      <c r="AQ9" s="27">
        <v>1</v>
      </c>
      <c r="AR9" s="59" t="str">
        <f t="shared" si="0"/>
        <v>190 ≤ A &lt; 210</v>
      </c>
      <c r="AS9" s="27">
        <v>1</v>
      </c>
      <c r="AT9" s="27" t="s">
        <v>89</v>
      </c>
      <c r="AU9" s="27" t="s">
        <v>87</v>
      </c>
      <c r="AV9" s="21" t="b">
        <v>0</v>
      </c>
      <c r="AW9" s="21" t="b">
        <f t="shared" si="1"/>
        <v>0</v>
      </c>
      <c r="AX9" s="21" t="b">
        <f t="shared" si="2"/>
        <v>0</v>
      </c>
      <c r="AY9" s="21"/>
      <c r="AZ9" s="27" t="s">
        <v>86</v>
      </c>
      <c r="BA9" s="27" t="s">
        <v>106</v>
      </c>
      <c r="BB9" s="27" t="s">
        <v>87</v>
      </c>
      <c r="BC9" t="s">
        <v>147</v>
      </c>
      <c r="BD9" t="s">
        <v>86</v>
      </c>
      <c r="BE9" s="29">
        <v>44819</v>
      </c>
      <c r="BF9" s="29">
        <v>44805</v>
      </c>
      <c r="BG9" t="s">
        <v>90</v>
      </c>
      <c r="BH9" t="s">
        <v>3223</v>
      </c>
    </row>
    <row r="10" spans="1:78" x14ac:dyDescent="0.25">
      <c r="A10">
        <v>2393958</v>
      </c>
      <c r="B10" t="s">
        <v>172</v>
      </c>
      <c r="C10" t="s">
        <v>173</v>
      </c>
      <c r="D10" t="s">
        <v>3224</v>
      </c>
      <c r="E10" t="s">
        <v>3225</v>
      </c>
      <c r="F10" t="s">
        <v>3226</v>
      </c>
      <c r="H10" t="s">
        <v>3199</v>
      </c>
      <c r="I10" t="s">
        <v>86</v>
      </c>
      <c r="J10" t="s">
        <v>3210</v>
      </c>
      <c r="K10" t="s">
        <v>84</v>
      </c>
      <c r="L10">
        <v>32</v>
      </c>
      <c r="M10" t="s">
        <v>106</v>
      </c>
      <c r="N10" t="s">
        <v>82</v>
      </c>
      <c r="O10">
        <v>0.6</v>
      </c>
      <c r="P10">
        <v>2.5</v>
      </c>
      <c r="Q10">
        <v>2.5</v>
      </c>
      <c r="R10">
        <v>17.3</v>
      </c>
      <c r="U10">
        <v>9</v>
      </c>
      <c r="V10">
        <v>50.6</v>
      </c>
      <c r="W10">
        <v>58.3</v>
      </c>
      <c r="X10" t="s">
        <v>82</v>
      </c>
      <c r="Y10" t="s">
        <v>82</v>
      </c>
      <c r="Z10" t="s">
        <v>82</v>
      </c>
      <c r="AA10" t="s">
        <v>82</v>
      </c>
      <c r="AB10">
        <v>15</v>
      </c>
      <c r="AC10">
        <v>10</v>
      </c>
      <c r="AD10" s="27" t="s">
        <v>86</v>
      </c>
      <c r="AE10" s="37">
        <f t="shared" si="3"/>
        <v>0</v>
      </c>
      <c r="AF10" s="37" t="s">
        <v>87</v>
      </c>
      <c r="AG10" s="27" t="s">
        <v>82</v>
      </c>
      <c r="AH10" s="27" t="s">
        <v>87</v>
      </c>
      <c r="AI10" s="27" t="s">
        <v>87</v>
      </c>
      <c r="AJ10" s="27" t="s">
        <v>87</v>
      </c>
      <c r="AK10" s="27">
        <v>65</v>
      </c>
      <c r="AL10" s="27">
        <v>1</v>
      </c>
      <c r="AM10" s="27" t="s">
        <v>87</v>
      </c>
      <c r="AN10" s="27">
        <v>32</v>
      </c>
      <c r="AO10" s="27">
        <v>2.0699999999999998</v>
      </c>
      <c r="AP10" s="27">
        <v>198.1</v>
      </c>
      <c r="AQ10" s="27">
        <v>1</v>
      </c>
      <c r="AR10" s="59" t="str">
        <f t="shared" si="0"/>
        <v>190 ≤ A &lt; 210</v>
      </c>
      <c r="AS10" s="27">
        <v>2</v>
      </c>
      <c r="AT10" s="27" t="s">
        <v>3200</v>
      </c>
      <c r="AU10" s="27" t="s">
        <v>2022</v>
      </c>
      <c r="AV10" s="21" t="b">
        <v>0</v>
      </c>
      <c r="AW10" s="21" t="b">
        <f t="shared" si="1"/>
        <v>1</v>
      </c>
      <c r="AX10" s="21" t="b">
        <f t="shared" si="2"/>
        <v>1</v>
      </c>
      <c r="AY10" s="21"/>
      <c r="AZ10" s="27" t="s">
        <v>86</v>
      </c>
      <c r="BA10" s="27" t="s">
        <v>106</v>
      </c>
      <c r="BB10" s="27" t="s">
        <v>87</v>
      </c>
      <c r="BC10" t="s">
        <v>98</v>
      </c>
      <c r="BD10" t="s">
        <v>82</v>
      </c>
      <c r="BE10" s="29">
        <v>44696</v>
      </c>
      <c r="BF10" s="29">
        <v>44637</v>
      </c>
      <c r="BG10" t="s">
        <v>90</v>
      </c>
      <c r="BH10" t="s">
        <v>3227</v>
      </c>
    </row>
    <row r="11" spans="1:78" ht="15" customHeight="1" x14ac:dyDescent="0.25">
      <c r="A11">
        <v>2393958</v>
      </c>
      <c r="B11" t="s">
        <v>172</v>
      </c>
      <c r="C11" t="s">
        <v>173</v>
      </c>
      <c r="D11" t="s">
        <v>3224</v>
      </c>
      <c r="E11" t="s">
        <v>3225</v>
      </c>
      <c r="F11" t="s">
        <v>3226</v>
      </c>
      <c r="H11" t="s">
        <v>3199</v>
      </c>
      <c r="I11" t="s">
        <v>86</v>
      </c>
      <c r="J11" t="s">
        <v>3210</v>
      </c>
      <c r="K11" t="s">
        <v>84</v>
      </c>
      <c r="L11">
        <v>32</v>
      </c>
      <c r="M11" t="s">
        <v>106</v>
      </c>
      <c r="N11" t="s">
        <v>82</v>
      </c>
      <c r="O11">
        <v>0.7</v>
      </c>
      <c r="P11">
        <v>1.8</v>
      </c>
      <c r="Q11">
        <v>1.8</v>
      </c>
      <c r="R11">
        <v>16.8</v>
      </c>
      <c r="U11">
        <v>27</v>
      </c>
      <c r="V11">
        <v>50.6</v>
      </c>
      <c r="W11">
        <v>53.9</v>
      </c>
      <c r="X11" t="s">
        <v>82</v>
      </c>
      <c r="Y11" t="s">
        <v>82</v>
      </c>
      <c r="Z11" t="s">
        <v>82</v>
      </c>
      <c r="AA11" t="s">
        <v>82</v>
      </c>
      <c r="AB11">
        <v>15</v>
      </c>
      <c r="AC11">
        <v>10</v>
      </c>
      <c r="AD11" s="27" t="s">
        <v>86</v>
      </c>
      <c r="AE11" s="37">
        <f t="shared" si="3"/>
        <v>0</v>
      </c>
      <c r="AF11" s="37" t="s">
        <v>87</v>
      </c>
      <c r="AG11" s="27" t="s">
        <v>82</v>
      </c>
      <c r="AH11" s="27" t="s">
        <v>87</v>
      </c>
      <c r="AI11" s="27" t="s">
        <v>87</v>
      </c>
      <c r="AJ11" s="27" t="s">
        <v>87</v>
      </c>
      <c r="AK11" s="27">
        <v>65</v>
      </c>
      <c r="AL11" s="27">
        <v>1</v>
      </c>
      <c r="AM11" s="27" t="s">
        <v>87</v>
      </c>
      <c r="AN11" s="27">
        <v>32</v>
      </c>
      <c r="AO11" s="27">
        <v>2.0699999999999998</v>
      </c>
      <c r="AP11" s="27">
        <v>198.1</v>
      </c>
      <c r="AQ11" s="27">
        <v>1</v>
      </c>
      <c r="AR11" s="59" t="str">
        <f t="shared" si="0"/>
        <v>190 ≤ A &lt; 210</v>
      </c>
      <c r="AS11" s="27">
        <v>2</v>
      </c>
      <c r="AT11" s="27" t="s">
        <v>3200</v>
      </c>
      <c r="AU11" s="27" t="s">
        <v>2022</v>
      </c>
      <c r="AV11" s="21" t="b">
        <v>0</v>
      </c>
      <c r="AW11" s="21" t="b">
        <f t="shared" si="1"/>
        <v>1</v>
      </c>
      <c r="AX11" s="21" t="b">
        <f t="shared" si="2"/>
        <v>1</v>
      </c>
      <c r="AY11" s="21"/>
      <c r="AZ11" s="27" t="s">
        <v>86</v>
      </c>
      <c r="BA11" s="27" t="s">
        <v>106</v>
      </c>
      <c r="BB11" s="27" t="s">
        <v>87</v>
      </c>
      <c r="BC11" t="s">
        <v>98</v>
      </c>
      <c r="BD11" t="s">
        <v>82</v>
      </c>
      <c r="BE11" s="29">
        <v>44696</v>
      </c>
      <c r="BF11" s="29">
        <v>44637</v>
      </c>
      <c r="BG11" t="s">
        <v>90</v>
      </c>
      <c r="BH11" t="s">
        <v>3227</v>
      </c>
    </row>
    <row r="12" spans="1:78" x14ac:dyDescent="0.25">
      <c r="A12">
        <v>2401265</v>
      </c>
      <c r="B12" t="s">
        <v>3228</v>
      </c>
      <c r="C12" t="s">
        <v>3229</v>
      </c>
      <c r="D12" t="s">
        <v>3230</v>
      </c>
      <c r="E12" t="s">
        <v>3231</v>
      </c>
      <c r="F12" t="s">
        <v>3232</v>
      </c>
      <c r="H12" t="s">
        <v>3199</v>
      </c>
      <c r="I12" t="s">
        <v>86</v>
      </c>
      <c r="J12" t="s">
        <v>1948</v>
      </c>
      <c r="K12" t="s">
        <v>84</v>
      </c>
      <c r="L12">
        <v>32</v>
      </c>
      <c r="M12" t="s">
        <v>158</v>
      </c>
      <c r="N12" t="s">
        <v>86</v>
      </c>
      <c r="O12">
        <v>0.6</v>
      </c>
      <c r="P12">
        <v>1.2</v>
      </c>
      <c r="Q12">
        <v>7.6</v>
      </c>
      <c r="R12">
        <v>17.7</v>
      </c>
      <c r="U12">
        <v>27</v>
      </c>
      <c r="V12">
        <v>50.6</v>
      </c>
      <c r="W12">
        <v>58.6</v>
      </c>
      <c r="X12" t="s">
        <v>86</v>
      </c>
      <c r="Y12" t="s">
        <v>82</v>
      </c>
      <c r="Z12" t="s">
        <v>86</v>
      </c>
      <c r="AA12" t="s">
        <v>86</v>
      </c>
      <c r="AB12">
        <v>30</v>
      </c>
      <c r="AC12">
        <v>10</v>
      </c>
      <c r="AD12" s="27" t="s">
        <v>87</v>
      </c>
      <c r="AE12" s="37">
        <f t="shared" si="3"/>
        <v>0</v>
      </c>
      <c r="AF12" s="37" t="s">
        <v>87</v>
      </c>
      <c r="AG12" s="27" t="s">
        <v>82</v>
      </c>
      <c r="AH12" s="27" t="s">
        <v>87</v>
      </c>
      <c r="AI12" s="27" t="s">
        <v>87</v>
      </c>
      <c r="AJ12" s="27" t="s">
        <v>87</v>
      </c>
      <c r="AK12" s="27">
        <v>120</v>
      </c>
      <c r="AL12" s="27">
        <v>1</v>
      </c>
      <c r="AM12" s="27" t="s">
        <v>87</v>
      </c>
      <c r="AN12" s="27">
        <v>32</v>
      </c>
      <c r="AO12" s="27">
        <v>2.0699999999999998</v>
      </c>
      <c r="AP12" s="27">
        <v>241.5</v>
      </c>
      <c r="AQ12" s="27">
        <v>1</v>
      </c>
      <c r="AR12" s="59" t="str">
        <f t="shared" si="0"/>
        <v>210 ≤ A &lt; 315</v>
      </c>
      <c r="AS12" s="27">
        <v>2</v>
      </c>
      <c r="AT12" s="27" t="s">
        <v>3200</v>
      </c>
      <c r="AU12" s="27" t="s">
        <v>87</v>
      </c>
      <c r="AV12" s="21" t="b">
        <v>0</v>
      </c>
      <c r="AW12" s="21" t="b">
        <f t="shared" si="1"/>
        <v>1</v>
      </c>
      <c r="AX12" s="21" t="b">
        <f t="shared" si="2"/>
        <v>1</v>
      </c>
      <c r="AY12" s="21"/>
      <c r="AZ12" s="27" t="s">
        <v>87</v>
      </c>
      <c r="BA12" s="27" t="s">
        <v>158</v>
      </c>
      <c r="BB12" s="27" t="s">
        <v>87</v>
      </c>
      <c r="BC12" t="s">
        <v>147</v>
      </c>
      <c r="BD12" t="s">
        <v>82</v>
      </c>
      <c r="BE12" s="29">
        <v>44805</v>
      </c>
      <c r="BF12" s="29">
        <v>44811</v>
      </c>
      <c r="BG12" t="s">
        <v>187</v>
      </c>
      <c r="BH12" t="s">
        <v>3233</v>
      </c>
    </row>
    <row r="13" spans="1:78" x14ac:dyDescent="0.25">
      <c r="A13">
        <v>2393480</v>
      </c>
      <c r="B13" t="s">
        <v>172</v>
      </c>
      <c r="C13" t="s">
        <v>173</v>
      </c>
      <c r="D13" t="s">
        <v>3234</v>
      </c>
      <c r="E13" t="s">
        <v>3235</v>
      </c>
      <c r="F13" t="s">
        <v>3236</v>
      </c>
      <c r="G13" t="s">
        <v>3237</v>
      </c>
      <c r="H13" t="s">
        <v>3199</v>
      </c>
      <c r="I13" t="s">
        <v>86</v>
      </c>
      <c r="J13" t="s">
        <v>1948</v>
      </c>
      <c r="K13" t="s">
        <v>84</v>
      </c>
      <c r="L13">
        <v>64</v>
      </c>
      <c r="M13" t="s">
        <v>106</v>
      </c>
      <c r="O13">
        <v>0.4</v>
      </c>
      <c r="P13">
        <v>4</v>
      </c>
      <c r="Q13">
        <v>4</v>
      </c>
      <c r="R13">
        <v>21.6</v>
      </c>
      <c r="U13">
        <v>27</v>
      </c>
      <c r="V13">
        <v>58.3</v>
      </c>
      <c r="W13">
        <v>76.7</v>
      </c>
      <c r="X13" t="s">
        <v>82</v>
      </c>
      <c r="Y13" t="s">
        <v>82</v>
      </c>
      <c r="Z13" t="s">
        <v>82</v>
      </c>
      <c r="AA13" t="s">
        <v>82</v>
      </c>
      <c r="AB13">
        <v>15</v>
      </c>
      <c r="AC13">
        <v>10</v>
      </c>
      <c r="AD13" s="27" t="s">
        <v>86</v>
      </c>
      <c r="AE13" s="37">
        <f t="shared" si="3"/>
        <v>0</v>
      </c>
      <c r="AF13" s="37" t="s">
        <v>87</v>
      </c>
      <c r="AG13" s="27" t="s">
        <v>86</v>
      </c>
      <c r="AH13" s="27" t="s">
        <v>87</v>
      </c>
      <c r="AI13" s="27" t="s">
        <v>87</v>
      </c>
      <c r="AJ13" s="27">
        <v>1</v>
      </c>
      <c r="AK13" s="27">
        <v>135</v>
      </c>
      <c r="AL13" s="27">
        <v>1</v>
      </c>
      <c r="AM13" s="27" t="s">
        <v>87</v>
      </c>
      <c r="AN13" s="27">
        <v>64</v>
      </c>
      <c r="AO13" s="27">
        <v>2.1</v>
      </c>
      <c r="AP13" s="27">
        <v>241.8</v>
      </c>
      <c r="AQ13" s="27">
        <v>1</v>
      </c>
      <c r="AR13" s="59" t="str">
        <f t="shared" si="0"/>
        <v>210 ≤ A &lt; 315</v>
      </c>
      <c r="AS13" s="27">
        <v>3</v>
      </c>
      <c r="AT13" s="27" t="s">
        <v>89</v>
      </c>
      <c r="AU13" s="27" t="s">
        <v>2022</v>
      </c>
      <c r="AV13" s="21" t="b">
        <v>0</v>
      </c>
      <c r="AW13" s="21" t="b">
        <f t="shared" si="1"/>
        <v>0</v>
      </c>
      <c r="AX13" s="21" t="b">
        <f t="shared" si="2"/>
        <v>1</v>
      </c>
      <c r="AY13" s="21"/>
      <c r="AZ13" s="27" t="s">
        <v>86</v>
      </c>
      <c r="BA13" s="27" t="s">
        <v>106</v>
      </c>
      <c r="BB13" s="27" t="s">
        <v>87</v>
      </c>
      <c r="BC13" t="s">
        <v>147</v>
      </c>
      <c r="BD13" t="s">
        <v>82</v>
      </c>
      <c r="BE13" s="29">
        <v>44651</v>
      </c>
      <c r="BF13" s="29">
        <v>44623</v>
      </c>
      <c r="BG13" t="s">
        <v>90</v>
      </c>
      <c r="BH13" t="s">
        <v>3238</v>
      </c>
    </row>
    <row r="14" spans="1:78" x14ac:dyDescent="0.25">
      <c r="A14">
        <v>2393957</v>
      </c>
      <c r="B14" t="s">
        <v>172</v>
      </c>
      <c r="C14" t="s">
        <v>173</v>
      </c>
      <c r="D14" t="s">
        <v>3224</v>
      </c>
      <c r="E14" t="s">
        <v>3239</v>
      </c>
      <c r="F14" t="s">
        <v>3240</v>
      </c>
      <c r="H14" t="s">
        <v>3199</v>
      </c>
      <c r="I14" t="s">
        <v>86</v>
      </c>
      <c r="J14" t="s">
        <v>3210</v>
      </c>
      <c r="K14" t="s">
        <v>84</v>
      </c>
      <c r="L14">
        <v>32</v>
      </c>
      <c r="M14" t="s">
        <v>106</v>
      </c>
      <c r="N14" t="s">
        <v>82</v>
      </c>
      <c r="O14">
        <v>0.6</v>
      </c>
      <c r="P14">
        <v>2.2999999999999998</v>
      </c>
      <c r="Q14">
        <v>2.2999999999999998</v>
      </c>
      <c r="R14">
        <v>16.399999999999999</v>
      </c>
      <c r="U14">
        <v>9</v>
      </c>
      <c r="V14">
        <v>53</v>
      </c>
      <c r="W14">
        <v>55.1</v>
      </c>
      <c r="X14" t="s">
        <v>82</v>
      </c>
      <c r="Y14" t="s">
        <v>82</v>
      </c>
      <c r="Z14" t="s">
        <v>82</v>
      </c>
      <c r="AA14" t="s">
        <v>82</v>
      </c>
      <c r="AB14">
        <v>15</v>
      </c>
      <c r="AC14">
        <v>10</v>
      </c>
      <c r="AD14" s="27" t="s">
        <v>86</v>
      </c>
      <c r="AE14" s="37">
        <f t="shared" si="3"/>
        <v>0</v>
      </c>
      <c r="AF14" s="37" t="s">
        <v>87</v>
      </c>
      <c r="AG14" s="27" t="s">
        <v>82</v>
      </c>
      <c r="AH14" s="27" t="s">
        <v>87</v>
      </c>
      <c r="AI14" s="27" t="s">
        <v>87</v>
      </c>
      <c r="AJ14" s="27" t="s">
        <v>87</v>
      </c>
      <c r="AK14" s="27">
        <v>65</v>
      </c>
      <c r="AL14" s="27">
        <v>1</v>
      </c>
      <c r="AM14" s="27" t="s">
        <v>87</v>
      </c>
      <c r="AN14" s="27">
        <v>32</v>
      </c>
      <c r="AO14" s="27">
        <v>2.0699999999999998</v>
      </c>
      <c r="AP14" s="27">
        <v>241.8</v>
      </c>
      <c r="AQ14" s="27">
        <v>1</v>
      </c>
      <c r="AR14" s="59" t="str">
        <f t="shared" si="0"/>
        <v>210 ≤ A &lt; 315</v>
      </c>
      <c r="AS14" s="27">
        <v>2</v>
      </c>
      <c r="AT14" s="27" t="s">
        <v>3200</v>
      </c>
      <c r="AU14" s="27" t="s">
        <v>2022</v>
      </c>
      <c r="AV14" s="21" t="b">
        <v>0</v>
      </c>
      <c r="AW14" s="21" t="b">
        <f t="shared" si="1"/>
        <v>1</v>
      </c>
      <c r="AX14" s="21" t="b">
        <f t="shared" si="2"/>
        <v>1</v>
      </c>
      <c r="AY14" s="21"/>
      <c r="AZ14" s="27" t="s">
        <v>86</v>
      </c>
      <c r="BA14" s="27" t="s">
        <v>106</v>
      </c>
      <c r="BB14" s="27" t="s">
        <v>87</v>
      </c>
      <c r="BC14" t="s">
        <v>98</v>
      </c>
      <c r="BD14" t="s">
        <v>82</v>
      </c>
      <c r="BE14" s="29">
        <v>44696</v>
      </c>
      <c r="BF14" s="29">
        <v>44637</v>
      </c>
      <c r="BG14" t="s">
        <v>90</v>
      </c>
      <c r="BH14" t="s">
        <v>3241</v>
      </c>
    </row>
    <row r="15" spans="1:78" x14ac:dyDescent="0.25">
      <c r="A15">
        <v>2393957</v>
      </c>
      <c r="B15" t="s">
        <v>172</v>
      </c>
      <c r="C15" t="s">
        <v>173</v>
      </c>
      <c r="D15" t="s">
        <v>3224</v>
      </c>
      <c r="E15" t="s">
        <v>3239</v>
      </c>
      <c r="F15" t="s">
        <v>3240</v>
      </c>
      <c r="H15" t="s">
        <v>3199</v>
      </c>
      <c r="I15" t="s">
        <v>86</v>
      </c>
      <c r="J15" t="s">
        <v>3210</v>
      </c>
      <c r="K15" t="s">
        <v>84</v>
      </c>
      <c r="L15">
        <v>32</v>
      </c>
      <c r="M15" t="s">
        <v>106</v>
      </c>
      <c r="N15" t="s">
        <v>82</v>
      </c>
      <c r="O15">
        <v>0.9</v>
      </c>
      <c r="P15">
        <v>1.8</v>
      </c>
      <c r="Q15">
        <v>1.8</v>
      </c>
      <c r="R15">
        <v>14.3</v>
      </c>
      <c r="U15">
        <v>27</v>
      </c>
      <c r="V15">
        <v>53</v>
      </c>
      <c r="W15">
        <v>47.6</v>
      </c>
      <c r="X15" t="s">
        <v>82</v>
      </c>
      <c r="Y15" t="s">
        <v>82</v>
      </c>
      <c r="Z15" t="s">
        <v>82</v>
      </c>
      <c r="AA15" t="s">
        <v>82</v>
      </c>
      <c r="AB15">
        <v>15</v>
      </c>
      <c r="AC15">
        <v>10</v>
      </c>
      <c r="AD15" s="27" t="s">
        <v>86</v>
      </c>
      <c r="AE15" s="37">
        <f t="shared" si="3"/>
        <v>0</v>
      </c>
      <c r="AF15" s="37" t="s">
        <v>87</v>
      </c>
      <c r="AG15" s="27" t="s">
        <v>82</v>
      </c>
      <c r="AH15" s="27" t="s">
        <v>87</v>
      </c>
      <c r="AI15" s="27" t="s">
        <v>87</v>
      </c>
      <c r="AJ15" s="27" t="s">
        <v>87</v>
      </c>
      <c r="AK15" s="27">
        <v>65</v>
      </c>
      <c r="AL15" s="27">
        <v>1</v>
      </c>
      <c r="AM15" s="27" t="s">
        <v>87</v>
      </c>
      <c r="AN15" s="27">
        <v>32</v>
      </c>
      <c r="AO15" s="27">
        <v>2.0699999999999998</v>
      </c>
      <c r="AP15" s="27">
        <v>241.8</v>
      </c>
      <c r="AQ15" s="27">
        <v>1</v>
      </c>
      <c r="AR15" s="59" t="str">
        <f t="shared" si="0"/>
        <v>210 ≤ A &lt; 315</v>
      </c>
      <c r="AS15" s="27">
        <v>2</v>
      </c>
      <c r="AT15" s="27" t="s">
        <v>3200</v>
      </c>
      <c r="AU15" s="27" t="s">
        <v>2022</v>
      </c>
      <c r="AV15" s="21" t="b">
        <v>0</v>
      </c>
      <c r="AW15" s="21" t="b">
        <f t="shared" si="1"/>
        <v>1</v>
      </c>
      <c r="AX15" s="21" t="b">
        <f t="shared" si="2"/>
        <v>1</v>
      </c>
      <c r="AY15" s="21"/>
      <c r="AZ15" s="27" t="s">
        <v>86</v>
      </c>
      <c r="BA15" s="27" t="s">
        <v>106</v>
      </c>
      <c r="BB15" s="27" t="s">
        <v>87</v>
      </c>
      <c r="BC15" t="s">
        <v>98</v>
      </c>
      <c r="BD15" t="s">
        <v>82</v>
      </c>
      <c r="BE15" s="29">
        <v>44696</v>
      </c>
      <c r="BF15" s="29">
        <v>44637</v>
      </c>
      <c r="BG15" t="s">
        <v>90</v>
      </c>
      <c r="BH15" t="s">
        <v>3241</v>
      </c>
    </row>
    <row r="16" spans="1:78" x14ac:dyDescent="0.25">
      <c r="A16">
        <v>2404629</v>
      </c>
      <c r="B16" t="s">
        <v>172</v>
      </c>
      <c r="C16" t="s">
        <v>173</v>
      </c>
      <c r="D16" t="s">
        <v>3234</v>
      </c>
      <c r="E16" t="s">
        <v>3242</v>
      </c>
      <c r="F16" t="s">
        <v>3243</v>
      </c>
      <c r="H16" t="s">
        <v>3199</v>
      </c>
      <c r="I16" t="s">
        <v>86</v>
      </c>
      <c r="J16" t="s">
        <v>1948</v>
      </c>
      <c r="K16" t="s">
        <v>84</v>
      </c>
      <c r="L16">
        <v>64</v>
      </c>
      <c r="M16" t="s">
        <v>106</v>
      </c>
      <c r="O16">
        <v>0.3</v>
      </c>
      <c r="P16">
        <v>3.3</v>
      </c>
      <c r="Q16">
        <v>3.3</v>
      </c>
      <c r="R16">
        <v>20.6</v>
      </c>
      <c r="U16">
        <v>27</v>
      </c>
      <c r="V16">
        <v>58.3</v>
      </c>
      <c r="W16">
        <v>70.5</v>
      </c>
      <c r="X16" t="s">
        <v>82</v>
      </c>
      <c r="Y16" t="s">
        <v>82</v>
      </c>
      <c r="Z16" t="s">
        <v>82</v>
      </c>
      <c r="AA16" t="s">
        <v>82</v>
      </c>
      <c r="AB16">
        <v>15</v>
      </c>
      <c r="AC16">
        <v>10</v>
      </c>
      <c r="AD16" s="27" t="s">
        <v>86</v>
      </c>
      <c r="AE16" s="37">
        <f t="shared" si="3"/>
        <v>0</v>
      </c>
      <c r="AF16" s="37" t="s">
        <v>87</v>
      </c>
      <c r="AG16" s="27" t="s">
        <v>82</v>
      </c>
      <c r="AH16" s="27" t="s">
        <v>87</v>
      </c>
      <c r="AI16" s="27" t="s">
        <v>87</v>
      </c>
      <c r="AJ16" s="27">
        <v>1</v>
      </c>
      <c r="AK16" s="27">
        <v>135</v>
      </c>
      <c r="AL16" s="27">
        <v>1</v>
      </c>
      <c r="AM16" s="27" t="s">
        <v>87</v>
      </c>
      <c r="AN16" s="27">
        <v>64</v>
      </c>
      <c r="AO16" s="27">
        <v>2.0699999999999998</v>
      </c>
      <c r="AP16" s="27">
        <v>241.8</v>
      </c>
      <c r="AQ16" s="27">
        <v>1</v>
      </c>
      <c r="AR16" s="59" t="str">
        <f t="shared" si="0"/>
        <v>210 ≤ A &lt; 315</v>
      </c>
      <c r="AS16" s="27">
        <v>3</v>
      </c>
      <c r="AT16" s="27" t="s">
        <v>89</v>
      </c>
      <c r="AU16" s="27" t="s">
        <v>2022</v>
      </c>
      <c r="AV16" s="21" t="b">
        <v>0</v>
      </c>
      <c r="AW16" s="21" t="b">
        <f t="shared" si="1"/>
        <v>0</v>
      </c>
      <c r="AX16" s="21" t="b">
        <f t="shared" si="2"/>
        <v>1</v>
      </c>
      <c r="AY16" s="21"/>
      <c r="AZ16" s="27" t="s">
        <v>86</v>
      </c>
      <c r="BA16" s="27" t="s">
        <v>106</v>
      </c>
      <c r="BB16" s="27" t="s">
        <v>87</v>
      </c>
      <c r="BC16" t="s">
        <v>147</v>
      </c>
      <c r="BD16" t="s">
        <v>82</v>
      </c>
      <c r="BE16" s="29">
        <v>44895</v>
      </c>
      <c r="BF16" s="29">
        <v>44881</v>
      </c>
      <c r="BG16" t="s">
        <v>90</v>
      </c>
      <c r="BH16" t="s">
        <v>3244</v>
      </c>
    </row>
    <row r="17" spans="1:78" x14ac:dyDescent="0.25">
      <c r="A17">
        <v>2401305</v>
      </c>
      <c r="B17" t="s">
        <v>116</v>
      </c>
      <c r="C17" t="s">
        <v>117</v>
      </c>
      <c r="D17" t="s">
        <v>3245</v>
      </c>
      <c r="E17" t="s">
        <v>3246</v>
      </c>
      <c r="F17" t="s">
        <v>3247</v>
      </c>
      <c r="G17">
        <v>824142000000</v>
      </c>
      <c r="H17" t="s">
        <v>3199</v>
      </c>
      <c r="I17" t="s">
        <v>82</v>
      </c>
      <c r="J17" t="s">
        <v>1948</v>
      </c>
      <c r="L17">
        <v>32</v>
      </c>
      <c r="M17" t="s">
        <v>107</v>
      </c>
      <c r="N17" t="s">
        <v>86</v>
      </c>
      <c r="O17">
        <v>0.38</v>
      </c>
      <c r="P17">
        <v>1.8</v>
      </c>
      <c r="Q17">
        <v>8</v>
      </c>
      <c r="R17">
        <v>22.3</v>
      </c>
      <c r="U17">
        <v>27</v>
      </c>
      <c r="V17">
        <v>50.6</v>
      </c>
      <c r="W17">
        <v>73.5</v>
      </c>
      <c r="X17" t="s">
        <v>82</v>
      </c>
      <c r="Y17" t="s">
        <v>82</v>
      </c>
      <c r="Z17" t="s">
        <v>86</v>
      </c>
      <c r="AA17" t="s">
        <v>86</v>
      </c>
      <c r="AB17">
        <v>30</v>
      </c>
      <c r="AC17">
        <v>10</v>
      </c>
      <c r="AD17" s="27" t="s">
        <v>87</v>
      </c>
      <c r="AE17" s="37">
        <f t="shared" si="3"/>
        <v>0</v>
      </c>
      <c r="AF17" s="37" t="s">
        <v>87</v>
      </c>
      <c r="AG17" s="27" t="s">
        <v>82</v>
      </c>
      <c r="AH17" s="27" t="s">
        <v>87</v>
      </c>
      <c r="AI17" s="27" t="s">
        <v>86</v>
      </c>
      <c r="AJ17" s="27">
        <v>0.88</v>
      </c>
      <c r="AK17" s="27">
        <v>120</v>
      </c>
      <c r="AL17" s="27">
        <v>1</v>
      </c>
      <c r="AM17" s="27" t="s">
        <v>87</v>
      </c>
      <c r="AN17" s="27">
        <v>32</v>
      </c>
      <c r="AO17" s="27">
        <v>2.1</v>
      </c>
      <c r="AP17" s="27">
        <v>242</v>
      </c>
      <c r="AQ17" s="27">
        <v>1</v>
      </c>
      <c r="AR17" s="59" t="str">
        <f t="shared" si="0"/>
        <v>210 ≤ A &lt; 315</v>
      </c>
      <c r="AS17" s="27">
        <v>2</v>
      </c>
      <c r="AT17" s="27" t="s">
        <v>87</v>
      </c>
      <c r="AU17" s="27" t="s">
        <v>66</v>
      </c>
      <c r="AV17" s="21" t="b">
        <v>0</v>
      </c>
      <c r="AW17" s="21" t="b">
        <f t="shared" si="1"/>
        <v>0</v>
      </c>
      <c r="AX17" s="21" t="b">
        <f t="shared" si="2"/>
        <v>1</v>
      </c>
      <c r="AY17" s="21"/>
      <c r="AZ17" s="27" t="s">
        <v>86</v>
      </c>
      <c r="BA17" s="27" t="s">
        <v>107</v>
      </c>
      <c r="BB17" s="27" t="s">
        <v>87</v>
      </c>
      <c r="BC17" t="s">
        <v>122</v>
      </c>
      <c r="BD17" t="s">
        <v>82</v>
      </c>
      <c r="BE17" s="29">
        <v>44757</v>
      </c>
      <c r="BF17" s="29">
        <v>44811</v>
      </c>
      <c r="BG17" t="s">
        <v>90</v>
      </c>
      <c r="BH17" t="s">
        <v>3248</v>
      </c>
    </row>
    <row r="18" spans="1:78" x14ac:dyDescent="0.25">
      <c r="A18">
        <v>2389221</v>
      </c>
      <c r="B18" t="s">
        <v>103</v>
      </c>
      <c r="C18" t="s">
        <v>104</v>
      </c>
      <c r="D18" t="s">
        <v>3249</v>
      </c>
      <c r="E18" t="s">
        <v>3250</v>
      </c>
      <c r="F18" t="s">
        <v>3251</v>
      </c>
      <c r="H18" t="s">
        <v>3199</v>
      </c>
      <c r="I18" t="s">
        <v>86</v>
      </c>
      <c r="J18" t="s">
        <v>3210</v>
      </c>
      <c r="K18" t="s">
        <v>281</v>
      </c>
      <c r="L18">
        <v>16</v>
      </c>
      <c r="M18" t="s">
        <v>85</v>
      </c>
      <c r="N18" t="s">
        <v>86</v>
      </c>
      <c r="O18">
        <v>0.5</v>
      </c>
      <c r="P18">
        <v>1.3</v>
      </c>
      <c r="Q18">
        <v>1.3</v>
      </c>
      <c r="R18">
        <v>14.6</v>
      </c>
      <c r="U18">
        <v>27</v>
      </c>
      <c r="V18">
        <v>49.5</v>
      </c>
      <c r="W18">
        <v>45.3</v>
      </c>
      <c r="X18" t="s">
        <v>82</v>
      </c>
      <c r="Y18" t="s">
        <v>82</v>
      </c>
      <c r="Z18" t="s">
        <v>82</v>
      </c>
      <c r="AA18" t="s">
        <v>86</v>
      </c>
      <c r="AB18">
        <v>10</v>
      </c>
      <c r="AC18">
        <v>10</v>
      </c>
      <c r="AD18" s="27" t="s">
        <v>87</v>
      </c>
      <c r="AE18" s="37">
        <f t="shared" si="3"/>
        <v>0</v>
      </c>
      <c r="AF18" s="37" t="s">
        <v>87</v>
      </c>
      <c r="AG18" s="27" t="s">
        <v>82</v>
      </c>
      <c r="AH18" s="27" t="s">
        <v>87</v>
      </c>
      <c r="AI18" s="27" t="s">
        <v>86</v>
      </c>
      <c r="AJ18" s="27" t="s">
        <v>87</v>
      </c>
      <c r="AK18" s="27">
        <v>90</v>
      </c>
      <c r="AL18" s="27">
        <v>1</v>
      </c>
      <c r="AM18" s="27" t="s">
        <v>87</v>
      </c>
      <c r="AN18" s="27">
        <v>16</v>
      </c>
      <c r="AO18" s="27">
        <v>2.0699999999999998</v>
      </c>
      <c r="AP18" s="27">
        <v>242.04</v>
      </c>
      <c r="AQ18" s="27">
        <v>1</v>
      </c>
      <c r="AR18" s="59" t="str">
        <f t="shared" si="0"/>
        <v>210 ≤ A &lt; 315</v>
      </c>
      <c r="AS18" s="27">
        <v>2</v>
      </c>
      <c r="AT18" s="27" t="s">
        <v>3200</v>
      </c>
      <c r="AU18" s="27" t="s">
        <v>87</v>
      </c>
      <c r="AV18" s="21" t="b">
        <v>0</v>
      </c>
      <c r="AW18" s="21" t="b">
        <f t="shared" si="1"/>
        <v>1</v>
      </c>
      <c r="AX18" s="21" t="b">
        <f t="shared" si="2"/>
        <v>1</v>
      </c>
      <c r="AY18" s="21"/>
      <c r="AZ18" s="27" t="s">
        <v>87</v>
      </c>
      <c r="BA18" s="27" t="s">
        <v>89</v>
      </c>
      <c r="BB18" s="27" t="s">
        <v>85</v>
      </c>
      <c r="BD18" t="s">
        <v>82</v>
      </c>
      <c r="BE18" s="29">
        <v>44620</v>
      </c>
      <c r="BF18" s="29">
        <v>44539</v>
      </c>
      <c r="BG18" t="s">
        <v>90</v>
      </c>
      <c r="BH18" t="s">
        <v>3252</v>
      </c>
    </row>
    <row r="19" spans="1:78" x14ac:dyDescent="0.25">
      <c r="A19">
        <v>2389221</v>
      </c>
      <c r="B19" t="s">
        <v>103</v>
      </c>
      <c r="C19" t="s">
        <v>104</v>
      </c>
      <c r="D19" t="s">
        <v>3249</v>
      </c>
      <c r="E19" t="s">
        <v>3250</v>
      </c>
      <c r="F19" t="s">
        <v>3251</v>
      </c>
      <c r="H19" t="s">
        <v>3199</v>
      </c>
      <c r="I19" t="s">
        <v>86</v>
      </c>
      <c r="J19" t="s">
        <v>3210</v>
      </c>
      <c r="K19" t="s">
        <v>281</v>
      </c>
      <c r="L19">
        <v>16</v>
      </c>
      <c r="M19" t="s">
        <v>85</v>
      </c>
      <c r="N19" t="s">
        <v>86</v>
      </c>
      <c r="O19">
        <v>0.5</v>
      </c>
      <c r="P19">
        <v>1.6</v>
      </c>
      <c r="Q19">
        <v>1.6</v>
      </c>
      <c r="R19">
        <v>15.8</v>
      </c>
      <c r="U19">
        <v>9</v>
      </c>
      <c r="V19">
        <v>48.4</v>
      </c>
      <c r="W19">
        <v>49.8</v>
      </c>
      <c r="X19" t="s">
        <v>82</v>
      </c>
      <c r="Y19" t="s">
        <v>82</v>
      </c>
      <c r="Z19" t="s">
        <v>82</v>
      </c>
      <c r="AA19" t="s">
        <v>86</v>
      </c>
      <c r="AB19">
        <v>10</v>
      </c>
      <c r="AC19">
        <v>10</v>
      </c>
      <c r="AD19" s="27" t="s">
        <v>87</v>
      </c>
      <c r="AE19" s="37">
        <f t="shared" si="3"/>
        <v>0</v>
      </c>
      <c r="AF19" s="37" t="s">
        <v>87</v>
      </c>
      <c r="AG19" s="27" t="s">
        <v>82</v>
      </c>
      <c r="AH19" s="27" t="s">
        <v>87</v>
      </c>
      <c r="AI19" s="27" t="s">
        <v>86</v>
      </c>
      <c r="AJ19" s="27" t="s">
        <v>87</v>
      </c>
      <c r="AK19" s="27">
        <v>90</v>
      </c>
      <c r="AL19" s="27">
        <v>1</v>
      </c>
      <c r="AM19" s="27" t="s">
        <v>87</v>
      </c>
      <c r="AN19" s="27">
        <v>16</v>
      </c>
      <c r="AO19" s="27">
        <v>2.0699999999999998</v>
      </c>
      <c r="AP19" s="27">
        <v>242.04</v>
      </c>
      <c r="AQ19" s="27">
        <v>1</v>
      </c>
      <c r="AR19" s="59" t="str">
        <f t="shared" si="0"/>
        <v>210 ≤ A &lt; 315</v>
      </c>
      <c r="AS19" s="27">
        <v>2</v>
      </c>
      <c r="AT19" s="27" t="s">
        <v>3200</v>
      </c>
      <c r="AU19" s="27" t="s">
        <v>87</v>
      </c>
      <c r="AV19" s="21" t="b">
        <v>0</v>
      </c>
      <c r="AW19" s="21" t="b">
        <f t="shared" si="1"/>
        <v>1</v>
      </c>
      <c r="AX19" s="21" t="b">
        <f t="shared" si="2"/>
        <v>1</v>
      </c>
      <c r="AY19" s="21"/>
      <c r="AZ19" s="27" t="s">
        <v>87</v>
      </c>
      <c r="BA19" s="27" t="s">
        <v>89</v>
      </c>
      <c r="BB19" s="27" t="s">
        <v>85</v>
      </c>
      <c r="BD19" t="s">
        <v>82</v>
      </c>
      <c r="BE19" s="29">
        <v>44620</v>
      </c>
      <c r="BF19" s="29">
        <v>44539</v>
      </c>
      <c r="BG19" t="s">
        <v>90</v>
      </c>
      <c r="BH19" t="s">
        <v>3252</v>
      </c>
    </row>
    <row r="20" spans="1:78" x14ac:dyDescent="0.25">
      <c r="A20">
        <v>2393433</v>
      </c>
      <c r="B20" t="s">
        <v>291</v>
      </c>
      <c r="C20" t="s">
        <v>292</v>
      </c>
      <c r="D20" t="s">
        <v>3253</v>
      </c>
      <c r="E20" t="s">
        <v>3254</v>
      </c>
      <c r="F20" t="s">
        <v>3255</v>
      </c>
      <c r="G20" t="s">
        <v>3256</v>
      </c>
      <c r="H20" t="s">
        <v>3199</v>
      </c>
      <c r="I20" t="s">
        <v>82</v>
      </c>
      <c r="J20" t="s">
        <v>3210</v>
      </c>
      <c r="K20" t="s">
        <v>84</v>
      </c>
      <c r="L20">
        <v>64</v>
      </c>
      <c r="M20" t="s">
        <v>85</v>
      </c>
      <c r="N20" t="s">
        <v>86</v>
      </c>
      <c r="O20">
        <v>0.7</v>
      </c>
      <c r="P20">
        <v>1.9</v>
      </c>
      <c r="Q20">
        <v>1.9</v>
      </c>
      <c r="R20">
        <v>17.3</v>
      </c>
      <c r="U20">
        <v>27</v>
      </c>
      <c r="V20">
        <v>76.900000000000006</v>
      </c>
      <c r="W20">
        <v>55.2</v>
      </c>
      <c r="X20" t="s">
        <v>82</v>
      </c>
      <c r="Y20" t="s">
        <v>82</v>
      </c>
      <c r="Z20" t="s">
        <v>82</v>
      </c>
      <c r="AA20" t="s">
        <v>86</v>
      </c>
      <c r="AB20">
        <v>20</v>
      </c>
      <c r="AC20">
        <v>10</v>
      </c>
      <c r="AD20" s="27" t="s">
        <v>82</v>
      </c>
      <c r="AE20" s="37">
        <f t="shared" si="3"/>
        <v>0</v>
      </c>
      <c r="AF20" s="37" t="s">
        <v>87</v>
      </c>
      <c r="AG20" s="27" t="s">
        <v>82</v>
      </c>
      <c r="AH20" s="27" t="s">
        <v>87</v>
      </c>
      <c r="AI20" s="27" t="s">
        <v>86</v>
      </c>
      <c r="AJ20" s="27" t="s">
        <v>87</v>
      </c>
      <c r="AK20" s="27">
        <v>230</v>
      </c>
      <c r="AL20" s="27">
        <v>1</v>
      </c>
      <c r="AM20" s="27" t="s">
        <v>87</v>
      </c>
      <c r="AN20" s="27">
        <v>64</v>
      </c>
      <c r="AO20" s="27">
        <v>2.0699999999999998</v>
      </c>
      <c r="AP20" s="27">
        <v>242.04</v>
      </c>
      <c r="AQ20" s="27">
        <v>1</v>
      </c>
      <c r="AR20" s="59" t="str">
        <f t="shared" si="0"/>
        <v>210 ≤ A &lt; 315</v>
      </c>
      <c r="AS20" s="27">
        <v>3</v>
      </c>
      <c r="AT20" s="27" t="s">
        <v>3200</v>
      </c>
      <c r="AU20" s="27" t="s">
        <v>87</v>
      </c>
      <c r="AV20" s="21" t="b">
        <v>0</v>
      </c>
      <c r="AW20" s="21" t="b">
        <f t="shared" si="1"/>
        <v>1</v>
      </c>
      <c r="AX20" s="21" t="b">
        <f t="shared" si="2"/>
        <v>1</v>
      </c>
      <c r="AY20" s="21"/>
      <c r="AZ20" s="27" t="s">
        <v>82</v>
      </c>
      <c r="BA20" s="27" t="s">
        <v>89</v>
      </c>
      <c r="BB20" s="27" t="s">
        <v>85</v>
      </c>
      <c r="BD20" t="s">
        <v>82</v>
      </c>
      <c r="BE20" s="29">
        <v>44634</v>
      </c>
      <c r="BF20" s="29">
        <v>44621</v>
      </c>
      <c r="BG20" t="s">
        <v>90</v>
      </c>
      <c r="BH20" t="s">
        <v>3257</v>
      </c>
    </row>
    <row r="21" spans="1:78" x14ac:dyDescent="0.25">
      <c r="A21">
        <v>2393433</v>
      </c>
      <c r="B21" t="s">
        <v>291</v>
      </c>
      <c r="C21" t="s">
        <v>292</v>
      </c>
      <c r="D21" t="s">
        <v>3253</v>
      </c>
      <c r="E21" t="s">
        <v>3254</v>
      </c>
      <c r="F21" t="s">
        <v>3255</v>
      </c>
      <c r="G21" t="s">
        <v>3256</v>
      </c>
      <c r="H21" t="s">
        <v>3199</v>
      </c>
      <c r="I21" t="s">
        <v>82</v>
      </c>
      <c r="J21" t="s">
        <v>3210</v>
      </c>
      <c r="K21" t="s">
        <v>84</v>
      </c>
      <c r="L21">
        <v>64</v>
      </c>
      <c r="M21" t="s">
        <v>85</v>
      </c>
      <c r="N21" t="s">
        <v>86</v>
      </c>
      <c r="O21">
        <v>1</v>
      </c>
      <c r="P21">
        <v>2.1</v>
      </c>
      <c r="Q21">
        <v>2.1</v>
      </c>
      <c r="R21">
        <v>16.8</v>
      </c>
      <c r="U21">
        <v>9</v>
      </c>
      <c r="V21">
        <v>73.400000000000006</v>
      </c>
      <c r="W21">
        <v>55.6</v>
      </c>
      <c r="X21" t="s">
        <v>82</v>
      </c>
      <c r="Y21" t="s">
        <v>82</v>
      </c>
      <c r="Z21" t="s">
        <v>82</v>
      </c>
      <c r="AA21" t="s">
        <v>86</v>
      </c>
      <c r="AB21">
        <v>20</v>
      </c>
      <c r="AC21">
        <v>10</v>
      </c>
      <c r="AD21" s="27" t="s">
        <v>82</v>
      </c>
      <c r="AE21" s="37">
        <f t="shared" si="3"/>
        <v>0</v>
      </c>
      <c r="AF21" s="37" t="s">
        <v>87</v>
      </c>
      <c r="AG21" s="27" t="s">
        <v>82</v>
      </c>
      <c r="AH21" s="27" t="s">
        <v>87</v>
      </c>
      <c r="AI21" s="27" t="s">
        <v>86</v>
      </c>
      <c r="AJ21" s="27" t="s">
        <v>87</v>
      </c>
      <c r="AK21" s="27">
        <v>230</v>
      </c>
      <c r="AL21" s="27">
        <v>1</v>
      </c>
      <c r="AM21" s="27" t="s">
        <v>87</v>
      </c>
      <c r="AN21" s="27">
        <v>64</v>
      </c>
      <c r="AO21" s="27">
        <v>2.0699999999999998</v>
      </c>
      <c r="AP21" s="27">
        <v>242.04</v>
      </c>
      <c r="AQ21" s="27">
        <v>1</v>
      </c>
      <c r="AR21" s="59" t="str">
        <f t="shared" si="0"/>
        <v>210 ≤ A &lt; 315</v>
      </c>
      <c r="AS21" s="27">
        <v>3</v>
      </c>
      <c r="AT21" s="27" t="s">
        <v>3200</v>
      </c>
      <c r="AU21" s="27" t="s">
        <v>87</v>
      </c>
      <c r="AV21" s="21" t="b">
        <v>0</v>
      </c>
      <c r="AW21" s="21" t="b">
        <f t="shared" si="1"/>
        <v>1</v>
      </c>
      <c r="AX21" s="21" t="b">
        <f t="shared" si="2"/>
        <v>1</v>
      </c>
      <c r="AY21" s="21"/>
      <c r="AZ21" s="27" t="s">
        <v>82</v>
      </c>
      <c r="BA21" s="27" t="s">
        <v>89</v>
      </c>
      <c r="BB21" s="27" t="s">
        <v>85</v>
      </c>
      <c r="BD21" t="s">
        <v>82</v>
      </c>
      <c r="BE21" s="29">
        <v>44634</v>
      </c>
      <c r="BF21" s="29">
        <v>44621</v>
      </c>
      <c r="BG21" t="s">
        <v>90</v>
      </c>
      <c r="BH21" t="s">
        <v>3257</v>
      </c>
    </row>
    <row r="22" spans="1:78" x14ac:dyDescent="0.25">
      <c r="A22">
        <v>2397188</v>
      </c>
      <c r="B22" t="s">
        <v>103</v>
      </c>
      <c r="C22" t="s">
        <v>104</v>
      </c>
      <c r="D22" t="s">
        <v>3258</v>
      </c>
      <c r="E22" t="s">
        <v>3259</v>
      </c>
      <c r="F22" t="s">
        <v>3260</v>
      </c>
      <c r="H22" t="s">
        <v>3199</v>
      </c>
      <c r="I22" t="s">
        <v>82</v>
      </c>
      <c r="J22" t="s">
        <v>1948</v>
      </c>
      <c r="K22" t="s">
        <v>84</v>
      </c>
      <c r="L22">
        <v>16</v>
      </c>
      <c r="M22" t="s">
        <v>85</v>
      </c>
      <c r="N22" t="s">
        <v>86</v>
      </c>
      <c r="O22">
        <v>0.8</v>
      </c>
      <c r="P22">
        <v>2</v>
      </c>
      <c r="Q22">
        <v>2</v>
      </c>
      <c r="R22">
        <v>19.600000000000001</v>
      </c>
      <c r="U22">
        <v>27</v>
      </c>
      <c r="V22">
        <v>66</v>
      </c>
      <c r="W22">
        <v>61.9</v>
      </c>
      <c r="X22" t="s">
        <v>82</v>
      </c>
      <c r="Y22" t="s">
        <v>82</v>
      </c>
      <c r="Z22" t="s">
        <v>82</v>
      </c>
      <c r="AA22" t="s">
        <v>86</v>
      </c>
      <c r="AB22">
        <v>10</v>
      </c>
      <c r="AC22">
        <v>10</v>
      </c>
      <c r="AD22" s="27" t="s">
        <v>82</v>
      </c>
      <c r="AE22" s="37">
        <v>112</v>
      </c>
      <c r="AF22" s="37" t="s">
        <v>87</v>
      </c>
      <c r="AG22" s="27" t="s">
        <v>82</v>
      </c>
      <c r="AH22" s="27" t="s">
        <v>87</v>
      </c>
      <c r="AI22" s="27" t="s">
        <v>86</v>
      </c>
      <c r="AJ22" s="27" t="s">
        <v>87</v>
      </c>
      <c r="AK22" s="27">
        <v>180</v>
      </c>
      <c r="AL22" s="27">
        <v>1</v>
      </c>
      <c r="AM22" s="27" t="s">
        <v>87</v>
      </c>
      <c r="AN22" s="27">
        <v>16</v>
      </c>
      <c r="AO22" s="27">
        <v>2.0699999999999998</v>
      </c>
      <c r="AP22" s="27">
        <v>242.04</v>
      </c>
      <c r="AQ22" s="27">
        <v>1</v>
      </c>
      <c r="AR22" s="59" t="str">
        <f t="shared" si="0"/>
        <v>210 ≤ A &lt; 315</v>
      </c>
      <c r="AS22" s="27">
        <v>2</v>
      </c>
      <c r="AT22" s="27" t="s">
        <v>88</v>
      </c>
      <c r="AU22" s="27" t="s">
        <v>87</v>
      </c>
      <c r="AV22" s="21" t="b">
        <v>0</v>
      </c>
      <c r="AW22" s="21" t="b">
        <f t="shared" si="1"/>
        <v>0</v>
      </c>
      <c r="AX22" s="21" t="b">
        <f t="shared" si="2"/>
        <v>1</v>
      </c>
      <c r="AY22" s="21"/>
      <c r="AZ22" s="27" t="s">
        <v>82</v>
      </c>
      <c r="BA22" s="27" t="s">
        <v>89</v>
      </c>
      <c r="BB22" s="27" t="s">
        <v>85</v>
      </c>
      <c r="BD22" t="s">
        <v>82</v>
      </c>
      <c r="BE22" s="29">
        <v>44788</v>
      </c>
      <c r="BF22" s="29">
        <v>44714</v>
      </c>
      <c r="BG22" t="s">
        <v>455</v>
      </c>
      <c r="BH22" t="s">
        <v>3261</v>
      </c>
      <c r="BJ22">
        <v>112</v>
      </c>
      <c r="BZ22">
        <v>180</v>
      </c>
    </row>
    <row r="23" spans="1:78" x14ac:dyDescent="0.25">
      <c r="A23">
        <v>2398069</v>
      </c>
      <c r="B23" t="s">
        <v>128</v>
      </c>
      <c r="C23" t="s">
        <v>129</v>
      </c>
      <c r="D23" t="s">
        <v>3262</v>
      </c>
      <c r="E23" t="s">
        <v>3263</v>
      </c>
      <c r="F23" t="s">
        <v>3264</v>
      </c>
      <c r="H23" t="s">
        <v>3199</v>
      </c>
      <c r="I23" t="s">
        <v>82</v>
      </c>
      <c r="J23" t="s">
        <v>3210</v>
      </c>
      <c r="K23" t="s">
        <v>133</v>
      </c>
      <c r="L23">
        <v>8</v>
      </c>
      <c r="M23" t="s">
        <v>106</v>
      </c>
      <c r="N23" t="s">
        <v>86</v>
      </c>
      <c r="O23">
        <v>0.2</v>
      </c>
      <c r="P23">
        <v>1.1000000000000001</v>
      </c>
      <c r="Q23">
        <v>2.4</v>
      </c>
      <c r="R23">
        <v>17.600000000000001</v>
      </c>
      <c r="U23">
        <v>9</v>
      </c>
      <c r="V23">
        <v>44.9</v>
      </c>
      <c r="W23">
        <v>52.8</v>
      </c>
      <c r="X23" t="s">
        <v>82</v>
      </c>
      <c r="Y23" t="s">
        <v>82</v>
      </c>
      <c r="Z23" t="s">
        <v>82</v>
      </c>
      <c r="AA23" t="s">
        <v>82</v>
      </c>
      <c r="AB23">
        <v>10</v>
      </c>
      <c r="AC23">
        <v>10</v>
      </c>
      <c r="AD23" s="27" t="s">
        <v>86</v>
      </c>
      <c r="AE23" s="37">
        <f>BJ23</f>
        <v>0</v>
      </c>
      <c r="AF23" s="37" t="s">
        <v>87</v>
      </c>
      <c r="AG23" s="27" t="s">
        <v>82</v>
      </c>
      <c r="AH23" s="27" t="s">
        <v>87</v>
      </c>
      <c r="AI23" s="27" t="s">
        <v>86</v>
      </c>
      <c r="AJ23" s="27" t="s">
        <v>87</v>
      </c>
      <c r="AK23" s="27" t="s">
        <v>87</v>
      </c>
      <c r="AL23" s="27">
        <v>1</v>
      </c>
      <c r="AM23" s="27" t="s">
        <v>87</v>
      </c>
      <c r="AN23" s="27">
        <v>8</v>
      </c>
      <c r="AO23" s="27">
        <v>2.0699999999999998</v>
      </c>
      <c r="AP23" s="27">
        <v>242.04</v>
      </c>
      <c r="AQ23" s="27">
        <v>1</v>
      </c>
      <c r="AR23" s="59" t="str">
        <f t="shared" si="0"/>
        <v>210 ≤ A &lt; 315</v>
      </c>
      <c r="AS23" s="27">
        <v>2</v>
      </c>
      <c r="AT23" s="27" t="s">
        <v>3200</v>
      </c>
      <c r="AU23" s="27" t="s">
        <v>87</v>
      </c>
      <c r="AV23" s="21" t="b">
        <v>0</v>
      </c>
      <c r="AW23" s="21" t="b">
        <f t="shared" si="1"/>
        <v>1</v>
      </c>
      <c r="AX23" s="21" t="b">
        <f t="shared" si="2"/>
        <v>1</v>
      </c>
      <c r="AY23" s="21"/>
      <c r="AZ23" s="27" t="s">
        <v>86</v>
      </c>
      <c r="BA23" s="27" t="s">
        <v>106</v>
      </c>
      <c r="BB23" s="27" t="s">
        <v>87</v>
      </c>
      <c r="BC23" t="s">
        <v>147</v>
      </c>
      <c r="BD23" t="s">
        <v>82</v>
      </c>
      <c r="BE23" s="29">
        <v>44784</v>
      </c>
      <c r="BF23" s="29">
        <v>44740</v>
      </c>
      <c r="BG23" t="s">
        <v>90</v>
      </c>
      <c r="BH23" t="s">
        <v>3265</v>
      </c>
    </row>
    <row r="24" spans="1:78" x14ac:dyDescent="0.25">
      <c r="A24">
        <v>2398069</v>
      </c>
      <c r="B24" t="s">
        <v>128</v>
      </c>
      <c r="C24" t="s">
        <v>129</v>
      </c>
      <c r="D24" t="s">
        <v>3262</v>
      </c>
      <c r="E24" t="s">
        <v>3263</v>
      </c>
      <c r="F24" t="s">
        <v>3264</v>
      </c>
      <c r="H24" t="s">
        <v>3199</v>
      </c>
      <c r="I24" t="s">
        <v>82</v>
      </c>
      <c r="J24" t="s">
        <v>3210</v>
      </c>
      <c r="K24" t="s">
        <v>133</v>
      </c>
      <c r="L24">
        <v>32</v>
      </c>
      <c r="M24" t="s">
        <v>106</v>
      </c>
      <c r="N24" t="s">
        <v>86</v>
      </c>
      <c r="O24">
        <v>0.2</v>
      </c>
      <c r="P24">
        <v>1.5</v>
      </c>
      <c r="Q24">
        <v>5.5</v>
      </c>
      <c r="R24">
        <v>16.100000000000001</v>
      </c>
      <c r="U24">
        <v>27</v>
      </c>
      <c r="V24">
        <v>50.7</v>
      </c>
      <c r="W24">
        <v>53.2</v>
      </c>
      <c r="X24" t="s">
        <v>82</v>
      </c>
      <c r="Y24" t="s">
        <v>82</v>
      </c>
      <c r="Z24" t="s">
        <v>82</v>
      </c>
      <c r="AA24" t="s">
        <v>82</v>
      </c>
      <c r="AB24">
        <v>10</v>
      </c>
      <c r="AC24">
        <v>10</v>
      </c>
      <c r="AD24" s="27" t="s">
        <v>86</v>
      </c>
      <c r="AE24" s="37">
        <f>BJ24</f>
        <v>0</v>
      </c>
      <c r="AF24" s="37" t="s">
        <v>87</v>
      </c>
      <c r="AG24" s="27" t="s">
        <v>82</v>
      </c>
      <c r="AH24" s="27" t="s">
        <v>87</v>
      </c>
      <c r="AI24" s="27" t="s">
        <v>86</v>
      </c>
      <c r="AJ24" s="27" t="s">
        <v>87</v>
      </c>
      <c r="AK24" s="27" t="s">
        <v>87</v>
      </c>
      <c r="AL24" s="27">
        <v>1</v>
      </c>
      <c r="AM24" s="27" t="s">
        <v>87</v>
      </c>
      <c r="AN24" s="27">
        <v>8</v>
      </c>
      <c r="AO24" s="27">
        <v>2.0699999999999998</v>
      </c>
      <c r="AP24" s="27">
        <v>242.04</v>
      </c>
      <c r="AQ24" s="27">
        <v>1</v>
      </c>
      <c r="AR24" s="59" t="str">
        <f t="shared" si="0"/>
        <v>210 ≤ A &lt; 315</v>
      </c>
      <c r="AS24" s="27">
        <v>2</v>
      </c>
      <c r="AT24" s="27" t="s">
        <v>3200</v>
      </c>
      <c r="AU24" s="27" t="s">
        <v>87</v>
      </c>
      <c r="AV24" s="21" t="b">
        <v>0</v>
      </c>
      <c r="AW24" s="21" t="b">
        <f t="shared" si="1"/>
        <v>1</v>
      </c>
      <c r="AX24" s="21" t="b">
        <f t="shared" si="2"/>
        <v>1</v>
      </c>
      <c r="AY24" s="21"/>
      <c r="AZ24" s="27" t="s">
        <v>86</v>
      </c>
      <c r="BA24" s="27" t="s">
        <v>106</v>
      </c>
      <c r="BB24" s="27" t="s">
        <v>87</v>
      </c>
      <c r="BC24" t="s">
        <v>147</v>
      </c>
      <c r="BD24" t="s">
        <v>82</v>
      </c>
      <c r="BE24" s="29">
        <v>44784</v>
      </c>
      <c r="BF24" s="29">
        <v>44740</v>
      </c>
      <c r="BG24" t="s">
        <v>90</v>
      </c>
      <c r="BH24" t="s">
        <v>3265</v>
      </c>
    </row>
    <row r="25" spans="1:78" x14ac:dyDescent="0.25">
      <c r="A25">
        <v>2405588</v>
      </c>
      <c r="B25" t="s">
        <v>103</v>
      </c>
      <c r="C25" t="s">
        <v>104</v>
      </c>
      <c r="D25" t="s">
        <v>3266</v>
      </c>
      <c r="E25" t="s">
        <v>3267</v>
      </c>
      <c r="F25" t="s">
        <v>3268</v>
      </c>
      <c r="H25" t="s">
        <v>3199</v>
      </c>
      <c r="I25" t="s">
        <v>82</v>
      </c>
      <c r="J25" t="s">
        <v>1948</v>
      </c>
      <c r="K25" t="s">
        <v>84</v>
      </c>
      <c r="L25">
        <v>32</v>
      </c>
      <c r="M25" t="s">
        <v>85</v>
      </c>
      <c r="N25" t="s">
        <v>86</v>
      </c>
      <c r="O25">
        <v>0.9</v>
      </c>
      <c r="P25">
        <v>2.1</v>
      </c>
      <c r="Q25">
        <v>2.1</v>
      </c>
      <c r="R25">
        <v>21.4</v>
      </c>
      <c r="U25">
        <v>27</v>
      </c>
      <c r="V25">
        <v>67.3</v>
      </c>
      <c r="W25">
        <v>67.3</v>
      </c>
      <c r="X25" t="s">
        <v>82</v>
      </c>
      <c r="Y25" t="s">
        <v>82</v>
      </c>
      <c r="Z25" t="s">
        <v>82</v>
      </c>
      <c r="AA25" t="s">
        <v>86</v>
      </c>
      <c r="AB25">
        <v>10</v>
      </c>
      <c r="AC25">
        <v>10</v>
      </c>
      <c r="AD25" s="27" t="s">
        <v>82</v>
      </c>
      <c r="AE25" s="37">
        <f>BJ25</f>
        <v>0</v>
      </c>
      <c r="AF25" s="37" t="s">
        <v>87</v>
      </c>
      <c r="AG25" s="27" t="s">
        <v>82</v>
      </c>
      <c r="AH25" s="27" t="s">
        <v>87</v>
      </c>
      <c r="AI25" s="27" t="s">
        <v>86</v>
      </c>
      <c r="AJ25" s="27" t="s">
        <v>87</v>
      </c>
      <c r="AK25" s="27">
        <v>180</v>
      </c>
      <c r="AL25" s="27">
        <v>1</v>
      </c>
      <c r="AM25" s="27" t="s">
        <v>87</v>
      </c>
      <c r="AN25" s="27">
        <v>32</v>
      </c>
      <c r="AO25" s="27">
        <v>2.0699999999999998</v>
      </c>
      <c r="AP25" s="27">
        <v>242.04</v>
      </c>
      <c r="AQ25" s="27">
        <v>1</v>
      </c>
      <c r="AR25" s="59" t="str">
        <f t="shared" si="0"/>
        <v>210 ≤ A &lt; 315</v>
      </c>
      <c r="AS25" s="27">
        <v>2</v>
      </c>
      <c r="AT25" s="27" t="s">
        <v>3200</v>
      </c>
      <c r="AU25" s="27" t="s">
        <v>87</v>
      </c>
      <c r="AV25" s="21" t="b">
        <v>0</v>
      </c>
      <c r="AW25" s="21" t="b">
        <f t="shared" si="1"/>
        <v>1</v>
      </c>
      <c r="AX25" s="21" t="b">
        <f t="shared" si="2"/>
        <v>1</v>
      </c>
      <c r="AY25" s="21"/>
      <c r="AZ25" s="27" t="s">
        <v>82</v>
      </c>
      <c r="BA25" s="27" t="s">
        <v>89</v>
      </c>
      <c r="BB25" s="27" t="s">
        <v>85</v>
      </c>
      <c r="BD25" t="s">
        <v>82</v>
      </c>
      <c r="BE25" s="29">
        <v>44942</v>
      </c>
      <c r="BF25" s="29">
        <v>44907</v>
      </c>
      <c r="BG25" t="s">
        <v>455</v>
      </c>
      <c r="BH25" t="s">
        <v>3269</v>
      </c>
    </row>
    <row r="26" spans="1:78" x14ac:dyDescent="0.25">
      <c r="A26">
        <v>2393021</v>
      </c>
      <c r="B26" t="s">
        <v>291</v>
      </c>
      <c r="C26" t="s">
        <v>292</v>
      </c>
      <c r="D26" t="s">
        <v>3270</v>
      </c>
      <c r="E26" t="s">
        <v>3271</v>
      </c>
      <c r="F26" t="s">
        <v>3272</v>
      </c>
      <c r="H26" t="s">
        <v>3199</v>
      </c>
      <c r="I26" t="s">
        <v>86</v>
      </c>
      <c r="J26" t="s">
        <v>1948</v>
      </c>
      <c r="K26" t="s">
        <v>84</v>
      </c>
      <c r="L26">
        <v>64</v>
      </c>
      <c r="M26" t="s">
        <v>2129</v>
      </c>
      <c r="N26" t="s">
        <v>86</v>
      </c>
      <c r="O26">
        <v>1</v>
      </c>
      <c r="P26">
        <v>3.3</v>
      </c>
      <c r="Q26">
        <v>3.3</v>
      </c>
      <c r="R26">
        <v>27.9</v>
      </c>
      <c r="U26">
        <v>27</v>
      </c>
      <c r="V26">
        <v>104.1</v>
      </c>
      <c r="W26">
        <v>90.9</v>
      </c>
      <c r="X26" t="s">
        <v>82</v>
      </c>
      <c r="Y26" t="s">
        <v>82</v>
      </c>
      <c r="Z26" t="s">
        <v>82</v>
      </c>
      <c r="AA26" t="s">
        <v>86</v>
      </c>
      <c r="AB26">
        <v>10</v>
      </c>
      <c r="AC26">
        <v>10</v>
      </c>
      <c r="AD26" s="27" t="s">
        <v>87</v>
      </c>
      <c r="AE26" s="37">
        <f>BJ26</f>
        <v>0</v>
      </c>
      <c r="AF26" s="37" t="s">
        <v>87</v>
      </c>
      <c r="AG26" s="27" t="s">
        <v>82</v>
      </c>
      <c r="AH26" s="27" t="s">
        <v>87</v>
      </c>
      <c r="AI26" s="27" t="s">
        <v>87</v>
      </c>
      <c r="AJ26" s="27">
        <v>0.9</v>
      </c>
      <c r="AK26" s="27">
        <v>280</v>
      </c>
      <c r="AL26" s="27">
        <v>1</v>
      </c>
      <c r="AM26" s="27" t="s">
        <v>87</v>
      </c>
      <c r="AN26" s="27">
        <v>64</v>
      </c>
      <c r="AO26" s="27">
        <v>2.0699999999999998</v>
      </c>
      <c r="AP26" s="27">
        <v>242.14</v>
      </c>
      <c r="AQ26" s="27">
        <v>1</v>
      </c>
      <c r="AR26" s="59" t="str">
        <f t="shared" si="0"/>
        <v>210 ≤ A &lt; 315</v>
      </c>
      <c r="AS26" s="27">
        <v>3</v>
      </c>
      <c r="AT26" s="27" t="s">
        <v>88</v>
      </c>
      <c r="AU26" s="27" t="s">
        <v>87</v>
      </c>
      <c r="AV26" s="21" t="b">
        <v>0</v>
      </c>
      <c r="AW26" s="21" t="b">
        <f t="shared" si="1"/>
        <v>0</v>
      </c>
      <c r="AX26" s="21" t="b">
        <f t="shared" si="2"/>
        <v>1</v>
      </c>
      <c r="AY26" s="21"/>
      <c r="AZ26" s="27" t="s">
        <v>87</v>
      </c>
      <c r="BA26" s="27" t="s">
        <v>89</v>
      </c>
      <c r="BB26" s="27" t="s">
        <v>2129</v>
      </c>
      <c r="BD26" t="s">
        <v>82</v>
      </c>
      <c r="BE26" s="29">
        <v>44620</v>
      </c>
      <c r="BF26" s="29">
        <v>44606</v>
      </c>
      <c r="BG26" t="s">
        <v>90</v>
      </c>
      <c r="BH26" t="s">
        <v>3273</v>
      </c>
    </row>
    <row r="27" spans="1:78" x14ac:dyDescent="0.25">
      <c r="A27">
        <v>2389570</v>
      </c>
      <c r="B27" t="s">
        <v>77</v>
      </c>
      <c r="C27" t="s">
        <v>78</v>
      </c>
      <c r="D27" t="s">
        <v>3274</v>
      </c>
      <c r="E27" t="s">
        <v>3275</v>
      </c>
      <c r="H27" t="s">
        <v>3199</v>
      </c>
      <c r="I27" t="s">
        <v>86</v>
      </c>
      <c r="J27" t="s">
        <v>1948</v>
      </c>
      <c r="K27" t="s">
        <v>84</v>
      </c>
      <c r="L27">
        <v>64</v>
      </c>
      <c r="M27" t="s">
        <v>206</v>
      </c>
      <c r="N27" t="s">
        <v>82</v>
      </c>
      <c r="O27">
        <v>0.3</v>
      </c>
      <c r="P27">
        <v>2.7</v>
      </c>
      <c r="Q27">
        <v>2.7</v>
      </c>
      <c r="R27">
        <v>22.4</v>
      </c>
      <c r="U27">
        <v>27</v>
      </c>
      <c r="V27">
        <v>71.099999999999994</v>
      </c>
      <c r="W27">
        <v>72.400000000000006</v>
      </c>
      <c r="X27" t="s">
        <v>82</v>
      </c>
      <c r="Y27" t="s">
        <v>82</v>
      </c>
      <c r="Z27" t="s">
        <v>82</v>
      </c>
      <c r="AA27" t="s">
        <v>86</v>
      </c>
      <c r="AB27">
        <v>10</v>
      </c>
      <c r="AC27">
        <v>10</v>
      </c>
      <c r="AD27" s="27" t="s">
        <v>86</v>
      </c>
      <c r="AE27" s="37">
        <v>128</v>
      </c>
      <c r="AF27" s="37" t="s">
        <v>87</v>
      </c>
      <c r="AG27" s="27" t="s">
        <v>82</v>
      </c>
      <c r="AH27" s="27" t="s">
        <v>87</v>
      </c>
      <c r="AI27" s="27" t="s">
        <v>86</v>
      </c>
      <c r="AJ27" s="27" t="s">
        <v>87</v>
      </c>
      <c r="AK27" s="27">
        <v>220</v>
      </c>
      <c r="AL27" s="27">
        <v>1</v>
      </c>
      <c r="AM27" s="27" t="s">
        <v>87</v>
      </c>
      <c r="AN27" s="27">
        <v>64</v>
      </c>
      <c r="AO27" s="27">
        <v>2.0699999999999998</v>
      </c>
      <c r="AP27" s="27">
        <v>242.18</v>
      </c>
      <c r="AQ27" s="27">
        <v>1</v>
      </c>
      <c r="AR27" s="59" t="str">
        <f t="shared" si="0"/>
        <v>210 ≤ A &lt; 315</v>
      </c>
      <c r="AS27" s="27">
        <v>2</v>
      </c>
      <c r="AT27" s="27" t="s">
        <v>88</v>
      </c>
      <c r="AU27" s="27" t="s">
        <v>87</v>
      </c>
      <c r="AV27" s="21" t="b">
        <v>0</v>
      </c>
      <c r="AW27" s="21" t="b">
        <f t="shared" si="1"/>
        <v>0</v>
      </c>
      <c r="AX27" s="21" t="b">
        <f t="shared" si="2"/>
        <v>1</v>
      </c>
      <c r="AY27" s="21"/>
      <c r="AZ27" s="27" t="s">
        <v>82</v>
      </c>
      <c r="BA27" s="27" t="s">
        <v>89</v>
      </c>
      <c r="BB27" s="27" t="s">
        <v>206</v>
      </c>
      <c r="BC27" t="s">
        <v>98</v>
      </c>
      <c r="BD27" t="s">
        <v>82</v>
      </c>
      <c r="BE27" s="29">
        <v>44629</v>
      </c>
      <c r="BF27" s="29">
        <v>44543</v>
      </c>
      <c r="BG27" t="s">
        <v>90</v>
      </c>
      <c r="BH27" t="s">
        <v>3276</v>
      </c>
      <c r="BZ27">
        <v>220</v>
      </c>
    </row>
    <row r="28" spans="1:78" x14ac:dyDescent="0.25">
      <c r="A28">
        <v>2389656</v>
      </c>
      <c r="B28" t="s">
        <v>77</v>
      </c>
      <c r="C28" t="s">
        <v>78</v>
      </c>
      <c r="D28" t="s">
        <v>3274</v>
      </c>
      <c r="E28" t="s">
        <v>3277</v>
      </c>
      <c r="H28" t="s">
        <v>3199</v>
      </c>
      <c r="I28" t="s">
        <v>82</v>
      </c>
      <c r="J28" t="s">
        <v>1948</v>
      </c>
      <c r="K28" t="s">
        <v>84</v>
      </c>
      <c r="L28">
        <v>64</v>
      </c>
      <c r="M28" t="s">
        <v>206</v>
      </c>
      <c r="N28" t="s">
        <v>82</v>
      </c>
      <c r="O28">
        <v>0.3</v>
      </c>
      <c r="P28">
        <v>2.5</v>
      </c>
      <c r="Q28">
        <v>2.5</v>
      </c>
      <c r="R28">
        <v>21.3</v>
      </c>
      <c r="U28">
        <v>27</v>
      </c>
      <c r="V28">
        <v>58.4</v>
      </c>
      <c r="W28">
        <v>68.400000000000006</v>
      </c>
      <c r="X28" t="s">
        <v>82</v>
      </c>
      <c r="Y28" t="s">
        <v>82</v>
      </c>
      <c r="Z28" t="s">
        <v>82</v>
      </c>
      <c r="AA28" t="s">
        <v>86</v>
      </c>
      <c r="AB28">
        <v>10</v>
      </c>
      <c r="AC28">
        <v>10</v>
      </c>
      <c r="AD28" s="27" t="s">
        <v>86</v>
      </c>
      <c r="AE28" s="37">
        <f t="shared" ref="AE28:AE91" si="4">BJ28</f>
        <v>0</v>
      </c>
      <c r="AF28" s="37" t="s">
        <v>87</v>
      </c>
      <c r="AG28" s="27" t="s">
        <v>82</v>
      </c>
      <c r="AH28" s="27" t="s">
        <v>87</v>
      </c>
      <c r="AI28" s="27" t="s">
        <v>86</v>
      </c>
      <c r="AJ28" s="27" t="s">
        <v>87</v>
      </c>
      <c r="AK28" s="27">
        <v>160</v>
      </c>
      <c r="AL28" s="27">
        <v>1</v>
      </c>
      <c r="AM28" s="27" t="s">
        <v>87</v>
      </c>
      <c r="AN28" s="27">
        <v>64</v>
      </c>
      <c r="AO28" s="27">
        <v>2.0699999999999998</v>
      </c>
      <c r="AP28" s="27">
        <v>242.18</v>
      </c>
      <c r="AQ28" s="27">
        <v>1</v>
      </c>
      <c r="AR28" s="59" t="str">
        <f t="shared" si="0"/>
        <v>210 ≤ A &lt; 315</v>
      </c>
      <c r="AS28" s="27">
        <v>2</v>
      </c>
      <c r="AT28" s="27"/>
      <c r="AU28" s="27" t="s">
        <v>3278</v>
      </c>
      <c r="AV28" s="21" t="b">
        <v>0</v>
      </c>
      <c r="AW28" s="21" t="b">
        <f t="shared" si="1"/>
        <v>1</v>
      </c>
      <c r="AX28" s="21" t="b">
        <f t="shared" si="2"/>
        <v>0</v>
      </c>
      <c r="AY28" s="21"/>
      <c r="AZ28" s="27" t="s">
        <v>86</v>
      </c>
      <c r="BA28" s="27" t="s">
        <v>89</v>
      </c>
      <c r="BB28" s="27" t="s">
        <v>206</v>
      </c>
      <c r="BC28" t="s">
        <v>122</v>
      </c>
      <c r="BD28" t="s">
        <v>82</v>
      </c>
      <c r="BE28" s="29">
        <v>44629</v>
      </c>
      <c r="BF28" s="29">
        <v>44550</v>
      </c>
      <c r="BG28" t="s">
        <v>90</v>
      </c>
      <c r="BH28" t="s">
        <v>3279</v>
      </c>
    </row>
    <row r="29" spans="1:78" x14ac:dyDescent="0.25">
      <c r="A29">
        <v>2389758</v>
      </c>
      <c r="B29" t="s">
        <v>291</v>
      </c>
      <c r="C29" t="s">
        <v>292</v>
      </c>
      <c r="D29" t="s">
        <v>3280</v>
      </c>
      <c r="E29" t="s">
        <v>3281</v>
      </c>
      <c r="G29" t="s">
        <v>3282</v>
      </c>
      <c r="H29" t="s">
        <v>3199</v>
      </c>
      <c r="I29" t="s">
        <v>86</v>
      </c>
      <c r="J29" t="s">
        <v>2124</v>
      </c>
      <c r="K29" t="s">
        <v>84</v>
      </c>
      <c r="L29">
        <v>32</v>
      </c>
      <c r="M29" t="s">
        <v>106</v>
      </c>
      <c r="O29">
        <v>0.4</v>
      </c>
      <c r="P29">
        <v>0.9</v>
      </c>
      <c r="Q29">
        <v>5.0999999999999996</v>
      </c>
      <c r="R29">
        <v>14.1</v>
      </c>
      <c r="U29">
        <v>9</v>
      </c>
      <c r="V29">
        <v>50.7</v>
      </c>
      <c r="W29">
        <v>45.7</v>
      </c>
      <c r="X29" t="s">
        <v>82</v>
      </c>
      <c r="Y29" t="s">
        <v>82</v>
      </c>
      <c r="Z29" t="s">
        <v>82</v>
      </c>
      <c r="AA29" t="s">
        <v>86</v>
      </c>
      <c r="AB29">
        <v>20</v>
      </c>
      <c r="AC29">
        <v>10</v>
      </c>
      <c r="AD29" s="27" t="s">
        <v>86</v>
      </c>
      <c r="AE29" s="37">
        <f t="shared" si="4"/>
        <v>0</v>
      </c>
      <c r="AF29" s="37" t="s">
        <v>87</v>
      </c>
      <c r="AG29" s="27" t="s">
        <v>82</v>
      </c>
      <c r="AH29" s="27" t="s">
        <v>87</v>
      </c>
      <c r="AI29" s="27" t="s">
        <v>86</v>
      </c>
      <c r="AJ29" s="27" t="s">
        <v>87</v>
      </c>
      <c r="AK29" s="27">
        <v>90</v>
      </c>
      <c r="AL29" s="27">
        <v>1</v>
      </c>
      <c r="AM29" s="27" t="s">
        <v>87</v>
      </c>
      <c r="AN29" s="27">
        <v>32</v>
      </c>
      <c r="AO29" s="27">
        <v>2.0699999999999998</v>
      </c>
      <c r="AP29" s="27">
        <v>242.18</v>
      </c>
      <c r="AQ29" s="27">
        <v>1</v>
      </c>
      <c r="AR29" s="59" t="str">
        <f t="shared" si="0"/>
        <v>210 ≤ A &lt; 315</v>
      </c>
      <c r="AS29" s="27">
        <v>2</v>
      </c>
      <c r="AT29" s="27" t="s">
        <v>88</v>
      </c>
      <c r="AU29" s="27" t="s">
        <v>3200</v>
      </c>
      <c r="AV29" s="21" t="b">
        <v>0</v>
      </c>
      <c r="AW29" s="21" t="b">
        <f t="shared" si="1"/>
        <v>1</v>
      </c>
      <c r="AX29" s="21" t="b">
        <f t="shared" si="2"/>
        <v>1</v>
      </c>
      <c r="AY29" s="21"/>
      <c r="AZ29" s="27" t="s">
        <v>82</v>
      </c>
      <c r="BA29" s="27" t="s">
        <v>106</v>
      </c>
      <c r="BB29" s="27" t="s">
        <v>134</v>
      </c>
      <c r="BC29" t="s">
        <v>147</v>
      </c>
      <c r="BD29" t="s">
        <v>82</v>
      </c>
      <c r="BE29" s="29">
        <v>44582</v>
      </c>
      <c r="BF29" s="29">
        <v>44547</v>
      </c>
      <c r="BG29" t="s">
        <v>90</v>
      </c>
      <c r="BH29" t="s">
        <v>3283</v>
      </c>
    </row>
    <row r="30" spans="1:78" x14ac:dyDescent="0.25">
      <c r="A30">
        <v>2389758</v>
      </c>
      <c r="B30" t="s">
        <v>291</v>
      </c>
      <c r="C30" t="s">
        <v>292</v>
      </c>
      <c r="D30" t="s">
        <v>3280</v>
      </c>
      <c r="E30" t="s">
        <v>3281</v>
      </c>
      <c r="G30" t="s">
        <v>3282</v>
      </c>
      <c r="H30" t="s">
        <v>3199</v>
      </c>
      <c r="I30" t="s">
        <v>86</v>
      </c>
      <c r="J30" t="s">
        <v>2124</v>
      </c>
      <c r="K30" t="s">
        <v>84</v>
      </c>
      <c r="L30">
        <v>32</v>
      </c>
      <c r="M30" t="s">
        <v>134</v>
      </c>
      <c r="N30" t="s">
        <v>82</v>
      </c>
      <c r="O30">
        <v>0.3</v>
      </c>
      <c r="P30">
        <v>1.8</v>
      </c>
      <c r="Q30">
        <v>1.8</v>
      </c>
      <c r="R30">
        <v>18</v>
      </c>
      <c r="U30">
        <v>27</v>
      </c>
      <c r="V30">
        <v>65.099999999999994</v>
      </c>
      <c r="W30">
        <v>56.3</v>
      </c>
      <c r="X30" t="s">
        <v>82</v>
      </c>
      <c r="Y30" t="s">
        <v>82</v>
      </c>
      <c r="Z30" t="s">
        <v>82</v>
      </c>
      <c r="AA30" t="s">
        <v>86</v>
      </c>
      <c r="AB30">
        <v>20</v>
      </c>
      <c r="AC30">
        <v>10</v>
      </c>
      <c r="AD30" s="27" t="s">
        <v>86</v>
      </c>
      <c r="AE30" s="37">
        <f t="shared" si="4"/>
        <v>0</v>
      </c>
      <c r="AF30" s="37" t="s">
        <v>87</v>
      </c>
      <c r="AG30" s="27" t="s">
        <v>82</v>
      </c>
      <c r="AH30" s="27" t="s">
        <v>87</v>
      </c>
      <c r="AI30" s="27" t="s">
        <v>86</v>
      </c>
      <c r="AJ30" s="27" t="s">
        <v>87</v>
      </c>
      <c r="AK30" s="27">
        <v>90</v>
      </c>
      <c r="AL30" s="27">
        <v>1</v>
      </c>
      <c r="AM30" s="27" t="s">
        <v>87</v>
      </c>
      <c r="AN30" s="27">
        <v>32</v>
      </c>
      <c r="AO30" s="27">
        <v>2.0699999999999998</v>
      </c>
      <c r="AP30" s="27">
        <v>242.18</v>
      </c>
      <c r="AQ30" s="27">
        <v>1</v>
      </c>
      <c r="AR30" s="59" t="str">
        <f t="shared" si="0"/>
        <v>210 ≤ A &lt; 315</v>
      </c>
      <c r="AS30" s="27">
        <v>2</v>
      </c>
      <c r="AT30" s="27" t="s">
        <v>88</v>
      </c>
      <c r="AU30" s="27" t="s">
        <v>3200</v>
      </c>
      <c r="AV30" s="21" t="b">
        <v>0</v>
      </c>
      <c r="AW30" s="21" t="b">
        <f t="shared" si="1"/>
        <v>1</v>
      </c>
      <c r="AX30" s="21" t="b">
        <f t="shared" si="2"/>
        <v>1</v>
      </c>
      <c r="AY30" s="21"/>
      <c r="AZ30" s="27" t="s">
        <v>82</v>
      </c>
      <c r="BA30" s="27" t="s">
        <v>106</v>
      </c>
      <c r="BB30" s="27" t="s">
        <v>134</v>
      </c>
      <c r="BC30" t="s">
        <v>147</v>
      </c>
      <c r="BD30" t="s">
        <v>82</v>
      </c>
      <c r="BE30" s="29">
        <v>44582</v>
      </c>
      <c r="BF30" s="29">
        <v>44547</v>
      </c>
      <c r="BG30" t="s">
        <v>90</v>
      </c>
      <c r="BH30" t="s">
        <v>3283</v>
      </c>
    </row>
    <row r="31" spans="1:78" x14ac:dyDescent="0.25">
      <c r="A31">
        <v>2402292</v>
      </c>
      <c r="B31" t="s">
        <v>3284</v>
      </c>
      <c r="C31" t="s">
        <v>3285</v>
      </c>
      <c r="D31" t="s">
        <v>3286</v>
      </c>
      <c r="E31" t="s">
        <v>3286</v>
      </c>
      <c r="F31" t="s">
        <v>3287</v>
      </c>
      <c r="G31">
        <v>763572000000</v>
      </c>
      <c r="H31" t="s">
        <v>3199</v>
      </c>
      <c r="I31" t="s">
        <v>82</v>
      </c>
      <c r="J31" t="s">
        <v>1948</v>
      </c>
      <c r="L31">
        <v>16</v>
      </c>
      <c r="M31" t="s">
        <v>107</v>
      </c>
      <c r="N31" t="s">
        <v>86</v>
      </c>
      <c r="O31">
        <v>1.1000000000000001</v>
      </c>
      <c r="P31">
        <v>1.3</v>
      </c>
      <c r="Q31">
        <v>9.6999999999999993</v>
      </c>
      <c r="R31">
        <v>19.7</v>
      </c>
      <c r="U31">
        <v>27</v>
      </c>
      <c r="V31">
        <v>44.7</v>
      </c>
      <c r="W31">
        <v>67</v>
      </c>
      <c r="X31" t="s">
        <v>82</v>
      </c>
      <c r="Y31" t="s">
        <v>82</v>
      </c>
      <c r="Z31" t="s">
        <v>82</v>
      </c>
      <c r="AA31" t="s">
        <v>86</v>
      </c>
      <c r="AB31">
        <v>30</v>
      </c>
      <c r="AC31">
        <v>10</v>
      </c>
      <c r="AD31" s="27" t="s">
        <v>87</v>
      </c>
      <c r="AE31" s="37">
        <f t="shared" si="4"/>
        <v>0</v>
      </c>
      <c r="AF31" s="37" t="s">
        <v>87</v>
      </c>
      <c r="AG31" s="27" t="s">
        <v>82</v>
      </c>
      <c r="AH31" s="27" t="s">
        <v>87</v>
      </c>
      <c r="AI31" s="27" t="s">
        <v>86</v>
      </c>
      <c r="AJ31" s="27" t="s">
        <v>87</v>
      </c>
      <c r="AK31" s="27">
        <v>120</v>
      </c>
      <c r="AL31" s="27">
        <v>1</v>
      </c>
      <c r="AM31" s="27" t="s">
        <v>87</v>
      </c>
      <c r="AN31" s="27">
        <v>16</v>
      </c>
      <c r="AO31" s="27">
        <v>2.0699999999999998</v>
      </c>
      <c r="AP31" s="27">
        <v>242.2</v>
      </c>
      <c r="AQ31" s="27">
        <v>1</v>
      </c>
      <c r="AR31" s="59" t="str">
        <f t="shared" si="0"/>
        <v>210 ≤ A &lt; 315</v>
      </c>
      <c r="AS31" s="27">
        <v>1</v>
      </c>
      <c r="AT31" s="27" t="s">
        <v>87</v>
      </c>
      <c r="AU31" s="27" t="s">
        <v>87</v>
      </c>
      <c r="AV31" s="21" t="b">
        <v>0</v>
      </c>
      <c r="AW31" s="21" t="b">
        <f t="shared" si="1"/>
        <v>0</v>
      </c>
      <c r="AX31" s="21" t="b">
        <f t="shared" si="2"/>
        <v>0</v>
      </c>
      <c r="AY31" s="21"/>
      <c r="AZ31" s="27" t="s">
        <v>86</v>
      </c>
      <c r="BA31" s="27" t="s">
        <v>107</v>
      </c>
      <c r="BB31" s="27" t="s">
        <v>87</v>
      </c>
      <c r="BC31" t="s">
        <v>98</v>
      </c>
      <c r="BD31" t="s">
        <v>82</v>
      </c>
      <c r="BE31" s="29">
        <v>44562</v>
      </c>
      <c r="BF31" s="29">
        <v>44832</v>
      </c>
      <c r="BG31" t="s">
        <v>187</v>
      </c>
      <c r="BH31" t="s">
        <v>3288</v>
      </c>
    </row>
    <row r="32" spans="1:78" x14ac:dyDescent="0.25">
      <c r="A32">
        <v>2390237</v>
      </c>
      <c r="B32" t="s">
        <v>128</v>
      </c>
      <c r="C32" t="s">
        <v>129</v>
      </c>
      <c r="D32" t="s">
        <v>3289</v>
      </c>
      <c r="E32" t="s">
        <v>3290</v>
      </c>
      <c r="F32" t="s">
        <v>3291</v>
      </c>
      <c r="H32" t="s">
        <v>3199</v>
      </c>
      <c r="I32" t="s">
        <v>82</v>
      </c>
      <c r="J32" t="s">
        <v>1948</v>
      </c>
      <c r="K32" t="s">
        <v>84</v>
      </c>
      <c r="L32">
        <v>32</v>
      </c>
      <c r="M32" t="s">
        <v>106</v>
      </c>
      <c r="N32" t="s">
        <v>86</v>
      </c>
      <c r="O32">
        <v>0.2</v>
      </c>
      <c r="P32">
        <v>1.1000000000000001</v>
      </c>
      <c r="Q32">
        <v>8.5</v>
      </c>
      <c r="R32">
        <v>17.3</v>
      </c>
      <c r="U32">
        <v>27</v>
      </c>
      <c r="V32">
        <v>49</v>
      </c>
      <c r="W32">
        <v>57.6</v>
      </c>
      <c r="X32" t="s">
        <v>82</v>
      </c>
      <c r="Y32" t="s">
        <v>82</v>
      </c>
      <c r="Z32" t="s">
        <v>82</v>
      </c>
      <c r="AA32" t="s">
        <v>82</v>
      </c>
      <c r="AB32">
        <v>30</v>
      </c>
      <c r="AC32">
        <v>10</v>
      </c>
      <c r="AD32" s="27" t="s">
        <v>87</v>
      </c>
      <c r="AE32" s="37">
        <f t="shared" si="4"/>
        <v>0</v>
      </c>
      <c r="AF32" s="37" t="s">
        <v>87</v>
      </c>
      <c r="AG32" s="27" t="s">
        <v>82</v>
      </c>
      <c r="AH32" s="27" t="s">
        <v>87</v>
      </c>
      <c r="AI32" s="27" t="s">
        <v>86</v>
      </c>
      <c r="AJ32" s="27" t="s">
        <v>87</v>
      </c>
      <c r="AK32" s="27" t="s">
        <v>87</v>
      </c>
      <c r="AL32" s="27">
        <v>1</v>
      </c>
      <c r="AM32" s="27" t="s">
        <v>87</v>
      </c>
      <c r="AN32" s="27">
        <v>32</v>
      </c>
      <c r="AO32" s="27">
        <v>2.0699999999999998</v>
      </c>
      <c r="AP32" s="27">
        <v>242.8</v>
      </c>
      <c r="AQ32" s="27">
        <v>1</v>
      </c>
      <c r="AR32" s="59" t="str">
        <f t="shared" si="0"/>
        <v>210 ≤ A &lt; 315</v>
      </c>
      <c r="AS32" s="27">
        <v>2</v>
      </c>
      <c r="AT32" s="27" t="s">
        <v>3200</v>
      </c>
      <c r="AU32" s="27" t="s">
        <v>87</v>
      </c>
      <c r="AV32" s="21" t="b">
        <v>0</v>
      </c>
      <c r="AW32" s="21" t="b">
        <f t="shared" si="1"/>
        <v>1</v>
      </c>
      <c r="AX32" s="21" t="b">
        <f t="shared" si="2"/>
        <v>1</v>
      </c>
      <c r="AY32" s="21"/>
      <c r="AZ32" s="27" t="s">
        <v>87</v>
      </c>
      <c r="BA32" s="27" t="s">
        <v>106</v>
      </c>
      <c r="BB32" s="27" t="s">
        <v>87</v>
      </c>
      <c r="BC32" t="s">
        <v>147</v>
      </c>
      <c r="BD32" t="s">
        <v>82</v>
      </c>
      <c r="BE32" s="29">
        <v>44603</v>
      </c>
      <c r="BF32" s="29">
        <v>44558</v>
      </c>
      <c r="BG32" t="s">
        <v>90</v>
      </c>
      <c r="BH32" t="s">
        <v>3292</v>
      </c>
    </row>
    <row r="33" spans="1:78" x14ac:dyDescent="0.25">
      <c r="A33">
        <v>2401579</v>
      </c>
      <c r="B33" t="s">
        <v>3293</v>
      </c>
      <c r="C33" t="s">
        <v>3294</v>
      </c>
      <c r="D33" t="s">
        <v>3295</v>
      </c>
      <c r="E33" t="s">
        <v>3295</v>
      </c>
      <c r="H33" t="s">
        <v>3199</v>
      </c>
      <c r="I33" t="s">
        <v>86</v>
      </c>
      <c r="J33" t="s">
        <v>1948</v>
      </c>
      <c r="L33">
        <v>8</v>
      </c>
      <c r="M33" t="s">
        <v>106</v>
      </c>
      <c r="N33" t="s">
        <v>86</v>
      </c>
      <c r="O33">
        <v>0.5</v>
      </c>
      <c r="P33">
        <v>0.6</v>
      </c>
      <c r="Q33">
        <v>16.5</v>
      </c>
      <c r="R33">
        <v>16.8</v>
      </c>
      <c r="U33">
        <v>27</v>
      </c>
      <c r="V33">
        <v>71.8</v>
      </c>
      <c r="W33">
        <v>67.5</v>
      </c>
      <c r="X33" t="s">
        <v>82</v>
      </c>
      <c r="Y33" t="s">
        <v>82</v>
      </c>
      <c r="Z33" t="s">
        <v>82</v>
      </c>
      <c r="AA33" t="s">
        <v>82</v>
      </c>
      <c r="AB33">
        <v>30</v>
      </c>
      <c r="AC33">
        <v>10</v>
      </c>
      <c r="AD33" s="27" t="s">
        <v>87</v>
      </c>
      <c r="AE33" s="37">
        <f t="shared" si="4"/>
        <v>0</v>
      </c>
      <c r="AF33" s="37" t="s">
        <v>87</v>
      </c>
      <c r="AG33" s="27" t="s">
        <v>82</v>
      </c>
      <c r="AH33" s="27" t="s">
        <v>87</v>
      </c>
      <c r="AI33" s="27" t="s">
        <v>87</v>
      </c>
      <c r="AJ33" s="27">
        <v>0.89</v>
      </c>
      <c r="AK33" s="27">
        <v>120.1</v>
      </c>
      <c r="AL33" s="27">
        <v>1</v>
      </c>
      <c r="AM33" s="27" t="s">
        <v>87</v>
      </c>
      <c r="AN33" s="27">
        <v>8</v>
      </c>
      <c r="AO33" s="27">
        <v>1.04</v>
      </c>
      <c r="AP33" s="27">
        <v>243.03</v>
      </c>
      <c r="AQ33" s="27">
        <v>1</v>
      </c>
      <c r="AR33" s="59" t="str">
        <f t="shared" si="0"/>
        <v>210 ≤ A &lt; 315</v>
      </c>
      <c r="AS33" s="27">
        <v>1</v>
      </c>
      <c r="AT33" s="27" t="s">
        <v>88</v>
      </c>
      <c r="AU33" s="27" t="s">
        <v>87</v>
      </c>
      <c r="AV33" s="21" t="b">
        <v>0</v>
      </c>
      <c r="AW33" s="21" t="b">
        <f t="shared" si="1"/>
        <v>0</v>
      </c>
      <c r="AX33" s="21" t="b">
        <f t="shared" si="2"/>
        <v>1</v>
      </c>
      <c r="AY33" s="21"/>
      <c r="AZ33" s="27" t="s">
        <v>87</v>
      </c>
      <c r="BA33" s="27" t="s">
        <v>106</v>
      </c>
      <c r="BB33" s="27" t="s">
        <v>87</v>
      </c>
      <c r="BC33" t="s">
        <v>98</v>
      </c>
      <c r="BD33" t="s">
        <v>86</v>
      </c>
      <c r="BE33" s="29">
        <v>44914</v>
      </c>
      <c r="BF33" s="29">
        <v>44803</v>
      </c>
      <c r="BG33" t="s">
        <v>1974</v>
      </c>
      <c r="BH33" t="s">
        <v>3296</v>
      </c>
    </row>
    <row r="34" spans="1:78" x14ac:dyDescent="0.25">
      <c r="A34">
        <v>2401580</v>
      </c>
      <c r="B34" t="s">
        <v>3293</v>
      </c>
      <c r="C34" t="s">
        <v>3294</v>
      </c>
      <c r="D34" t="s">
        <v>3297</v>
      </c>
      <c r="E34" t="s">
        <v>3297</v>
      </c>
      <c r="H34" t="s">
        <v>3199</v>
      </c>
      <c r="I34" t="s">
        <v>86</v>
      </c>
      <c r="J34" t="s">
        <v>1948</v>
      </c>
      <c r="L34">
        <v>8</v>
      </c>
      <c r="M34" t="s">
        <v>106</v>
      </c>
      <c r="N34" t="s">
        <v>86</v>
      </c>
      <c r="O34">
        <v>2</v>
      </c>
      <c r="P34">
        <v>1.7</v>
      </c>
      <c r="Q34">
        <v>16</v>
      </c>
      <c r="R34">
        <v>16.100000000000001</v>
      </c>
      <c r="U34">
        <v>27</v>
      </c>
      <c r="V34">
        <v>74.400000000000006</v>
      </c>
      <c r="W34">
        <v>65.7</v>
      </c>
      <c r="X34" t="s">
        <v>82</v>
      </c>
      <c r="Y34" t="s">
        <v>82</v>
      </c>
      <c r="Z34" t="s">
        <v>82</v>
      </c>
      <c r="AA34" t="s">
        <v>86</v>
      </c>
      <c r="AB34">
        <v>30</v>
      </c>
      <c r="AC34">
        <v>10</v>
      </c>
      <c r="AD34" s="27" t="s">
        <v>87</v>
      </c>
      <c r="AE34" s="37">
        <f t="shared" si="4"/>
        <v>0</v>
      </c>
      <c r="AF34" s="37" t="s">
        <v>87</v>
      </c>
      <c r="AG34" s="27" t="s">
        <v>82</v>
      </c>
      <c r="AH34" s="27" t="s">
        <v>87</v>
      </c>
      <c r="AI34" s="27" t="s">
        <v>87</v>
      </c>
      <c r="AJ34" s="27">
        <v>0.89</v>
      </c>
      <c r="AK34" s="27">
        <v>84</v>
      </c>
      <c r="AL34" s="27">
        <v>1</v>
      </c>
      <c r="AM34" s="27" t="s">
        <v>87</v>
      </c>
      <c r="AN34" s="27">
        <v>8</v>
      </c>
      <c r="AO34" s="27">
        <v>1.04</v>
      </c>
      <c r="AP34" s="27">
        <v>243.03</v>
      </c>
      <c r="AQ34" s="27">
        <v>1</v>
      </c>
      <c r="AR34" s="59" t="str">
        <f t="shared" si="0"/>
        <v>210 ≤ A &lt; 315</v>
      </c>
      <c r="AS34" s="27">
        <v>1</v>
      </c>
      <c r="AT34" s="27" t="s">
        <v>88</v>
      </c>
      <c r="AU34" s="27" t="s">
        <v>87</v>
      </c>
      <c r="AV34" s="21" t="b">
        <v>0</v>
      </c>
      <c r="AW34" s="21" t="b">
        <f t="shared" si="1"/>
        <v>0</v>
      </c>
      <c r="AX34" s="21" t="b">
        <f t="shared" si="2"/>
        <v>1</v>
      </c>
      <c r="AY34" s="21"/>
      <c r="AZ34" s="27" t="s">
        <v>87</v>
      </c>
      <c r="BA34" s="27" t="s">
        <v>106</v>
      </c>
      <c r="BB34" s="27" t="s">
        <v>87</v>
      </c>
      <c r="BC34" t="s">
        <v>98</v>
      </c>
      <c r="BD34" t="s">
        <v>86</v>
      </c>
      <c r="BE34" s="29">
        <v>44914</v>
      </c>
      <c r="BF34" s="29">
        <v>44803</v>
      </c>
      <c r="BG34" t="s">
        <v>1974</v>
      </c>
      <c r="BH34" t="s">
        <v>3298</v>
      </c>
    </row>
    <row r="35" spans="1:78" x14ac:dyDescent="0.25">
      <c r="A35">
        <v>2396764</v>
      </c>
      <c r="B35" t="s">
        <v>3228</v>
      </c>
      <c r="C35" t="s">
        <v>3229</v>
      </c>
      <c r="D35" t="s">
        <v>3299</v>
      </c>
      <c r="E35" t="s">
        <v>3300</v>
      </c>
      <c r="F35" t="s">
        <v>3301</v>
      </c>
      <c r="H35" t="s">
        <v>3199</v>
      </c>
      <c r="I35" t="s">
        <v>86</v>
      </c>
      <c r="J35" t="s">
        <v>1948</v>
      </c>
      <c r="K35" t="s">
        <v>532</v>
      </c>
      <c r="L35">
        <v>32</v>
      </c>
      <c r="M35" t="s">
        <v>158</v>
      </c>
      <c r="N35" t="s">
        <v>86</v>
      </c>
      <c r="O35">
        <v>0.3</v>
      </c>
      <c r="P35">
        <v>0.1</v>
      </c>
      <c r="Q35">
        <v>13.9</v>
      </c>
      <c r="R35">
        <v>22.2</v>
      </c>
      <c r="U35">
        <v>27</v>
      </c>
      <c r="V35">
        <v>57</v>
      </c>
      <c r="W35">
        <v>76.2</v>
      </c>
      <c r="X35" t="s">
        <v>86</v>
      </c>
      <c r="Y35" t="s">
        <v>82</v>
      </c>
      <c r="Z35" t="s">
        <v>86</v>
      </c>
      <c r="AA35" t="s">
        <v>86</v>
      </c>
      <c r="AB35">
        <v>30</v>
      </c>
      <c r="AC35">
        <v>10</v>
      </c>
      <c r="AD35" s="27" t="s">
        <v>87</v>
      </c>
      <c r="AE35" s="37">
        <f t="shared" si="4"/>
        <v>0</v>
      </c>
      <c r="AF35" s="37" t="s">
        <v>87</v>
      </c>
      <c r="AG35" s="27" t="s">
        <v>82</v>
      </c>
      <c r="AH35" s="27" t="s">
        <v>87</v>
      </c>
      <c r="AI35" s="27" t="s">
        <v>87</v>
      </c>
      <c r="AJ35" s="27" t="s">
        <v>87</v>
      </c>
      <c r="AK35" s="27">
        <v>120</v>
      </c>
      <c r="AL35" s="27">
        <v>1</v>
      </c>
      <c r="AM35" s="27" t="s">
        <v>87</v>
      </c>
      <c r="AN35" s="27">
        <v>32</v>
      </c>
      <c r="AO35" s="27">
        <v>2.0699999999999998</v>
      </c>
      <c r="AP35" s="27">
        <v>269.89999999999998</v>
      </c>
      <c r="AQ35" s="27">
        <v>1</v>
      </c>
      <c r="AR35" s="59" t="str">
        <f t="shared" si="0"/>
        <v>210 ≤ A &lt; 315</v>
      </c>
      <c r="AS35" s="27">
        <v>2</v>
      </c>
      <c r="AT35" s="27" t="s">
        <v>88</v>
      </c>
      <c r="AU35" s="27" t="s">
        <v>87</v>
      </c>
      <c r="AV35" s="21" t="b">
        <v>0</v>
      </c>
      <c r="AW35" s="21" t="b">
        <f t="shared" si="1"/>
        <v>0</v>
      </c>
      <c r="AX35" s="21" t="b">
        <f t="shared" si="2"/>
        <v>1</v>
      </c>
      <c r="AY35" s="21"/>
      <c r="AZ35" s="27" t="s">
        <v>87</v>
      </c>
      <c r="BA35" s="27" t="s">
        <v>158</v>
      </c>
      <c r="BB35" s="27" t="s">
        <v>87</v>
      </c>
      <c r="BC35" t="s">
        <v>147</v>
      </c>
      <c r="BD35" t="s">
        <v>82</v>
      </c>
      <c r="BE35" s="29">
        <v>44682</v>
      </c>
      <c r="BF35" s="29">
        <v>44704</v>
      </c>
      <c r="BG35" t="s">
        <v>187</v>
      </c>
      <c r="BH35" t="s">
        <v>3302</v>
      </c>
    </row>
    <row r="36" spans="1:78" x14ac:dyDescent="0.25">
      <c r="A36">
        <v>2393022</v>
      </c>
      <c r="B36" t="s">
        <v>291</v>
      </c>
      <c r="C36" t="s">
        <v>292</v>
      </c>
      <c r="D36" t="s">
        <v>3303</v>
      </c>
      <c r="E36" t="s">
        <v>3304</v>
      </c>
      <c r="F36" t="s">
        <v>3305</v>
      </c>
      <c r="H36" t="s">
        <v>3199</v>
      </c>
      <c r="I36" t="s">
        <v>86</v>
      </c>
      <c r="J36" t="s">
        <v>1948</v>
      </c>
      <c r="K36" t="s">
        <v>84</v>
      </c>
      <c r="L36">
        <v>64</v>
      </c>
      <c r="M36" t="s">
        <v>2129</v>
      </c>
      <c r="N36" t="s">
        <v>82</v>
      </c>
      <c r="O36">
        <v>1</v>
      </c>
      <c r="P36">
        <v>3.1</v>
      </c>
      <c r="Q36">
        <v>3.1</v>
      </c>
      <c r="R36">
        <v>32.299999999999997</v>
      </c>
      <c r="U36">
        <v>27</v>
      </c>
      <c r="V36">
        <v>152.6</v>
      </c>
      <c r="W36">
        <v>101.4</v>
      </c>
      <c r="X36" t="s">
        <v>82</v>
      </c>
      <c r="Y36" t="s">
        <v>82</v>
      </c>
      <c r="Z36" t="s">
        <v>82</v>
      </c>
      <c r="AA36" t="s">
        <v>86</v>
      </c>
      <c r="AB36">
        <v>10</v>
      </c>
      <c r="AC36">
        <v>10</v>
      </c>
      <c r="AD36" s="27" t="s">
        <v>87</v>
      </c>
      <c r="AE36" s="37">
        <f t="shared" si="4"/>
        <v>0</v>
      </c>
      <c r="AF36" s="37" t="s">
        <v>87</v>
      </c>
      <c r="AG36" s="27" t="s">
        <v>82</v>
      </c>
      <c r="AH36" s="27">
        <v>27</v>
      </c>
      <c r="AI36" s="27" t="s">
        <v>82</v>
      </c>
      <c r="AJ36" s="27">
        <v>0.9</v>
      </c>
      <c r="AK36" s="27">
        <v>280</v>
      </c>
      <c r="AL36" s="27">
        <v>1</v>
      </c>
      <c r="AM36" s="27" t="s">
        <v>87</v>
      </c>
      <c r="AN36" s="27">
        <v>64</v>
      </c>
      <c r="AO36" s="27">
        <v>3.69</v>
      </c>
      <c r="AP36" s="27">
        <v>310.45999999999998</v>
      </c>
      <c r="AQ36" s="27">
        <v>1</v>
      </c>
      <c r="AR36" s="59" t="str">
        <f t="shared" si="0"/>
        <v>210 ≤ A &lt; 315</v>
      </c>
      <c r="AS36" s="27">
        <v>3</v>
      </c>
      <c r="AT36" s="27" t="s">
        <v>88</v>
      </c>
      <c r="AU36" s="27" t="s">
        <v>87</v>
      </c>
      <c r="AV36" s="21" t="b">
        <v>0</v>
      </c>
      <c r="AW36" s="21" t="b">
        <f t="shared" si="1"/>
        <v>0</v>
      </c>
      <c r="AX36" s="21" t="b">
        <f t="shared" si="2"/>
        <v>1</v>
      </c>
      <c r="AY36" s="21"/>
      <c r="AZ36" s="27" t="s">
        <v>87</v>
      </c>
      <c r="BA36" s="27" t="s">
        <v>89</v>
      </c>
      <c r="BB36" s="27" t="s">
        <v>2129</v>
      </c>
      <c r="BD36" t="s">
        <v>82</v>
      </c>
      <c r="BE36" s="29">
        <v>44620</v>
      </c>
      <c r="BF36" s="29">
        <v>44606</v>
      </c>
      <c r="BG36" t="s">
        <v>90</v>
      </c>
      <c r="BH36" t="s">
        <v>3306</v>
      </c>
    </row>
    <row r="37" spans="1:78" x14ac:dyDescent="0.25">
      <c r="A37">
        <v>2395129</v>
      </c>
      <c r="B37" t="s">
        <v>103</v>
      </c>
      <c r="C37" t="s">
        <v>104</v>
      </c>
      <c r="D37" t="s">
        <v>3307</v>
      </c>
      <c r="E37" t="s">
        <v>3308</v>
      </c>
      <c r="H37" t="s">
        <v>3199</v>
      </c>
      <c r="I37" t="s">
        <v>86</v>
      </c>
      <c r="J37" t="s">
        <v>1948</v>
      </c>
      <c r="K37" t="s">
        <v>84</v>
      </c>
      <c r="L37">
        <v>32</v>
      </c>
      <c r="M37" t="s">
        <v>106</v>
      </c>
      <c r="N37" t="s">
        <v>86</v>
      </c>
      <c r="O37">
        <v>0.8</v>
      </c>
      <c r="P37">
        <v>1.7</v>
      </c>
      <c r="Q37">
        <v>15.4</v>
      </c>
      <c r="R37">
        <v>40.200000000000003</v>
      </c>
      <c r="U37">
        <v>27</v>
      </c>
      <c r="V37">
        <v>178.9</v>
      </c>
      <c r="W37">
        <v>127</v>
      </c>
      <c r="X37" t="s">
        <v>82</v>
      </c>
      <c r="Y37" t="s">
        <v>82</v>
      </c>
      <c r="Z37" t="s">
        <v>82</v>
      </c>
      <c r="AA37" t="s">
        <v>82</v>
      </c>
      <c r="AB37">
        <v>25</v>
      </c>
      <c r="AC37">
        <v>10</v>
      </c>
      <c r="AD37" s="27" t="s">
        <v>87</v>
      </c>
      <c r="AE37" s="37">
        <f t="shared" si="4"/>
        <v>0</v>
      </c>
      <c r="AF37" s="37" t="s">
        <v>87</v>
      </c>
      <c r="AG37" s="27" t="s">
        <v>82</v>
      </c>
      <c r="AH37" s="27">
        <v>27</v>
      </c>
      <c r="AI37" s="27" t="s">
        <v>82</v>
      </c>
      <c r="AJ37" s="27">
        <v>0.91</v>
      </c>
      <c r="AK37" s="27">
        <v>300</v>
      </c>
      <c r="AL37" s="27">
        <v>1</v>
      </c>
      <c r="AM37" s="27" t="s">
        <v>87</v>
      </c>
      <c r="AN37" s="27">
        <v>32</v>
      </c>
      <c r="AO37" s="27">
        <v>8.2899999999999991</v>
      </c>
      <c r="AP37" s="27">
        <v>310.47000000000003</v>
      </c>
      <c r="AQ37" s="27">
        <v>1</v>
      </c>
      <c r="AR37" s="59" t="str">
        <f t="shared" si="0"/>
        <v>210 ≤ A &lt; 315</v>
      </c>
      <c r="AS37" s="27">
        <v>2</v>
      </c>
      <c r="AT37" s="27" t="s">
        <v>88</v>
      </c>
      <c r="AU37" s="27" t="s">
        <v>87</v>
      </c>
      <c r="AV37" s="21" t="b">
        <v>0</v>
      </c>
      <c r="AW37" s="21" t="b">
        <f t="shared" si="1"/>
        <v>0</v>
      </c>
      <c r="AX37" s="21" t="b">
        <f t="shared" si="2"/>
        <v>1</v>
      </c>
      <c r="AY37" s="21"/>
      <c r="AZ37" s="27" t="s">
        <v>86</v>
      </c>
      <c r="BA37" s="27" t="s">
        <v>106</v>
      </c>
      <c r="BB37" s="27" t="s">
        <v>87</v>
      </c>
      <c r="BC37" t="s">
        <v>147</v>
      </c>
      <c r="BD37" t="s">
        <v>82</v>
      </c>
      <c r="BE37" s="29">
        <v>44671</v>
      </c>
      <c r="BF37" s="29">
        <v>44677</v>
      </c>
      <c r="BG37" t="s">
        <v>90</v>
      </c>
      <c r="BH37" t="s">
        <v>3309</v>
      </c>
    </row>
    <row r="38" spans="1:78" x14ac:dyDescent="0.25">
      <c r="A38">
        <v>2393785</v>
      </c>
      <c r="B38" t="s">
        <v>172</v>
      </c>
      <c r="C38" t="s">
        <v>173</v>
      </c>
      <c r="D38" t="s">
        <v>3310</v>
      </c>
      <c r="E38" t="s">
        <v>3311</v>
      </c>
      <c r="F38" t="s">
        <v>3312</v>
      </c>
      <c r="H38" t="s">
        <v>3199</v>
      </c>
      <c r="I38" t="s">
        <v>86</v>
      </c>
      <c r="J38" t="s">
        <v>1948</v>
      </c>
      <c r="K38" t="s">
        <v>84</v>
      </c>
      <c r="L38">
        <v>64</v>
      </c>
      <c r="M38" t="s">
        <v>106</v>
      </c>
      <c r="N38" t="s">
        <v>82</v>
      </c>
      <c r="O38">
        <v>0.4</v>
      </c>
      <c r="P38">
        <v>4.0999999999999996</v>
      </c>
      <c r="Q38">
        <v>4.0999999999999996</v>
      </c>
      <c r="R38">
        <v>21.6</v>
      </c>
      <c r="U38">
        <v>27</v>
      </c>
      <c r="V38">
        <v>63.8</v>
      </c>
      <c r="W38">
        <v>77.3</v>
      </c>
      <c r="X38" t="s">
        <v>82</v>
      </c>
      <c r="Y38" t="s">
        <v>82</v>
      </c>
      <c r="Z38" t="s">
        <v>82</v>
      </c>
      <c r="AA38" t="s">
        <v>82</v>
      </c>
      <c r="AB38">
        <v>15</v>
      </c>
      <c r="AC38">
        <v>10</v>
      </c>
      <c r="AD38" s="27" t="s">
        <v>86</v>
      </c>
      <c r="AE38" s="37">
        <f t="shared" si="4"/>
        <v>0</v>
      </c>
      <c r="AF38" s="37" t="s">
        <v>87</v>
      </c>
      <c r="AG38" s="27" t="s">
        <v>82</v>
      </c>
      <c r="AH38" s="27" t="s">
        <v>87</v>
      </c>
      <c r="AI38" s="27" t="s">
        <v>87</v>
      </c>
      <c r="AJ38" s="27">
        <v>1</v>
      </c>
      <c r="AK38" s="27">
        <v>135</v>
      </c>
      <c r="AL38" s="27">
        <v>1</v>
      </c>
      <c r="AM38" s="27" t="s">
        <v>87</v>
      </c>
      <c r="AN38" s="27">
        <v>64</v>
      </c>
      <c r="AO38" s="27">
        <v>2.1</v>
      </c>
      <c r="AP38" s="27">
        <v>311.39999999999998</v>
      </c>
      <c r="AQ38" s="27">
        <v>1</v>
      </c>
      <c r="AR38" s="59" t="str">
        <f t="shared" si="0"/>
        <v>210 ≤ A &lt; 315</v>
      </c>
      <c r="AS38" s="27">
        <v>3</v>
      </c>
      <c r="AT38" s="27" t="s">
        <v>3200</v>
      </c>
      <c r="AU38" s="27" t="s">
        <v>87</v>
      </c>
      <c r="AV38" s="21" t="b">
        <v>0</v>
      </c>
      <c r="AW38" s="21" t="b">
        <f t="shared" si="1"/>
        <v>1</v>
      </c>
      <c r="AX38" s="21" t="b">
        <f t="shared" si="2"/>
        <v>1</v>
      </c>
      <c r="AY38" s="21"/>
      <c r="AZ38" s="27" t="s">
        <v>86</v>
      </c>
      <c r="BA38" s="27" t="s">
        <v>106</v>
      </c>
      <c r="BB38" s="27" t="s">
        <v>87</v>
      </c>
      <c r="BC38" t="s">
        <v>147</v>
      </c>
      <c r="BD38" t="s">
        <v>82</v>
      </c>
      <c r="BE38" s="29">
        <v>44651</v>
      </c>
      <c r="BF38" s="29">
        <v>44631</v>
      </c>
      <c r="BG38" t="s">
        <v>90</v>
      </c>
      <c r="BH38" t="s">
        <v>3313</v>
      </c>
    </row>
    <row r="39" spans="1:78" x14ac:dyDescent="0.25">
      <c r="A39">
        <v>2404642</v>
      </c>
      <c r="B39" t="s">
        <v>172</v>
      </c>
      <c r="C39" t="s">
        <v>173</v>
      </c>
      <c r="D39" t="s">
        <v>3310</v>
      </c>
      <c r="E39" t="s">
        <v>3314</v>
      </c>
      <c r="F39" t="s">
        <v>3315</v>
      </c>
      <c r="H39" t="s">
        <v>3199</v>
      </c>
      <c r="I39" t="s">
        <v>86</v>
      </c>
      <c r="J39" t="s">
        <v>1948</v>
      </c>
      <c r="K39" t="s">
        <v>84</v>
      </c>
      <c r="L39">
        <v>64</v>
      </c>
      <c r="M39" t="s">
        <v>106</v>
      </c>
      <c r="N39" t="s">
        <v>82</v>
      </c>
      <c r="O39">
        <v>0.3</v>
      </c>
      <c r="P39">
        <v>4.7</v>
      </c>
      <c r="Q39">
        <v>4.7</v>
      </c>
      <c r="R39">
        <v>22.8</v>
      </c>
      <c r="U39">
        <v>27</v>
      </c>
      <c r="V39">
        <v>63.8</v>
      </c>
      <c r="W39">
        <v>83.1</v>
      </c>
      <c r="X39" t="s">
        <v>82</v>
      </c>
      <c r="Y39" t="s">
        <v>82</v>
      </c>
      <c r="Z39" t="s">
        <v>82</v>
      </c>
      <c r="AA39" t="s">
        <v>82</v>
      </c>
      <c r="AB39">
        <v>15</v>
      </c>
      <c r="AC39">
        <v>10</v>
      </c>
      <c r="AD39" s="27" t="s">
        <v>86</v>
      </c>
      <c r="AE39" s="37">
        <f t="shared" si="4"/>
        <v>0</v>
      </c>
      <c r="AF39" s="37" t="s">
        <v>87</v>
      </c>
      <c r="AG39" s="27" t="s">
        <v>82</v>
      </c>
      <c r="AH39" s="27" t="s">
        <v>87</v>
      </c>
      <c r="AI39" s="27" t="s">
        <v>87</v>
      </c>
      <c r="AJ39" s="27">
        <v>1</v>
      </c>
      <c r="AK39" s="27">
        <v>135</v>
      </c>
      <c r="AL39" s="27">
        <v>1</v>
      </c>
      <c r="AM39" s="27" t="s">
        <v>87</v>
      </c>
      <c r="AN39" s="27">
        <v>64</v>
      </c>
      <c r="AO39" s="27">
        <v>2.0699999999999998</v>
      </c>
      <c r="AP39" s="27">
        <v>311.39999999999998</v>
      </c>
      <c r="AQ39" s="27">
        <v>1</v>
      </c>
      <c r="AR39" s="59" t="str">
        <f t="shared" si="0"/>
        <v>210 ≤ A &lt; 315</v>
      </c>
      <c r="AS39" s="27">
        <v>3</v>
      </c>
      <c r="AT39" s="27" t="s">
        <v>425</v>
      </c>
      <c r="AU39" s="27" t="s">
        <v>87</v>
      </c>
      <c r="AV39" s="21" t="b">
        <v>0</v>
      </c>
      <c r="AW39" s="21" t="b">
        <f t="shared" si="1"/>
        <v>0</v>
      </c>
      <c r="AX39" s="21" t="b">
        <f t="shared" si="2"/>
        <v>0</v>
      </c>
      <c r="AY39" s="21"/>
      <c r="AZ39" s="27" t="s">
        <v>86</v>
      </c>
      <c r="BA39" s="27" t="s">
        <v>106</v>
      </c>
      <c r="BB39" s="27" t="s">
        <v>87</v>
      </c>
      <c r="BC39" t="s">
        <v>147</v>
      </c>
      <c r="BD39" t="s">
        <v>82</v>
      </c>
      <c r="BE39" s="29">
        <v>44895</v>
      </c>
      <c r="BF39" s="29">
        <v>44882</v>
      </c>
      <c r="BG39" t="s">
        <v>90</v>
      </c>
      <c r="BH39" t="s">
        <v>3316</v>
      </c>
    </row>
    <row r="40" spans="1:78" x14ac:dyDescent="0.25">
      <c r="A40">
        <v>2389050</v>
      </c>
      <c r="B40" t="s">
        <v>103</v>
      </c>
      <c r="C40" t="s">
        <v>104</v>
      </c>
      <c r="D40" t="s">
        <v>3317</v>
      </c>
      <c r="E40" t="s">
        <v>3318</v>
      </c>
      <c r="H40" t="s">
        <v>3199</v>
      </c>
      <c r="I40" t="s">
        <v>82</v>
      </c>
      <c r="J40" t="s">
        <v>3210</v>
      </c>
      <c r="K40" t="s">
        <v>281</v>
      </c>
      <c r="L40">
        <v>16</v>
      </c>
      <c r="M40" t="s">
        <v>85</v>
      </c>
      <c r="N40" t="s">
        <v>86</v>
      </c>
      <c r="O40">
        <v>0.7</v>
      </c>
      <c r="P40">
        <v>1.1000000000000001</v>
      </c>
      <c r="Q40">
        <v>1.1000000000000001</v>
      </c>
      <c r="R40">
        <v>17.5</v>
      </c>
      <c r="U40">
        <v>27</v>
      </c>
      <c r="V40">
        <v>70.5</v>
      </c>
      <c r="W40">
        <v>52</v>
      </c>
      <c r="X40" t="s">
        <v>82</v>
      </c>
      <c r="Y40" t="s">
        <v>82</v>
      </c>
      <c r="Z40" t="s">
        <v>82</v>
      </c>
      <c r="AA40" t="s">
        <v>86</v>
      </c>
      <c r="AB40">
        <v>10</v>
      </c>
      <c r="AC40">
        <v>10</v>
      </c>
      <c r="AD40" s="27" t="s">
        <v>82</v>
      </c>
      <c r="AE40" s="37">
        <f t="shared" si="4"/>
        <v>0</v>
      </c>
      <c r="AF40" s="37" t="s">
        <v>87</v>
      </c>
      <c r="AG40" s="27" t="s">
        <v>82</v>
      </c>
      <c r="AH40" s="27" t="s">
        <v>87</v>
      </c>
      <c r="AI40" s="27" t="s">
        <v>86</v>
      </c>
      <c r="AJ40" s="27" t="s">
        <v>87</v>
      </c>
      <c r="AK40" s="27">
        <v>135</v>
      </c>
      <c r="AL40" s="27">
        <v>1</v>
      </c>
      <c r="AM40" s="27" t="s">
        <v>87</v>
      </c>
      <c r="AN40" s="27">
        <v>16</v>
      </c>
      <c r="AO40" s="27">
        <v>2.0699999999999998</v>
      </c>
      <c r="AP40" s="27">
        <v>311.5</v>
      </c>
      <c r="AQ40" s="27">
        <v>1</v>
      </c>
      <c r="AR40" s="59" t="str">
        <f t="shared" si="0"/>
        <v>210 ≤ A &lt; 315</v>
      </c>
      <c r="AS40" s="27">
        <v>2</v>
      </c>
      <c r="AT40" s="27" t="s">
        <v>3200</v>
      </c>
      <c r="AU40" s="27" t="s">
        <v>87</v>
      </c>
      <c r="AV40" s="21" t="b">
        <v>0</v>
      </c>
      <c r="AW40" s="21" t="b">
        <f t="shared" si="1"/>
        <v>1</v>
      </c>
      <c r="AX40" s="21" t="b">
        <f t="shared" si="2"/>
        <v>1</v>
      </c>
      <c r="AY40" s="21"/>
      <c r="AZ40" s="27" t="s">
        <v>82</v>
      </c>
      <c r="BA40" s="27" t="s">
        <v>89</v>
      </c>
      <c r="BB40" s="27" t="s">
        <v>85</v>
      </c>
      <c r="BD40" t="s">
        <v>82</v>
      </c>
      <c r="BE40" s="29">
        <v>44620</v>
      </c>
      <c r="BF40" s="29">
        <v>44539</v>
      </c>
      <c r="BG40" t="s">
        <v>90</v>
      </c>
      <c r="BH40" t="s">
        <v>3319</v>
      </c>
    </row>
    <row r="41" spans="1:78" x14ac:dyDescent="0.25">
      <c r="A41">
        <v>2389050</v>
      </c>
      <c r="B41" t="s">
        <v>103</v>
      </c>
      <c r="C41" t="s">
        <v>104</v>
      </c>
      <c r="D41" t="s">
        <v>3317</v>
      </c>
      <c r="E41" t="s">
        <v>3318</v>
      </c>
      <c r="H41" t="s">
        <v>3199</v>
      </c>
      <c r="I41" t="s">
        <v>82</v>
      </c>
      <c r="J41" t="s">
        <v>3210</v>
      </c>
      <c r="K41" t="s">
        <v>281</v>
      </c>
      <c r="L41">
        <v>16</v>
      </c>
      <c r="M41" t="s">
        <v>85</v>
      </c>
      <c r="N41" t="s">
        <v>86</v>
      </c>
      <c r="O41">
        <v>0.7</v>
      </c>
      <c r="P41">
        <v>2.1</v>
      </c>
      <c r="Q41">
        <v>2.1</v>
      </c>
      <c r="R41">
        <v>18.7</v>
      </c>
      <c r="U41">
        <v>9</v>
      </c>
      <c r="V41">
        <v>67.2</v>
      </c>
      <c r="W41">
        <v>59.9</v>
      </c>
      <c r="X41" t="s">
        <v>82</v>
      </c>
      <c r="Y41" t="s">
        <v>82</v>
      </c>
      <c r="Z41" t="s">
        <v>82</v>
      </c>
      <c r="AA41" t="s">
        <v>86</v>
      </c>
      <c r="AB41">
        <v>10</v>
      </c>
      <c r="AC41">
        <v>10</v>
      </c>
      <c r="AD41" s="27" t="s">
        <v>82</v>
      </c>
      <c r="AE41" s="37">
        <f t="shared" si="4"/>
        <v>0</v>
      </c>
      <c r="AF41" s="37" t="s">
        <v>87</v>
      </c>
      <c r="AG41" s="27" t="s">
        <v>82</v>
      </c>
      <c r="AH41" s="27" t="s">
        <v>87</v>
      </c>
      <c r="AI41" s="27" t="s">
        <v>86</v>
      </c>
      <c r="AJ41" s="27" t="s">
        <v>87</v>
      </c>
      <c r="AK41" s="27">
        <v>135</v>
      </c>
      <c r="AL41" s="27">
        <v>1</v>
      </c>
      <c r="AM41" s="27" t="s">
        <v>87</v>
      </c>
      <c r="AN41" s="27">
        <v>16</v>
      </c>
      <c r="AO41" s="27">
        <v>2.0699999999999998</v>
      </c>
      <c r="AP41" s="27">
        <v>311.5</v>
      </c>
      <c r="AQ41" s="27">
        <v>1</v>
      </c>
      <c r="AR41" s="59" t="str">
        <f t="shared" si="0"/>
        <v>210 ≤ A &lt; 315</v>
      </c>
      <c r="AS41" s="27">
        <v>2</v>
      </c>
      <c r="AT41" s="27" t="s">
        <v>3200</v>
      </c>
      <c r="AU41" s="27" t="s">
        <v>87</v>
      </c>
      <c r="AV41" s="21" t="b">
        <v>0</v>
      </c>
      <c r="AW41" s="21" t="b">
        <f t="shared" si="1"/>
        <v>1</v>
      </c>
      <c r="AX41" s="21" t="b">
        <f t="shared" si="2"/>
        <v>1</v>
      </c>
      <c r="AY41" s="21"/>
      <c r="AZ41" s="27" t="s">
        <v>82</v>
      </c>
      <c r="BA41" s="27" t="s">
        <v>89</v>
      </c>
      <c r="BB41" s="27" t="s">
        <v>85</v>
      </c>
      <c r="BD41" t="s">
        <v>82</v>
      </c>
      <c r="BE41" s="29">
        <v>44620</v>
      </c>
      <c r="BF41" s="29">
        <v>44539</v>
      </c>
      <c r="BG41" t="s">
        <v>90</v>
      </c>
      <c r="BH41" t="s">
        <v>3319</v>
      </c>
    </row>
    <row r="42" spans="1:78" x14ac:dyDescent="0.25">
      <c r="A42">
        <v>2396586</v>
      </c>
      <c r="B42" t="s">
        <v>103</v>
      </c>
      <c r="C42" t="s">
        <v>104</v>
      </c>
      <c r="D42" t="s">
        <v>3320</v>
      </c>
      <c r="E42" t="s">
        <v>3321</v>
      </c>
      <c r="F42" t="s">
        <v>3322</v>
      </c>
      <c r="H42" t="s">
        <v>3199</v>
      </c>
      <c r="I42" t="s">
        <v>86</v>
      </c>
      <c r="J42" t="s">
        <v>1948</v>
      </c>
      <c r="K42" t="s">
        <v>281</v>
      </c>
      <c r="L42">
        <v>16</v>
      </c>
      <c r="M42" t="s">
        <v>85</v>
      </c>
      <c r="N42" t="s">
        <v>86</v>
      </c>
      <c r="O42">
        <v>0.3</v>
      </c>
      <c r="P42">
        <v>1.1000000000000001</v>
      </c>
      <c r="Q42">
        <v>1.1000000000000001</v>
      </c>
      <c r="R42">
        <v>18.8</v>
      </c>
      <c r="U42">
        <v>27</v>
      </c>
      <c r="V42">
        <v>55.2</v>
      </c>
      <c r="W42">
        <v>54.7</v>
      </c>
      <c r="X42" t="s">
        <v>82</v>
      </c>
      <c r="Y42" t="s">
        <v>82</v>
      </c>
      <c r="Z42" t="s">
        <v>82</v>
      </c>
      <c r="AA42" t="s">
        <v>86</v>
      </c>
      <c r="AB42">
        <v>10</v>
      </c>
      <c r="AC42">
        <v>10</v>
      </c>
      <c r="AD42" s="27" t="s">
        <v>87</v>
      </c>
      <c r="AE42" s="37">
        <f t="shared" si="4"/>
        <v>0</v>
      </c>
      <c r="AF42" s="37" t="s">
        <v>87</v>
      </c>
      <c r="AG42" s="27" t="s">
        <v>82</v>
      </c>
      <c r="AH42" s="27" t="s">
        <v>87</v>
      </c>
      <c r="AI42" s="27" t="s">
        <v>86</v>
      </c>
      <c r="AJ42" s="27" t="s">
        <v>87</v>
      </c>
      <c r="AK42" s="27">
        <v>90</v>
      </c>
      <c r="AL42" s="27">
        <v>1</v>
      </c>
      <c r="AM42" s="27" t="s">
        <v>87</v>
      </c>
      <c r="AN42" s="27">
        <v>16</v>
      </c>
      <c r="AO42" s="27">
        <v>2.0699999999999998</v>
      </c>
      <c r="AP42" s="27">
        <v>311.5</v>
      </c>
      <c r="AQ42" s="27">
        <v>1</v>
      </c>
      <c r="AR42" s="59" t="str">
        <f t="shared" si="0"/>
        <v>210 ≤ A &lt; 315</v>
      </c>
      <c r="AS42" s="27">
        <v>2</v>
      </c>
      <c r="AT42" s="27" t="s">
        <v>3200</v>
      </c>
      <c r="AU42" s="27" t="s">
        <v>87</v>
      </c>
      <c r="AV42" s="21" t="b">
        <v>0</v>
      </c>
      <c r="AW42" s="21" t="b">
        <f t="shared" si="1"/>
        <v>1</v>
      </c>
      <c r="AX42" s="21" t="b">
        <f t="shared" si="2"/>
        <v>1</v>
      </c>
      <c r="AY42" s="21"/>
      <c r="AZ42" s="27" t="s">
        <v>87</v>
      </c>
      <c r="BA42" s="27" t="s">
        <v>89</v>
      </c>
      <c r="BB42" s="27" t="s">
        <v>85</v>
      </c>
      <c r="BD42" t="s">
        <v>82</v>
      </c>
      <c r="BE42" s="29">
        <v>44803</v>
      </c>
      <c r="BF42" s="29">
        <v>44699</v>
      </c>
      <c r="BG42" t="s">
        <v>90</v>
      </c>
      <c r="BH42" t="s">
        <v>3323</v>
      </c>
    </row>
    <row r="43" spans="1:78" x14ac:dyDescent="0.25">
      <c r="A43">
        <v>2402237</v>
      </c>
      <c r="B43" t="s">
        <v>103</v>
      </c>
      <c r="C43" t="s">
        <v>104</v>
      </c>
      <c r="D43" t="s">
        <v>3317</v>
      </c>
      <c r="E43" t="s">
        <v>3318</v>
      </c>
      <c r="H43" t="s">
        <v>3199</v>
      </c>
      <c r="I43" t="s">
        <v>82</v>
      </c>
      <c r="J43" t="s">
        <v>3210</v>
      </c>
      <c r="K43" t="s">
        <v>281</v>
      </c>
      <c r="L43">
        <v>16</v>
      </c>
      <c r="M43" t="s">
        <v>85</v>
      </c>
      <c r="N43" t="s">
        <v>86</v>
      </c>
      <c r="O43">
        <v>0.3</v>
      </c>
      <c r="P43">
        <v>1.7</v>
      </c>
      <c r="Q43">
        <v>1.7</v>
      </c>
      <c r="R43">
        <v>20.2</v>
      </c>
      <c r="U43">
        <v>9</v>
      </c>
      <c r="V43">
        <v>54.1</v>
      </c>
      <c r="W43">
        <v>61.4</v>
      </c>
      <c r="X43" t="s">
        <v>82</v>
      </c>
      <c r="Y43" t="s">
        <v>82</v>
      </c>
      <c r="Z43" t="s">
        <v>82</v>
      </c>
      <c r="AA43" t="s">
        <v>86</v>
      </c>
      <c r="AB43">
        <v>10</v>
      </c>
      <c r="AC43">
        <v>10</v>
      </c>
      <c r="AD43" s="27" t="s">
        <v>82</v>
      </c>
      <c r="AE43" s="37">
        <f t="shared" si="4"/>
        <v>0</v>
      </c>
      <c r="AF43" s="37" t="s">
        <v>87</v>
      </c>
      <c r="AG43" s="27" t="s">
        <v>82</v>
      </c>
      <c r="AH43" s="27" t="s">
        <v>87</v>
      </c>
      <c r="AI43" s="27" t="s">
        <v>86</v>
      </c>
      <c r="AJ43" s="27" t="s">
        <v>87</v>
      </c>
      <c r="AK43" s="27">
        <v>90</v>
      </c>
      <c r="AL43" s="27">
        <v>1</v>
      </c>
      <c r="AM43" s="27" t="s">
        <v>87</v>
      </c>
      <c r="AN43" s="27">
        <v>16</v>
      </c>
      <c r="AO43" s="27">
        <v>2.0699999999999998</v>
      </c>
      <c r="AP43" s="27">
        <v>311.5</v>
      </c>
      <c r="AQ43" s="27">
        <v>1</v>
      </c>
      <c r="AR43" s="59" t="str">
        <f t="shared" si="0"/>
        <v>210 ≤ A &lt; 315</v>
      </c>
      <c r="AS43" s="27">
        <v>2</v>
      </c>
      <c r="AT43" s="27" t="s">
        <v>3200</v>
      </c>
      <c r="AU43" s="27" t="s">
        <v>87</v>
      </c>
      <c r="AV43" s="21" t="b">
        <v>0</v>
      </c>
      <c r="AW43" s="21" t="b">
        <f t="shared" si="1"/>
        <v>1</v>
      </c>
      <c r="AX43" s="21" t="b">
        <f t="shared" si="2"/>
        <v>1</v>
      </c>
      <c r="AY43" s="21"/>
      <c r="AZ43" s="27" t="s">
        <v>82</v>
      </c>
      <c r="BA43" s="27" t="s">
        <v>89</v>
      </c>
      <c r="BB43" s="27" t="s">
        <v>85</v>
      </c>
      <c r="BD43" t="s">
        <v>82</v>
      </c>
      <c r="BE43" s="29">
        <v>44620</v>
      </c>
      <c r="BF43" s="29">
        <v>44539</v>
      </c>
      <c r="BG43" t="s">
        <v>90</v>
      </c>
      <c r="BH43" t="s">
        <v>3324</v>
      </c>
    </row>
    <row r="44" spans="1:78" x14ac:dyDescent="0.25">
      <c r="A44">
        <v>2394585</v>
      </c>
      <c r="B44" t="s">
        <v>116</v>
      </c>
      <c r="C44" t="s">
        <v>117</v>
      </c>
      <c r="D44" t="s">
        <v>3325</v>
      </c>
      <c r="E44" t="s">
        <v>3326</v>
      </c>
      <c r="G44">
        <v>824142000000</v>
      </c>
      <c r="H44" t="s">
        <v>3199</v>
      </c>
      <c r="I44" t="s">
        <v>82</v>
      </c>
      <c r="J44" t="s">
        <v>1948</v>
      </c>
      <c r="L44">
        <v>32</v>
      </c>
      <c r="M44" t="s">
        <v>106</v>
      </c>
      <c r="N44" t="s">
        <v>86</v>
      </c>
      <c r="O44">
        <v>0.3</v>
      </c>
      <c r="P44">
        <v>1.6</v>
      </c>
      <c r="Q44">
        <v>10.1</v>
      </c>
      <c r="R44">
        <v>22.6</v>
      </c>
      <c r="U44">
        <v>27</v>
      </c>
      <c r="V44">
        <v>56</v>
      </c>
      <c r="W44">
        <v>75.3</v>
      </c>
      <c r="X44" t="s">
        <v>82</v>
      </c>
      <c r="Y44" t="s">
        <v>82</v>
      </c>
      <c r="Z44" t="s">
        <v>82</v>
      </c>
      <c r="AA44" t="s">
        <v>86</v>
      </c>
      <c r="AB44">
        <v>30</v>
      </c>
      <c r="AC44">
        <v>10</v>
      </c>
      <c r="AD44" s="27" t="s">
        <v>86</v>
      </c>
      <c r="AE44" s="37">
        <f t="shared" si="4"/>
        <v>0</v>
      </c>
      <c r="AF44" s="37" t="s">
        <v>87</v>
      </c>
      <c r="AG44" s="27" t="s">
        <v>82</v>
      </c>
      <c r="AH44" s="27" t="s">
        <v>87</v>
      </c>
      <c r="AI44" s="27" t="s">
        <v>86</v>
      </c>
      <c r="AJ44" s="27">
        <v>0.88</v>
      </c>
      <c r="AK44" s="27">
        <v>120</v>
      </c>
      <c r="AL44" s="27">
        <v>1</v>
      </c>
      <c r="AM44" s="27" t="s">
        <v>87</v>
      </c>
      <c r="AN44" s="27">
        <v>32</v>
      </c>
      <c r="AO44" s="27">
        <v>2.0699999999999998</v>
      </c>
      <c r="AP44" s="27">
        <v>312</v>
      </c>
      <c r="AQ44" s="27">
        <v>1</v>
      </c>
      <c r="AR44" s="59" t="str">
        <f t="shared" si="0"/>
        <v>210 ≤ A &lt; 315</v>
      </c>
      <c r="AS44" s="27">
        <v>2</v>
      </c>
      <c r="AT44" s="27"/>
      <c r="AU44" s="27" t="s">
        <v>66</v>
      </c>
      <c r="AV44" s="21" t="b">
        <v>0</v>
      </c>
      <c r="AW44" s="21" t="b">
        <f t="shared" si="1"/>
        <v>0</v>
      </c>
      <c r="AX44" s="21" t="b">
        <f t="shared" si="2"/>
        <v>1</v>
      </c>
      <c r="AY44" s="21"/>
      <c r="AZ44" s="27" t="s">
        <v>86</v>
      </c>
      <c r="BA44" s="27" t="s">
        <v>106</v>
      </c>
      <c r="BB44" s="27" t="s">
        <v>87</v>
      </c>
      <c r="BC44" t="s">
        <v>122</v>
      </c>
      <c r="BD44" t="s">
        <v>82</v>
      </c>
      <c r="BE44" s="29">
        <v>44694</v>
      </c>
      <c r="BF44" s="29">
        <v>44659</v>
      </c>
      <c r="BG44" t="s">
        <v>90</v>
      </c>
      <c r="BH44" t="s">
        <v>3327</v>
      </c>
      <c r="BK44" t="s">
        <v>1014</v>
      </c>
      <c r="BL44">
        <v>220</v>
      </c>
      <c r="BM44">
        <v>0</v>
      </c>
      <c r="BN44">
        <v>0</v>
      </c>
      <c r="BO44">
        <v>1</v>
      </c>
      <c r="BP44">
        <v>0</v>
      </c>
      <c r="BQ44" t="b">
        <v>1</v>
      </c>
      <c r="BR44" t="s">
        <v>3328</v>
      </c>
      <c r="BS44">
        <v>27</v>
      </c>
      <c r="BT44">
        <v>336</v>
      </c>
      <c r="BU44">
        <v>2.1</v>
      </c>
      <c r="BV44" t="b">
        <v>0</v>
      </c>
      <c r="BW44">
        <v>0</v>
      </c>
      <c r="BX44" t="b">
        <v>0</v>
      </c>
      <c r="BY44" t="s">
        <v>3329</v>
      </c>
    </row>
    <row r="45" spans="1:78" x14ac:dyDescent="0.25">
      <c r="A45">
        <v>2400311</v>
      </c>
      <c r="B45" t="s">
        <v>116</v>
      </c>
      <c r="C45" t="s">
        <v>117</v>
      </c>
      <c r="D45" t="s">
        <v>3330</v>
      </c>
      <c r="E45" t="s">
        <v>3331</v>
      </c>
      <c r="G45">
        <v>824142000000</v>
      </c>
      <c r="H45" t="s">
        <v>3199</v>
      </c>
      <c r="I45" t="s">
        <v>82</v>
      </c>
      <c r="J45" t="s">
        <v>1948</v>
      </c>
      <c r="L45">
        <v>32</v>
      </c>
      <c r="M45" t="s">
        <v>107</v>
      </c>
      <c r="N45" t="s">
        <v>86</v>
      </c>
      <c r="O45">
        <v>0.3</v>
      </c>
      <c r="P45">
        <v>1.8</v>
      </c>
      <c r="Q45">
        <v>10.6</v>
      </c>
      <c r="R45">
        <v>24.1</v>
      </c>
      <c r="U45">
        <v>27</v>
      </c>
      <c r="V45">
        <v>56</v>
      </c>
      <c r="W45">
        <v>45.3</v>
      </c>
      <c r="X45" t="s">
        <v>82</v>
      </c>
      <c r="Y45" t="s">
        <v>82</v>
      </c>
      <c r="Z45" t="s">
        <v>86</v>
      </c>
      <c r="AA45" t="s">
        <v>86</v>
      </c>
      <c r="AB45">
        <v>30</v>
      </c>
      <c r="AC45">
        <v>10</v>
      </c>
      <c r="AD45" s="27" t="s">
        <v>87</v>
      </c>
      <c r="AE45" s="37">
        <f t="shared" si="4"/>
        <v>0</v>
      </c>
      <c r="AF45" s="37" t="s">
        <v>87</v>
      </c>
      <c r="AG45" s="27" t="s">
        <v>82</v>
      </c>
      <c r="AH45" s="27" t="s">
        <v>87</v>
      </c>
      <c r="AI45" s="27" t="s">
        <v>86</v>
      </c>
      <c r="AJ45" s="27">
        <v>0.88</v>
      </c>
      <c r="AK45" s="27">
        <v>120</v>
      </c>
      <c r="AL45" s="27">
        <v>1</v>
      </c>
      <c r="AM45" s="27" t="s">
        <v>87</v>
      </c>
      <c r="AN45" s="27">
        <v>32</v>
      </c>
      <c r="AO45" s="27">
        <v>2.0699999999999998</v>
      </c>
      <c r="AP45" s="27">
        <v>312</v>
      </c>
      <c r="AQ45" s="27">
        <v>1</v>
      </c>
      <c r="AR45" s="59" t="str">
        <f t="shared" si="0"/>
        <v>210 ≤ A &lt; 315</v>
      </c>
      <c r="AS45" s="27">
        <v>2</v>
      </c>
      <c r="AT45" s="27" t="s">
        <v>87</v>
      </c>
      <c r="AU45" s="27" t="s">
        <v>66</v>
      </c>
      <c r="AV45" s="21" t="b">
        <v>0</v>
      </c>
      <c r="AW45" s="21" t="b">
        <f t="shared" si="1"/>
        <v>0</v>
      </c>
      <c r="AX45" s="21" t="b">
        <f t="shared" si="2"/>
        <v>1</v>
      </c>
      <c r="AY45" s="21"/>
      <c r="AZ45" s="27" t="s">
        <v>86</v>
      </c>
      <c r="BA45" s="27" t="s">
        <v>107</v>
      </c>
      <c r="BB45" s="27" t="s">
        <v>87</v>
      </c>
      <c r="BC45" t="s">
        <v>122</v>
      </c>
      <c r="BD45" t="s">
        <v>82</v>
      </c>
      <c r="BE45" s="29">
        <v>44721</v>
      </c>
      <c r="BF45" s="29">
        <v>44785</v>
      </c>
      <c r="BG45" t="s">
        <v>187</v>
      </c>
      <c r="BH45" t="s">
        <v>3332</v>
      </c>
    </row>
    <row r="46" spans="1:78" x14ac:dyDescent="0.25">
      <c r="A46">
        <v>2401542</v>
      </c>
      <c r="B46" t="s">
        <v>515</v>
      </c>
      <c r="C46" t="s">
        <v>516</v>
      </c>
      <c r="D46" t="s">
        <v>3333</v>
      </c>
      <c r="E46">
        <v>2028</v>
      </c>
      <c r="G46" t="s">
        <v>3334</v>
      </c>
      <c r="H46" t="s">
        <v>3199</v>
      </c>
      <c r="I46" t="s">
        <v>82</v>
      </c>
      <c r="J46" t="s">
        <v>1948</v>
      </c>
      <c r="K46" t="s">
        <v>84</v>
      </c>
      <c r="L46">
        <v>32</v>
      </c>
      <c r="M46" t="s">
        <v>85</v>
      </c>
      <c r="N46" t="s">
        <v>86</v>
      </c>
      <c r="O46">
        <v>0.1</v>
      </c>
      <c r="P46">
        <v>2.6</v>
      </c>
      <c r="Q46">
        <v>2.6</v>
      </c>
      <c r="R46">
        <v>34.4</v>
      </c>
      <c r="U46">
        <v>27</v>
      </c>
      <c r="V46">
        <v>165.6</v>
      </c>
      <c r="W46">
        <v>103.4</v>
      </c>
      <c r="X46" t="s">
        <v>82</v>
      </c>
      <c r="Y46" t="s">
        <v>82</v>
      </c>
      <c r="Z46" t="s">
        <v>82</v>
      </c>
      <c r="AA46" t="s">
        <v>86</v>
      </c>
      <c r="AB46">
        <v>10</v>
      </c>
      <c r="AC46">
        <v>10</v>
      </c>
      <c r="AD46" s="27" t="s">
        <v>87</v>
      </c>
      <c r="AE46" s="37">
        <f t="shared" si="4"/>
        <v>336</v>
      </c>
      <c r="AF46" s="37" t="s">
        <v>87</v>
      </c>
      <c r="AG46" s="27" t="s">
        <v>82</v>
      </c>
      <c r="AH46" s="27" t="s">
        <v>87</v>
      </c>
      <c r="AI46" s="27" t="s">
        <v>86</v>
      </c>
      <c r="AJ46" s="27" t="s">
        <v>87</v>
      </c>
      <c r="AK46" s="27">
        <v>35</v>
      </c>
      <c r="AL46" s="27">
        <v>1</v>
      </c>
      <c r="AM46" s="27" t="s">
        <v>87</v>
      </c>
      <c r="AN46" s="27">
        <v>32</v>
      </c>
      <c r="AO46" s="27">
        <v>13.5</v>
      </c>
      <c r="AP46" s="27">
        <v>366.25</v>
      </c>
      <c r="AQ46" s="27">
        <v>1</v>
      </c>
      <c r="AR46" s="59" t="str">
        <f t="shared" si="0"/>
        <v>A ≥ 315</v>
      </c>
      <c r="AS46" s="27">
        <v>2</v>
      </c>
      <c r="AT46" s="27" t="s">
        <v>88</v>
      </c>
      <c r="AU46" s="27" t="s">
        <v>87</v>
      </c>
      <c r="AV46" s="21" t="b">
        <v>0</v>
      </c>
      <c r="AW46" s="21" t="b">
        <f t="shared" si="1"/>
        <v>0</v>
      </c>
      <c r="AX46" s="21" t="b">
        <f t="shared" si="2"/>
        <v>1</v>
      </c>
      <c r="AY46" s="21"/>
      <c r="AZ46" s="27" t="s">
        <v>86</v>
      </c>
      <c r="BA46" s="27" t="s">
        <v>89</v>
      </c>
      <c r="BB46" s="27" t="s">
        <v>85</v>
      </c>
      <c r="BC46" t="s">
        <v>86</v>
      </c>
      <c r="BD46" t="s">
        <v>82</v>
      </c>
      <c r="BE46" s="29">
        <v>44845</v>
      </c>
      <c r="BF46" s="29">
        <v>44818</v>
      </c>
      <c r="BG46" t="s">
        <v>455</v>
      </c>
      <c r="BH46" t="s">
        <v>3335</v>
      </c>
      <c r="BI46">
        <v>1</v>
      </c>
      <c r="BJ46">
        <v>336</v>
      </c>
      <c r="BK46" t="s">
        <v>89</v>
      </c>
      <c r="BL46">
        <v>165</v>
      </c>
      <c r="BM46">
        <v>0</v>
      </c>
      <c r="BN46">
        <v>0</v>
      </c>
      <c r="BO46">
        <v>0</v>
      </c>
      <c r="BP46">
        <v>0</v>
      </c>
      <c r="BQ46" t="b">
        <v>1</v>
      </c>
      <c r="BR46" t="s">
        <v>3336</v>
      </c>
      <c r="BS46">
        <v>28</v>
      </c>
      <c r="BT46">
        <v>362</v>
      </c>
      <c r="BU46">
        <v>13.5</v>
      </c>
      <c r="BV46" t="b">
        <v>0</v>
      </c>
      <c r="BW46">
        <v>0</v>
      </c>
      <c r="BX46" t="b">
        <v>0</v>
      </c>
      <c r="BY46" t="s">
        <v>3337</v>
      </c>
      <c r="BZ46">
        <v>35</v>
      </c>
    </row>
    <row r="47" spans="1:78" x14ac:dyDescent="0.25">
      <c r="A47">
        <v>2382596</v>
      </c>
      <c r="B47" t="s">
        <v>291</v>
      </c>
      <c r="C47" t="s">
        <v>292</v>
      </c>
      <c r="D47" t="s">
        <v>3338</v>
      </c>
      <c r="E47" t="s">
        <v>3339</v>
      </c>
      <c r="F47" t="s">
        <v>3340</v>
      </c>
      <c r="G47">
        <v>196786000000</v>
      </c>
      <c r="H47" t="s">
        <v>3199</v>
      </c>
      <c r="I47" t="s">
        <v>86</v>
      </c>
      <c r="J47" t="s">
        <v>1948</v>
      </c>
      <c r="K47" t="s">
        <v>532</v>
      </c>
      <c r="L47">
        <v>64</v>
      </c>
      <c r="M47" t="s">
        <v>3341</v>
      </c>
      <c r="N47" t="s">
        <v>82</v>
      </c>
      <c r="O47">
        <v>0.3</v>
      </c>
      <c r="P47">
        <v>2.8</v>
      </c>
      <c r="Q47">
        <v>2.8</v>
      </c>
      <c r="R47">
        <v>39.700000000000003</v>
      </c>
      <c r="U47">
        <v>27</v>
      </c>
      <c r="V47">
        <v>206.8</v>
      </c>
      <c r="W47">
        <v>118.4</v>
      </c>
      <c r="X47" t="s">
        <v>82</v>
      </c>
      <c r="Y47" t="s">
        <v>82</v>
      </c>
      <c r="Z47" t="s">
        <v>82</v>
      </c>
      <c r="AB47">
        <v>10</v>
      </c>
      <c r="AC47">
        <v>10</v>
      </c>
      <c r="AD47" s="27" t="s">
        <v>82</v>
      </c>
      <c r="AE47" s="37">
        <f t="shared" si="4"/>
        <v>0</v>
      </c>
      <c r="AF47" s="37" t="s">
        <v>87</v>
      </c>
      <c r="AG47" s="27" t="s">
        <v>82</v>
      </c>
      <c r="AH47" s="27">
        <v>34</v>
      </c>
      <c r="AI47" s="27" t="s">
        <v>82</v>
      </c>
      <c r="AJ47" s="27" t="s">
        <v>87</v>
      </c>
      <c r="AK47" s="27">
        <v>330</v>
      </c>
      <c r="AL47" s="27">
        <v>1</v>
      </c>
      <c r="AM47" s="27" t="s">
        <v>87</v>
      </c>
      <c r="AN47" s="27">
        <v>64</v>
      </c>
      <c r="AO47" s="27">
        <v>11.06</v>
      </c>
      <c r="AP47" s="27">
        <v>413.96</v>
      </c>
      <c r="AQ47" s="27">
        <v>1</v>
      </c>
      <c r="AR47" s="59" t="str">
        <f t="shared" si="0"/>
        <v>A ≥ 315</v>
      </c>
      <c r="AS47" s="27">
        <v>2</v>
      </c>
      <c r="AT47" s="27" t="s">
        <v>88</v>
      </c>
      <c r="AU47" s="27" t="s">
        <v>87</v>
      </c>
      <c r="AV47" s="21" t="b">
        <v>0</v>
      </c>
      <c r="AW47" s="21" t="b">
        <f t="shared" si="1"/>
        <v>0</v>
      </c>
      <c r="AX47" s="21" t="b">
        <f t="shared" si="2"/>
        <v>1</v>
      </c>
      <c r="AY47" s="21"/>
      <c r="AZ47" s="27" t="s">
        <v>82</v>
      </c>
      <c r="BA47" s="27" t="s">
        <v>89</v>
      </c>
      <c r="BB47" s="27" t="s">
        <v>3341</v>
      </c>
      <c r="BC47" t="s">
        <v>98</v>
      </c>
      <c r="BD47" t="s">
        <v>82</v>
      </c>
      <c r="BE47" s="29">
        <v>44799</v>
      </c>
      <c r="BF47" s="29">
        <v>44403</v>
      </c>
      <c r="BG47" t="s">
        <v>90</v>
      </c>
      <c r="BH47" t="s">
        <v>3342</v>
      </c>
    </row>
    <row r="48" spans="1:78" x14ac:dyDescent="0.25">
      <c r="A48">
        <v>2388687</v>
      </c>
      <c r="B48" t="s">
        <v>291</v>
      </c>
      <c r="C48" t="s">
        <v>292</v>
      </c>
      <c r="D48" t="s">
        <v>3343</v>
      </c>
      <c r="E48" t="s">
        <v>3344</v>
      </c>
      <c r="G48" t="s">
        <v>3345</v>
      </c>
      <c r="H48" t="s">
        <v>3199</v>
      </c>
      <c r="I48" t="s">
        <v>86</v>
      </c>
      <c r="J48" t="s">
        <v>1948</v>
      </c>
      <c r="L48">
        <v>32</v>
      </c>
      <c r="M48" t="s">
        <v>121</v>
      </c>
      <c r="N48" t="s">
        <v>82</v>
      </c>
      <c r="O48">
        <v>0.5</v>
      </c>
      <c r="P48">
        <v>2.8</v>
      </c>
      <c r="Q48">
        <v>2.8</v>
      </c>
      <c r="R48">
        <v>40</v>
      </c>
      <c r="U48">
        <v>27</v>
      </c>
      <c r="V48">
        <v>169.5</v>
      </c>
      <c r="W48">
        <v>119.1</v>
      </c>
      <c r="X48" t="s">
        <v>82</v>
      </c>
      <c r="Y48" t="s">
        <v>82</v>
      </c>
      <c r="Z48" t="s">
        <v>82</v>
      </c>
      <c r="AA48" t="s">
        <v>86</v>
      </c>
      <c r="AB48">
        <v>10</v>
      </c>
      <c r="AC48">
        <v>10</v>
      </c>
      <c r="AD48" s="27" t="s">
        <v>86</v>
      </c>
      <c r="AE48" s="37">
        <f t="shared" si="4"/>
        <v>0</v>
      </c>
      <c r="AF48" s="37" t="s">
        <v>87</v>
      </c>
      <c r="AG48" s="27" t="s">
        <v>82</v>
      </c>
      <c r="AH48" s="27">
        <v>31.5</v>
      </c>
      <c r="AI48" s="27" t="s">
        <v>82</v>
      </c>
      <c r="AJ48" s="27" t="s">
        <v>87</v>
      </c>
      <c r="AK48" s="27">
        <v>210</v>
      </c>
      <c r="AL48" s="27">
        <v>1</v>
      </c>
      <c r="AM48" s="27" t="s">
        <v>87</v>
      </c>
      <c r="AN48" s="27">
        <v>32</v>
      </c>
      <c r="AO48" s="27">
        <v>8.2899999999999991</v>
      </c>
      <c r="AP48" s="27">
        <v>423.83</v>
      </c>
      <c r="AQ48" s="27">
        <v>1</v>
      </c>
      <c r="AR48" s="59" t="str">
        <f t="shared" si="0"/>
        <v>A ≥ 315</v>
      </c>
      <c r="AS48" s="27">
        <v>1</v>
      </c>
      <c r="AT48" s="27" t="s">
        <v>88</v>
      </c>
      <c r="AU48" s="27" t="s">
        <v>87</v>
      </c>
      <c r="AV48" s="21" t="b">
        <v>0</v>
      </c>
      <c r="AW48" s="21" t="b">
        <f t="shared" si="1"/>
        <v>0</v>
      </c>
      <c r="AX48" s="21" t="b">
        <f t="shared" si="2"/>
        <v>1</v>
      </c>
      <c r="AY48" s="21"/>
      <c r="AZ48" s="27" t="s">
        <v>82</v>
      </c>
      <c r="BA48" s="27" t="s">
        <v>121</v>
      </c>
      <c r="BB48" s="27" t="s">
        <v>87</v>
      </c>
      <c r="BC48" t="s">
        <v>122</v>
      </c>
      <c r="BD48" t="s">
        <v>86</v>
      </c>
      <c r="BE48" s="29">
        <v>44568</v>
      </c>
      <c r="BF48" s="29">
        <v>44522</v>
      </c>
      <c r="BG48" t="s">
        <v>90</v>
      </c>
      <c r="BH48" t="s">
        <v>3346</v>
      </c>
    </row>
    <row r="49" spans="2:78" x14ac:dyDescent="0.25">
      <c r="B49" t="s">
        <v>2383</v>
      </c>
      <c r="C49" t="s">
        <v>2384</v>
      </c>
      <c r="E49" t="s">
        <v>3347</v>
      </c>
      <c r="F49" t="s">
        <v>3348</v>
      </c>
      <c r="H49" t="s">
        <v>1925</v>
      </c>
      <c r="K49" t="s">
        <v>1226</v>
      </c>
      <c r="L49">
        <v>16</v>
      </c>
      <c r="O49">
        <v>0.21</v>
      </c>
      <c r="P49">
        <v>0.64</v>
      </c>
      <c r="Q49">
        <v>4.16</v>
      </c>
      <c r="R49">
        <v>7.35</v>
      </c>
      <c r="W49">
        <v>29.11</v>
      </c>
      <c r="Y49" t="b">
        <v>1</v>
      </c>
      <c r="AA49">
        <v>1</v>
      </c>
      <c r="AB49">
        <v>30</v>
      </c>
      <c r="AC49">
        <v>10</v>
      </c>
      <c r="AD49" s="27" t="s">
        <v>87</v>
      </c>
      <c r="AE49" s="37">
        <f t="shared" si="4"/>
        <v>0</v>
      </c>
      <c r="AF49" s="37" t="s">
        <v>87</v>
      </c>
      <c r="AG49" s="27" t="s">
        <v>87</v>
      </c>
      <c r="AH49" s="27" t="s">
        <v>87</v>
      </c>
      <c r="AI49" s="27" t="s">
        <v>87</v>
      </c>
      <c r="AJ49" s="27" t="s">
        <v>87</v>
      </c>
      <c r="AK49" s="27" t="s">
        <v>87</v>
      </c>
      <c r="AL49" s="27" t="s">
        <v>87</v>
      </c>
      <c r="AM49" s="27" t="s">
        <v>87</v>
      </c>
      <c r="AN49" s="27" t="s">
        <v>87</v>
      </c>
      <c r="AO49" s="38">
        <f t="shared" ref="AO49:AO112" si="5">BU49</f>
        <v>1</v>
      </c>
      <c r="AP49" s="38">
        <f t="shared" ref="AP49:AP112" si="6">BT49</f>
        <v>57</v>
      </c>
      <c r="AQ49" s="27" t="s">
        <v>87</v>
      </c>
      <c r="AR49" s="59" t="str">
        <f t="shared" si="0"/>
        <v>A &lt; 190</v>
      </c>
      <c r="AS49" s="27" t="s">
        <v>87</v>
      </c>
      <c r="AT49" s="27" t="s">
        <v>87</v>
      </c>
      <c r="AU49" s="27" t="s">
        <v>87</v>
      </c>
      <c r="AV49" s="27"/>
      <c r="AW49" s="27"/>
      <c r="AX49" s="27"/>
      <c r="AY49" s="27"/>
      <c r="AZ49" s="27" t="s">
        <v>87</v>
      </c>
      <c r="BA49" s="27" t="s">
        <v>87</v>
      </c>
      <c r="BB49" s="27" t="s">
        <v>87</v>
      </c>
      <c r="BE49" s="29">
        <v>44659</v>
      </c>
      <c r="BF49" s="29"/>
      <c r="BI49" t="s">
        <v>3349</v>
      </c>
      <c r="BK49" t="s">
        <v>1014</v>
      </c>
      <c r="BL49">
        <v>205</v>
      </c>
      <c r="BM49">
        <v>0</v>
      </c>
      <c r="BN49">
        <v>0</v>
      </c>
      <c r="BO49">
        <v>0</v>
      </c>
      <c r="BP49">
        <v>0</v>
      </c>
      <c r="BQ49" t="b">
        <v>1</v>
      </c>
      <c r="BR49" t="s">
        <v>3328</v>
      </c>
      <c r="BS49">
        <v>11.6</v>
      </c>
      <c r="BT49">
        <v>57</v>
      </c>
      <c r="BU49">
        <v>1</v>
      </c>
      <c r="BV49" t="b">
        <v>0</v>
      </c>
      <c r="BW49">
        <v>0</v>
      </c>
      <c r="BX49" t="b">
        <v>0</v>
      </c>
      <c r="BY49" t="s">
        <v>3329</v>
      </c>
      <c r="BZ49" t="s">
        <v>3349</v>
      </c>
    </row>
    <row r="50" spans="2:78" x14ac:dyDescent="0.25">
      <c r="B50" t="s">
        <v>291</v>
      </c>
      <c r="C50" t="s">
        <v>292</v>
      </c>
      <c r="E50" t="s">
        <v>3350</v>
      </c>
      <c r="F50" t="s">
        <v>3351</v>
      </c>
      <c r="H50" t="s">
        <v>1925</v>
      </c>
      <c r="K50" t="s">
        <v>532</v>
      </c>
      <c r="L50">
        <v>8</v>
      </c>
      <c r="O50">
        <v>1.67</v>
      </c>
      <c r="P50">
        <v>4.21</v>
      </c>
      <c r="Q50">
        <v>10.35</v>
      </c>
      <c r="R50">
        <v>14.33</v>
      </c>
      <c r="W50">
        <v>65.959999999999994</v>
      </c>
      <c r="Y50" t="b">
        <v>1</v>
      </c>
      <c r="AA50">
        <v>1</v>
      </c>
      <c r="AB50">
        <v>20</v>
      </c>
      <c r="AC50">
        <v>10</v>
      </c>
      <c r="AD50" s="27" t="s">
        <v>87</v>
      </c>
      <c r="AE50" s="37">
        <f t="shared" si="4"/>
        <v>0</v>
      </c>
      <c r="AF50" s="37" t="s">
        <v>87</v>
      </c>
      <c r="AG50" s="27" t="s">
        <v>87</v>
      </c>
      <c r="AH50" s="27" t="s">
        <v>87</v>
      </c>
      <c r="AI50" s="27" t="s">
        <v>87</v>
      </c>
      <c r="AJ50" s="27" t="s">
        <v>87</v>
      </c>
      <c r="AK50" s="27" t="s">
        <v>87</v>
      </c>
      <c r="AL50" s="27" t="s">
        <v>87</v>
      </c>
      <c r="AM50" s="27" t="s">
        <v>87</v>
      </c>
      <c r="AN50" s="27" t="s">
        <v>87</v>
      </c>
      <c r="AO50" s="38">
        <f t="shared" si="5"/>
        <v>2.1</v>
      </c>
      <c r="AP50" s="38">
        <f t="shared" si="6"/>
        <v>84</v>
      </c>
      <c r="AQ50" s="27" t="s">
        <v>87</v>
      </c>
      <c r="AR50" s="59" t="str">
        <f t="shared" si="0"/>
        <v>A &lt; 190</v>
      </c>
      <c r="AS50" s="27" t="s">
        <v>87</v>
      </c>
      <c r="AT50" s="27" t="s">
        <v>87</v>
      </c>
      <c r="AU50" s="27" t="s">
        <v>87</v>
      </c>
      <c r="AV50" s="27"/>
      <c r="AW50" s="27"/>
      <c r="AX50" s="27"/>
      <c r="AY50" s="27"/>
      <c r="AZ50" s="27" t="s">
        <v>87</v>
      </c>
      <c r="BA50" s="27" t="s">
        <v>87</v>
      </c>
      <c r="BB50" s="27" t="s">
        <v>87</v>
      </c>
      <c r="BE50" s="29">
        <v>44718</v>
      </c>
      <c r="BF50" s="29"/>
      <c r="BI50" t="s">
        <v>3349</v>
      </c>
      <c r="BK50" t="s">
        <v>1014</v>
      </c>
      <c r="BL50">
        <v>190</v>
      </c>
      <c r="BM50">
        <v>0</v>
      </c>
      <c r="BN50">
        <v>0</v>
      </c>
      <c r="BO50">
        <v>0</v>
      </c>
      <c r="BP50">
        <v>0</v>
      </c>
      <c r="BQ50" t="b">
        <v>1</v>
      </c>
      <c r="BR50" t="s">
        <v>3328</v>
      </c>
      <c r="BS50">
        <v>14</v>
      </c>
      <c r="BT50">
        <v>84</v>
      </c>
      <c r="BU50">
        <v>2.1</v>
      </c>
      <c r="BV50" t="b">
        <v>0</v>
      </c>
      <c r="BW50">
        <v>0</v>
      </c>
      <c r="BX50" t="b">
        <v>0</v>
      </c>
      <c r="BY50" t="s">
        <v>3329</v>
      </c>
      <c r="BZ50" t="s">
        <v>3349</v>
      </c>
    </row>
    <row r="51" spans="2:78" x14ac:dyDescent="0.25">
      <c r="B51" t="s">
        <v>291</v>
      </c>
      <c r="C51" t="s">
        <v>292</v>
      </c>
      <c r="E51" t="s">
        <v>3352</v>
      </c>
      <c r="F51" t="s">
        <v>3353</v>
      </c>
      <c r="H51" t="s">
        <v>1925</v>
      </c>
      <c r="K51" t="s">
        <v>1100</v>
      </c>
      <c r="L51">
        <v>32</v>
      </c>
      <c r="O51">
        <v>0.74</v>
      </c>
      <c r="P51">
        <v>1.77</v>
      </c>
      <c r="Q51">
        <v>4.32</v>
      </c>
      <c r="R51">
        <v>7.17</v>
      </c>
      <c r="W51">
        <v>37.79</v>
      </c>
      <c r="Y51" t="b">
        <v>0</v>
      </c>
      <c r="AA51">
        <v>2</v>
      </c>
      <c r="AB51">
        <v>20</v>
      </c>
      <c r="AC51">
        <v>10</v>
      </c>
      <c r="AD51" s="27" t="s">
        <v>87</v>
      </c>
      <c r="AE51" s="37">
        <f t="shared" si="4"/>
        <v>0</v>
      </c>
      <c r="AF51" s="37" t="s">
        <v>87</v>
      </c>
      <c r="AG51" s="27" t="s">
        <v>87</v>
      </c>
      <c r="AH51" s="27" t="s">
        <v>87</v>
      </c>
      <c r="AI51" s="27" t="s">
        <v>87</v>
      </c>
      <c r="AJ51" s="27" t="s">
        <v>87</v>
      </c>
      <c r="AK51" s="27" t="s">
        <v>87</v>
      </c>
      <c r="AL51" s="27" t="s">
        <v>87</v>
      </c>
      <c r="AM51" s="27" t="s">
        <v>87</v>
      </c>
      <c r="AN51" s="27" t="s">
        <v>87</v>
      </c>
      <c r="AO51" s="38">
        <f t="shared" si="5"/>
        <v>2.1</v>
      </c>
      <c r="AP51" s="38">
        <f t="shared" si="6"/>
        <v>84</v>
      </c>
      <c r="AQ51" s="27" t="s">
        <v>87</v>
      </c>
      <c r="AR51" s="59" t="str">
        <f t="shared" si="0"/>
        <v>A &lt; 190</v>
      </c>
      <c r="AS51" s="27" t="s">
        <v>87</v>
      </c>
      <c r="AT51" s="27" t="s">
        <v>87</v>
      </c>
      <c r="AU51" s="27" t="s">
        <v>87</v>
      </c>
      <c r="AV51" s="27"/>
      <c r="AW51" s="27"/>
      <c r="AX51" s="27"/>
      <c r="AY51" s="27"/>
      <c r="AZ51" s="27" t="s">
        <v>87</v>
      </c>
      <c r="BA51" s="27" t="s">
        <v>87</v>
      </c>
      <c r="BB51" s="27" t="s">
        <v>87</v>
      </c>
      <c r="BE51" s="29">
        <v>44628</v>
      </c>
      <c r="BF51" s="29"/>
      <c r="BI51" t="s">
        <v>3349</v>
      </c>
      <c r="BK51" t="s">
        <v>89</v>
      </c>
      <c r="BL51">
        <v>135</v>
      </c>
      <c r="BM51">
        <v>0</v>
      </c>
      <c r="BN51">
        <v>0</v>
      </c>
      <c r="BO51">
        <v>0</v>
      </c>
      <c r="BP51">
        <v>0</v>
      </c>
      <c r="BQ51" t="b">
        <v>1</v>
      </c>
      <c r="BR51" t="s">
        <v>3328</v>
      </c>
      <c r="BS51">
        <v>14</v>
      </c>
      <c r="BT51">
        <v>84</v>
      </c>
      <c r="BU51">
        <v>2.1</v>
      </c>
      <c r="BV51" t="b">
        <v>0</v>
      </c>
      <c r="BW51">
        <v>0</v>
      </c>
      <c r="BX51" t="b">
        <v>0</v>
      </c>
      <c r="BY51" t="s">
        <v>3329</v>
      </c>
      <c r="BZ51" t="s">
        <v>3349</v>
      </c>
    </row>
    <row r="52" spans="2:78" x14ac:dyDescent="0.25">
      <c r="B52" t="s">
        <v>291</v>
      </c>
      <c r="C52" t="s">
        <v>292</v>
      </c>
      <c r="E52" t="s">
        <v>3354</v>
      </c>
      <c r="F52" t="s">
        <v>3355</v>
      </c>
      <c r="H52" t="s">
        <v>1925</v>
      </c>
      <c r="K52" t="s">
        <v>1100</v>
      </c>
      <c r="L52">
        <v>32</v>
      </c>
      <c r="O52">
        <v>2.2200000000000002</v>
      </c>
      <c r="P52">
        <v>3.11</v>
      </c>
      <c r="Q52">
        <v>6.54</v>
      </c>
      <c r="R52">
        <v>9.5299999999999994</v>
      </c>
      <c r="W52">
        <v>37.79</v>
      </c>
      <c r="Y52" t="b">
        <v>0</v>
      </c>
      <c r="AA52">
        <v>2</v>
      </c>
      <c r="AB52">
        <v>20</v>
      </c>
      <c r="AC52">
        <v>10</v>
      </c>
      <c r="AD52" s="27" t="s">
        <v>87</v>
      </c>
      <c r="AE52" s="37">
        <f t="shared" si="4"/>
        <v>0</v>
      </c>
      <c r="AF52" s="37" t="s">
        <v>87</v>
      </c>
      <c r="AG52" s="27" t="s">
        <v>87</v>
      </c>
      <c r="AH52" s="27" t="s">
        <v>87</v>
      </c>
      <c r="AI52" s="27" t="s">
        <v>87</v>
      </c>
      <c r="AJ52" s="27" t="s">
        <v>87</v>
      </c>
      <c r="AK52" s="27" t="s">
        <v>87</v>
      </c>
      <c r="AL52" s="27" t="s">
        <v>87</v>
      </c>
      <c r="AM52" s="27" t="s">
        <v>87</v>
      </c>
      <c r="AN52" s="27" t="s">
        <v>87</v>
      </c>
      <c r="AO52" s="38">
        <f t="shared" si="5"/>
        <v>2.1</v>
      </c>
      <c r="AP52" s="38">
        <f t="shared" si="6"/>
        <v>84</v>
      </c>
      <c r="AQ52" s="27" t="s">
        <v>87</v>
      </c>
      <c r="AR52" s="59" t="str">
        <f t="shared" si="0"/>
        <v>A &lt; 190</v>
      </c>
      <c r="AS52" s="27" t="s">
        <v>87</v>
      </c>
      <c r="AT52" s="27" t="s">
        <v>87</v>
      </c>
      <c r="AU52" s="27" t="s">
        <v>87</v>
      </c>
      <c r="AV52" s="27"/>
      <c r="AW52" s="27"/>
      <c r="AX52" s="27"/>
      <c r="AY52" s="27"/>
      <c r="AZ52" s="27" t="s">
        <v>87</v>
      </c>
      <c r="BA52" s="27" t="s">
        <v>87</v>
      </c>
      <c r="BB52" s="27" t="s">
        <v>87</v>
      </c>
      <c r="BE52" s="29">
        <v>44628</v>
      </c>
      <c r="BF52" s="29"/>
      <c r="BI52" t="s">
        <v>3349</v>
      </c>
      <c r="BK52" t="s">
        <v>89</v>
      </c>
      <c r="BL52">
        <v>135</v>
      </c>
      <c r="BM52">
        <v>0</v>
      </c>
      <c r="BN52">
        <v>0</v>
      </c>
      <c r="BO52">
        <v>0</v>
      </c>
      <c r="BP52">
        <v>0</v>
      </c>
      <c r="BQ52" t="b">
        <v>1</v>
      </c>
      <c r="BR52" t="s">
        <v>3328</v>
      </c>
      <c r="BS52">
        <v>14</v>
      </c>
      <c r="BT52">
        <v>84</v>
      </c>
      <c r="BU52">
        <v>2.1</v>
      </c>
      <c r="BV52" t="b">
        <v>0</v>
      </c>
      <c r="BW52">
        <v>0</v>
      </c>
      <c r="BX52" t="b">
        <v>0</v>
      </c>
      <c r="BY52" t="s">
        <v>3329</v>
      </c>
      <c r="BZ52" t="s">
        <v>3349</v>
      </c>
    </row>
    <row r="53" spans="2:78" x14ac:dyDescent="0.25">
      <c r="B53" t="s">
        <v>291</v>
      </c>
      <c r="C53" t="s">
        <v>292</v>
      </c>
      <c r="E53" t="s">
        <v>3356</v>
      </c>
      <c r="F53" t="s">
        <v>3357</v>
      </c>
      <c r="H53" t="s">
        <v>1925</v>
      </c>
      <c r="K53" t="s">
        <v>1100</v>
      </c>
      <c r="L53">
        <v>32</v>
      </c>
      <c r="O53">
        <v>1.21</v>
      </c>
      <c r="P53">
        <v>3.8</v>
      </c>
      <c r="Q53">
        <v>10.7</v>
      </c>
      <c r="R53">
        <v>13.36</v>
      </c>
      <c r="W53">
        <v>37.79</v>
      </c>
      <c r="Y53" t="b">
        <v>0</v>
      </c>
      <c r="AA53">
        <v>2</v>
      </c>
      <c r="AB53">
        <v>20</v>
      </c>
      <c r="AC53">
        <v>10</v>
      </c>
      <c r="AD53" s="27" t="s">
        <v>87</v>
      </c>
      <c r="AE53" s="37">
        <f t="shared" si="4"/>
        <v>0</v>
      </c>
      <c r="AF53" s="37" t="s">
        <v>87</v>
      </c>
      <c r="AG53" s="27" t="s">
        <v>87</v>
      </c>
      <c r="AH53" s="27" t="s">
        <v>87</v>
      </c>
      <c r="AI53" s="27" t="s">
        <v>87</v>
      </c>
      <c r="AJ53" s="27" t="s">
        <v>87</v>
      </c>
      <c r="AK53" s="27" t="s">
        <v>87</v>
      </c>
      <c r="AL53" s="27" t="s">
        <v>87</v>
      </c>
      <c r="AM53" s="27" t="s">
        <v>87</v>
      </c>
      <c r="AN53" s="27" t="s">
        <v>87</v>
      </c>
      <c r="AO53" s="38">
        <f t="shared" si="5"/>
        <v>2.1</v>
      </c>
      <c r="AP53" s="38">
        <f t="shared" si="6"/>
        <v>84</v>
      </c>
      <c r="AQ53" s="27" t="s">
        <v>87</v>
      </c>
      <c r="AR53" s="59" t="str">
        <f t="shared" si="0"/>
        <v>A &lt; 190</v>
      </c>
      <c r="AS53" s="27" t="s">
        <v>87</v>
      </c>
      <c r="AT53" s="27" t="s">
        <v>87</v>
      </c>
      <c r="AU53" s="27" t="s">
        <v>87</v>
      </c>
      <c r="AV53" s="27"/>
      <c r="AW53" s="27"/>
      <c r="AX53" s="27"/>
      <c r="AY53" s="27"/>
      <c r="AZ53" s="27" t="s">
        <v>87</v>
      </c>
      <c r="BA53" s="27" t="s">
        <v>87</v>
      </c>
      <c r="BB53" s="27" t="s">
        <v>87</v>
      </c>
      <c r="BE53" s="29">
        <v>44628</v>
      </c>
      <c r="BF53" s="29"/>
      <c r="BI53" t="s">
        <v>3349</v>
      </c>
      <c r="BK53" t="s">
        <v>89</v>
      </c>
      <c r="BL53">
        <v>205</v>
      </c>
      <c r="BM53">
        <v>0</v>
      </c>
      <c r="BN53">
        <v>0</v>
      </c>
      <c r="BO53">
        <v>0</v>
      </c>
      <c r="BP53">
        <v>0</v>
      </c>
      <c r="BQ53" t="b">
        <v>1</v>
      </c>
      <c r="BR53" t="s">
        <v>3328</v>
      </c>
      <c r="BS53">
        <v>14</v>
      </c>
      <c r="BT53">
        <v>84</v>
      </c>
      <c r="BU53">
        <v>2.1</v>
      </c>
      <c r="BV53" t="b">
        <v>0</v>
      </c>
      <c r="BW53">
        <v>0</v>
      </c>
      <c r="BX53" t="b">
        <v>0</v>
      </c>
      <c r="BY53" t="s">
        <v>3329</v>
      </c>
      <c r="BZ53" t="s">
        <v>3349</v>
      </c>
    </row>
    <row r="54" spans="2:78" x14ac:dyDescent="0.25">
      <c r="B54" t="s">
        <v>291</v>
      </c>
      <c r="C54" t="s">
        <v>292</v>
      </c>
      <c r="E54" t="s">
        <v>3358</v>
      </c>
      <c r="F54" t="s">
        <v>3359</v>
      </c>
      <c r="H54" t="s">
        <v>1925</v>
      </c>
      <c r="K54" t="s">
        <v>1100</v>
      </c>
      <c r="L54">
        <v>32</v>
      </c>
      <c r="O54">
        <v>1.25</v>
      </c>
      <c r="P54">
        <v>3.82</v>
      </c>
      <c r="Q54">
        <v>13.55</v>
      </c>
      <c r="R54">
        <v>16.28</v>
      </c>
      <c r="W54">
        <v>37.79</v>
      </c>
      <c r="Y54" t="b">
        <v>0</v>
      </c>
      <c r="AA54">
        <v>2</v>
      </c>
      <c r="AB54">
        <v>20</v>
      </c>
      <c r="AC54">
        <v>10</v>
      </c>
      <c r="AD54" s="27" t="s">
        <v>87</v>
      </c>
      <c r="AE54" s="37">
        <f t="shared" si="4"/>
        <v>0</v>
      </c>
      <c r="AF54" s="37" t="s">
        <v>87</v>
      </c>
      <c r="AG54" s="27" t="s">
        <v>87</v>
      </c>
      <c r="AH54" s="27" t="s">
        <v>87</v>
      </c>
      <c r="AI54" s="27" t="s">
        <v>87</v>
      </c>
      <c r="AJ54" s="27" t="s">
        <v>87</v>
      </c>
      <c r="AK54" s="27" t="s">
        <v>87</v>
      </c>
      <c r="AL54" s="27" t="s">
        <v>87</v>
      </c>
      <c r="AM54" s="27" t="s">
        <v>87</v>
      </c>
      <c r="AN54" s="27" t="s">
        <v>87</v>
      </c>
      <c r="AO54" s="38">
        <f t="shared" si="5"/>
        <v>2.1</v>
      </c>
      <c r="AP54" s="38">
        <f t="shared" si="6"/>
        <v>84</v>
      </c>
      <c r="AQ54" s="27" t="s">
        <v>87</v>
      </c>
      <c r="AR54" s="59" t="str">
        <f t="shared" si="0"/>
        <v>A &lt; 190</v>
      </c>
      <c r="AS54" s="27" t="s">
        <v>87</v>
      </c>
      <c r="AT54" s="27" t="s">
        <v>87</v>
      </c>
      <c r="AU54" s="27" t="s">
        <v>87</v>
      </c>
      <c r="AV54" s="27"/>
      <c r="AW54" s="27"/>
      <c r="AX54" s="27"/>
      <c r="AY54" s="27"/>
      <c r="AZ54" s="27" t="s">
        <v>87</v>
      </c>
      <c r="BA54" s="27" t="s">
        <v>87</v>
      </c>
      <c r="BB54" s="27" t="s">
        <v>87</v>
      </c>
      <c r="BE54" s="29">
        <v>44628</v>
      </c>
      <c r="BF54" s="29"/>
      <c r="BI54" t="s">
        <v>3349</v>
      </c>
      <c r="BK54" t="s">
        <v>89</v>
      </c>
      <c r="BL54">
        <v>265</v>
      </c>
      <c r="BM54">
        <v>0</v>
      </c>
      <c r="BN54">
        <v>0</v>
      </c>
      <c r="BO54">
        <v>0</v>
      </c>
      <c r="BP54">
        <v>0</v>
      </c>
      <c r="BQ54" t="b">
        <v>1</v>
      </c>
      <c r="BR54" t="s">
        <v>3328</v>
      </c>
      <c r="BS54">
        <v>14</v>
      </c>
      <c r="BT54">
        <v>84</v>
      </c>
      <c r="BU54">
        <v>2.1</v>
      </c>
      <c r="BV54" t="b">
        <v>0</v>
      </c>
      <c r="BW54">
        <v>0</v>
      </c>
      <c r="BX54" t="b">
        <v>0</v>
      </c>
      <c r="BY54" t="s">
        <v>3329</v>
      </c>
      <c r="BZ54" t="s">
        <v>3349</v>
      </c>
    </row>
    <row r="55" spans="2:78" x14ac:dyDescent="0.25">
      <c r="B55" t="s">
        <v>291</v>
      </c>
      <c r="C55" t="s">
        <v>292</v>
      </c>
      <c r="E55" t="s">
        <v>3360</v>
      </c>
      <c r="F55" t="s">
        <v>3361</v>
      </c>
      <c r="H55" t="s">
        <v>1925</v>
      </c>
      <c r="K55" t="s">
        <v>1100</v>
      </c>
      <c r="L55">
        <v>32</v>
      </c>
      <c r="O55">
        <v>1.24</v>
      </c>
      <c r="P55">
        <v>3.53</v>
      </c>
      <c r="Q55">
        <v>9.35</v>
      </c>
      <c r="R55">
        <v>12.09</v>
      </c>
      <c r="W55">
        <v>55.79</v>
      </c>
      <c r="Y55" t="b">
        <v>0</v>
      </c>
      <c r="AA55">
        <v>2</v>
      </c>
      <c r="AB55">
        <v>20</v>
      </c>
      <c r="AC55">
        <v>10</v>
      </c>
      <c r="AD55" s="27" t="s">
        <v>87</v>
      </c>
      <c r="AE55" s="37">
        <f t="shared" si="4"/>
        <v>0</v>
      </c>
      <c r="AF55" s="37" t="s">
        <v>87</v>
      </c>
      <c r="AG55" s="27" t="s">
        <v>87</v>
      </c>
      <c r="AH55" s="27" t="s">
        <v>87</v>
      </c>
      <c r="AI55" s="27" t="s">
        <v>87</v>
      </c>
      <c r="AJ55" s="27" t="s">
        <v>87</v>
      </c>
      <c r="AK55" s="27" t="s">
        <v>87</v>
      </c>
      <c r="AL55" s="27" t="s">
        <v>87</v>
      </c>
      <c r="AM55" s="27" t="s">
        <v>87</v>
      </c>
      <c r="AN55" s="27" t="s">
        <v>87</v>
      </c>
      <c r="AO55" s="38">
        <f t="shared" si="5"/>
        <v>2.1</v>
      </c>
      <c r="AP55" s="38">
        <f t="shared" si="6"/>
        <v>84</v>
      </c>
      <c r="AQ55" s="27" t="s">
        <v>87</v>
      </c>
      <c r="AR55" s="59" t="str">
        <f t="shared" si="0"/>
        <v>A &lt; 190</v>
      </c>
      <c r="AS55" s="27" t="s">
        <v>87</v>
      </c>
      <c r="AT55" s="27" t="s">
        <v>87</v>
      </c>
      <c r="AU55" s="27" t="s">
        <v>87</v>
      </c>
      <c r="AV55" s="27"/>
      <c r="AW55" s="27"/>
      <c r="AX55" s="27"/>
      <c r="AY55" s="27"/>
      <c r="AZ55" s="27" t="s">
        <v>87</v>
      </c>
      <c r="BA55" s="27" t="s">
        <v>87</v>
      </c>
      <c r="BB55" s="27" t="s">
        <v>87</v>
      </c>
      <c r="BE55" s="29">
        <v>44718</v>
      </c>
      <c r="BF55" s="29"/>
      <c r="BI55" t="s">
        <v>3349</v>
      </c>
      <c r="BK55" t="s">
        <v>89</v>
      </c>
      <c r="BL55">
        <v>265</v>
      </c>
      <c r="BM55">
        <v>0</v>
      </c>
      <c r="BN55">
        <v>0</v>
      </c>
      <c r="BO55">
        <v>0</v>
      </c>
      <c r="BP55">
        <v>0</v>
      </c>
      <c r="BQ55" t="b">
        <v>1</v>
      </c>
      <c r="BR55" t="s">
        <v>3328</v>
      </c>
      <c r="BS55">
        <v>14</v>
      </c>
      <c r="BT55">
        <v>84</v>
      </c>
      <c r="BU55">
        <v>2.1</v>
      </c>
      <c r="BV55" t="b">
        <v>0</v>
      </c>
      <c r="BW55">
        <v>0</v>
      </c>
      <c r="BX55" t="b">
        <v>0</v>
      </c>
      <c r="BY55" t="s">
        <v>3329</v>
      </c>
      <c r="BZ55" t="s">
        <v>3349</v>
      </c>
    </row>
    <row r="56" spans="2:78" x14ac:dyDescent="0.25">
      <c r="B56" t="s">
        <v>291</v>
      </c>
      <c r="C56" t="s">
        <v>292</v>
      </c>
      <c r="E56" t="s">
        <v>3362</v>
      </c>
      <c r="F56" t="s">
        <v>3363</v>
      </c>
      <c r="H56" t="s">
        <v>1925</v>
      </c>
      <c r="K56" t="s">
        <v>1100</v>
      </c>
      <c r="L56">
        <v>32</v>
      </c>
      <c r="O56">
        <v>0.75</v>
      </c>
      <c r="P56">
        <v>1.35</v>
      </c>
      <c r="Q56">
        <v>9.2100000000000009</v>
      </c>
      <c r="R56">
        <v>13.13</v>
      </c>
      <c r="W56">
        <v>55.91</v>
      </c>
      <c r="Y56" t="b">
        <v>1</v>
      </c>
      <c r="AA56">
        <v>2</v>
      </c>
      <c r="AB56">
        <v>20</v>
      </c>
      <c r="AC56">
        <v>10</v>
      </c>
      <c r="AD56" s="27" t="s">
        <v>87</v>
      </c>
      <c r="AE56" s="37">
        <f t="shared" si="4"/>
        <v>0</v>
      </c>
      <c r="AF56" s="37" t="s">
        <v>87</v>
      </c>
      <c r="AG56" s="27" t="s">
        <v>87</v>
      </c>
      <c r="AH56" s="27" t="s">
        <v>87</v>
      </c>
      <c r="AI56" s="27" t="s">
        <v>87</v>
      </c>
      <c r="AJ56" s="27" t="s">
        <v>87</v>
      </c>
      <c r="AK56" s="27" t="s">
        <v>87</v>
      </c>
      <c r="AL56" s="27" t="s">
        <v>87</v>
      </c>
      <c r="AM56" s="27" t="s">
        <v>87</v>
      </c>
      <c r="AN56" s="27" t="s">
        <v>87</v>
      </c>
      <c r="AO56" s="38">
        <f t="shared" si="5"/>
        <v>2.1</v>
      </c>
      <c r="AP56" s="38">
        <f t="shared" si="6"/>
        <v>104</v>
      </c>
      <c r="AQ56" s="27" t="s">
        <v>87</v>
      </c>
      <c r="AR56" s="59" t="str">
        <f t="shared" si="0"/>
        <v>A &lt; 190</v>
      </c>
      <c r="AS56" s="27" t="s">
        <v>87</v>
      </c>
      <c r="AT56" s="27" t="s">
        <v>87</v>
      </c>
      <c r="AU56" s="27" t="s">
        <v>87</v>
      </c>
      <c r="AV56" s="27"/>
      <c r="AW56" s="27"/>
      <c r="AX56" s="27"/>
      <c r="AY56" s="27"/>
      <c r="AZ56" s="27" t="s">
        <v>87</v>
      </c>
      <c r="BA56" s="27" t="s">
        <v>87</v>
      </c>
      <c r="BB56" s="27" t="s">
        <v>87</v>
      </c>
      <c r="BE56" s="29">
        <v>44630</v>
      </c>
      <c r="BF56" s="29"/>
      <c r="BI56" t="s">
        <v>3349</v>
      </c>
      <c r="BK56" t="s">
        <v>89</v>
      </c>
      <c r="BL56">
        <v>340</v>
      </c>
      <c r="BM56">
        <v>0</v>
      </c>
      <c r="BN56">
        <v>0</v>
      </c>
      <c r="BO56">
        <v>1</v>
      </c>
      <c r="BP56">
        <v>0</v>
      </c>
      <c r="BQ56" t="b">
        <v>1</v>
      </c>
      <c r="BR56" t="s">
        <v>3336</v>
      </c>
      <c r="BS56">
        <v>15.6</v>
      </c>
      <c r="BT56">
        <v>104</v>
      </c>
      <c r="BU56">
        <v>2.1</v>
      </c>
      <c r="BV56" t="b">
        <v>0</v>
      </c>
      <c r="BW56">
        <v>1</v>
      </c>
      <c r="BX56" t="b">
        <v>0</v>
      </c>
      <c r="BY56" t="s">
        <v>3329</v>
      </c>
      <c r="BZ56" t="s">
        <v>3349</v>
      </c>
    </row>
    <row r="57" spans="2:78" x14ac:dyDescent="0.25">
      <c r="B57" t="s">
        <v>291</v>
      </c>
      <c r="C57" t="s">
        <v>292</v>
      </c>
      <c r="E57" t="s">
        <v>3364</v>
      </c>
      <c r="F57" t="s">
        <v>3365</v>
      </c>
      <c r="H57" t="s">
        <v>1925</v>
      </c>
      <c r="K57" t="s">
        <v>1100</v>
      </c>
      <c r="L57">
        <v>32</v>
      </c>
      <c r="O57">
        <v>0.7</v>
      </c>
      <c r="P57">
        <v>1.34</v>
      </c>
      <c r="Q57">
        <v>9.19</v>
      </c>
      <c r="R57">
        <v>13.1</v>
      </c>
      <c r="W57">
        <v>55.59</v>
      </c>
      <c r="Y57" t="b">
        <v>1</v>
      </c>
      <c r="AA57">
        <v>2</v>
      </c>
      <c r="AB57">
        <v>20</v>
      </c>
      <c r="AC57">
        <v>10</v>
      </c>
      <c r="AD57" s="27" t="s">
        <v>87</v>
      </c>
      <c r="AE57" s="37">
        <f t="shared" si="4"/>
        <v>0</v>
      </c>
      <c r="AF57" s="37" t="s">
        <v>87</v>
      </c>
      <c r="AG57" s="27" t="s">
        <v>87</v>
      </c>
      <c r="AH57" s="27" t="s">
        <v>87</v>
      </c>
      <c r="AI57" s="27" t="s">
        <v>87</v>
      </c>
      <c r="AJ57" s="27" t="s">
        <v>87</v>
      </c>
      <c r="AK57" s="27" t="s">
        <v>87</v>
      </c>
      <c r="AL57" s="27" t="s">
        <v>87</v>
      </c>
      <c r="AM57" s="27" t="s">
        <v>87</v>
      </c>
      <c r="AN57" s="27" t="s">
        <v>87</v>
      </c>
      <c r="AO57" s="38">
        <f t="shared" si="5"/>
        <v>2.1</v>
      </c>
      <c r="AP57" s="38">
        <f t="shared" si="6"/>
        <v>104</v>
      </c>
      <c r="AQ57" s="27" t="s">
        <v>87</v>
      </c>
      <c r="AR57" s="59" t="str">
        <f t="shared" si="0"/>
        <v>A &lt; 190</v>
      </c>
      <c r="AS57" s="27" t="s">
        <v>87</v>
      </c>
      <c r="AT57" s="27" t="s">
        <v>87</v>
      </c>
      <c r="AU57" s="27" t="s">
        <v>87</v>
      </c>
      <c r="AV57" s="27"/>
      <c r="AW57" s="27"/>
      <c r="AX57" s="27"/>
      <c r="AY57" s="27"/>
      <c r="AZ57" s="27" t="s">
        <v>87</v>
      </c>
      <c r="BA57" s="27" t="s">
        <v>87</v>
      </c>
      <c r="BB57" s="27" t="s">
        <v>87</v>
      </c>
      <c r="BE57" s="29">
        <v>44630</v>
      </c>
      <c r="BF57" s="29"/>
      <c r="BI57" t="s">
        <v>3349</v>
      </c>
      <c r="BK57" t="s">
        <v>89</v>
      </c>
      <c r="BL57">
        <v>340</v>
      </c>
      <c r="BM57">
        <v>0</v>
      </c>
      <c r="BN57">
        <v>0</v>
      </c>
      <c r="BO57">
        <v>1</v>
      </c>
      <c r="BP57">
        <v>0</v>
      </c>
      <c r="BQ57" t="b">
        <v>1</v>
      </c>
      <c r="BR57" t="s">
        <v>3336</v>
      </c>
      <c r="BS57">
        <v>15.6</v>
      </c>
      <c r="BT57">
        <v>104</v>
      </c>
      <c r="BU57">
        <v>2.1</v>
      </c>
      <c r="BV57" t="b">
        <v>0</v>
      </c>
      <c r="BW57">
        <v>1</v>
      </c>
      <c r="BX57" t="b">
        <v>0</v>
      </c>
      <c r="BY57" t="s">
        <v>3329</v>
      </c>
      <c r="BZ57" t="s">
        <v>3349</v>
      </c>
    </row>
    <row r="58" spans="2:78" x14ac:dyDescent="0.25">
      <c r="B58" t="s">
        <v>291</v>
      </c>
      <c r="C58" t="s">
        <v>292</v>
      </c>
      <c r="E58" t="s">
        <v>3366</v>
      </c>
      <c r="F58" t="s">
        <v>3365</v>
      </c>
      <c r="H58" t="s">
        <v>1925</v>
      </c>
      <c r="K58" t="s">
        <v>1100</v>
      </c>
      <c r="L58">
        <v>32</v>
      </c>
      <c r="O58">
        <v>0.74</v>
      </c>
      <c r="P58">
        <v>1.74</v>
      </c>
      <c r="Q58">
        <v>9.33</v>
      </c>
      <c r="R58">
        <v>13.5</v>
      </c>
      <c r="W58">
        <v>57.33</v>
      </c>
      <c r="Y58" t="b">
        <v>1</v>
      </c>
      <c r="AA58">
        <v>2</v>
      </c>
      <c r="AB58">
        <v>20</v>
      </c>
      <c r="AC58">
        <v>10</v>
      </c>
      <c r="AD58" s="27" t="s">
        <v>87</v>
      </c>
      <c r="AE58" s="37">
        <f t="shared" si="4"/>
        <v>0</v>
      </c>
      <c r="AF58" s="37" t="s">
        <v>87</v>
      </c>
      <c r="AG58" s="27" t="s">
        <v>87</v>
      </c>
      <c r="AH58" s="27" t="s">
        <v>87</v>
      </c>
      <c r="AI58" s="27" t="s">
        <v>87</v>
      </c>
      <c r="AJ58" s="27" t="s">
        <v>87</v>
      </c>
      <c r="AK58" s="27" t="s">
        <v>87</v>
      </c>
      <c r="AL58" s="27" t="s">
        <v>87</v>
      </c>
      <c r="AM58" s="27" t="s">
        <v>87</v>
      </c>
      <c r="AN58" s="27" t="s">
        <v>87</v>
      </c>
      <c r="AO58" s="38">
        <f t="shared" si="5"/>
        <v>2.1</v>
      </c>
      <c r="AP58" s="38">
        <f t="shared" si="6"/>
        <v>104</v>
      </c>
      <c r="AQ58" s="27" t="s">
        <v>87</v>
      </c>
      <c r="AR58" s="59" t="str">
        <f t="shared" si="0"/>
        <v>A &lt; 190</v>
      </c>
      <c r="AS58" s="27" t="s">
        <v>87</v>
      </c>
      <c r="AT58" s="27" t="s">
        <v>87</v>
      </c>
      <c r="AU58" s="27" t="s">
        <v>87</v>
      </c>
      <c r="AV58" s="27"/>
      <c r="AW58" s="27"/>
      <c r="AX58" s="27"/>
      <c r="AY58" s="27"/>
      <c r="AZ58" s="27" t="s">
        <v>87</v>
      </c>
      <c r="BA58" s="27" t="s">
        <v>87</v>
      </c>
      <c r="BB58" s="27" t="s">
        <v>87</v>
      </c>
      <c r="BE58" s="29">
        <v>44630</v>
      </c>
      <c r="BF58" s="29"/>
      <c r="BI58" t="s">
        <v>3349</v>
      </c>
      <c r="BK58" t="s">
        <v>89</v>
      </c>
      <c r="BL58">
        <v>340</v>
      </c>
      <c r="BM58">
        <v>0</v>
      </c>
      <c r="BN58">
        <v>0</v>
      </c>
      <c r="BO58">
        <v>1</v>
      </c>
      <c r="BP58">
        <v>0</v>
      </c>
      <c r="BQ58" t="b">
        <v>1</v>
      </c>
      <c r="BR58" t="s">
        <v>3336</v>
      </c>
      <c r="BS58">
        <v>15.6</v>
      </c>
      <c r="BT58">
        <v>104</v>
      </c>
      <c r="BU58">
        <v>2.1</v>
      </c>
      <c r="BV58" t="b">
        <v>0</v>
      </c>
      <c r="BW58">
        <v>1</v>
      </c>
      <c r="BX58" t="b">
        <v>0</v>
      </c>
      <c r="BY58" t="s">
        <v>3329</v>
      </c>
      <c r="BZ58" t="s">
        <v>3349</v>
      </c>
    </row>
    <row r="59" spans="2:78" x14ac:dyDescent="0.25">
      <c r="B59" t="s">
        <v>291</v>
      </c>
      <c r="C59" t="s">
        <v>292</v>
      </c>
      <c r="E59" t="s">
        <v>3367</v>
      </c>
      <c r="F59" t="s">
        <v>3368</v>
      </c>
      <c r="H59" t="s">
        <v>1925</v>
      </c>
      <c r="K59" t="s">
        <v>1100</v>
      </c>
      <c r="L59">
        <v>64</v>
      </c>
      <c r="O59">
        <v>0.85</v>
      </c>
      <c r="P59">
        <v>1.45</v>
      </c>
      <c r="Q59">
        <v>4.5199999999999996</v>
      </c>
      <c r="R59">
        <v>16.72</v>
      </c>
      <c r="W59">
        <v>61.19</v>
      </c>
      <c r="Y59" t="b">
        <v>1</v>
      </c>
      <c r="AA59">
        <v>2</v>
      </c>
      <c r="AB59">
        <v>30</v>
      </c>
      <c r="AC59">
        <v>10</v>
      </c>
      <c r="AD59" s="27" t="s">
        <v>87</v>
      </c>
      <c r="AE59" s="37">
        <f t="shared" si="4"/>
        <v>0</v>
      </c>
      <c r="AF59" s="37" t="s">
        <v>87</v>
      </c>
      <c r="AG59" s="27" t="s">
        <v>87</v>
      </c>
      <c r="AH59" s="27" t="s">
        <v>87</v>
      </c>
      <c r="AI59" s="27" t="s">
        <v>87</v>
      </c>
      <c r="AJ59" s="27" t="s">
        <v>87</v>
      </c>
      <c r="AK59" s="27" t="s">
        <v>87</v>
      </c>
      <c r="AL59" s="27" t="s">
        <v>87</v>
      </c>
      <c r="AM59" s="27" t="s">
        <v>87</v>
      </c>
      <c r="AN59" s="27" t="s">
        <v>87</v>
      </c>
      <c r="AO59" s="38">
        <f t="shared" si="5"/>
        <v>2.1</v>
      </c>
      <c r="AP59" s="38">
        <f t="shared" si="6"/>
        <v>162</v>
      </c>
      <c r="AQ59" s="27" t="s">
        <v>87</v>
      </c>
      <c r="AR59" s="59" t="str">
        <f t="shared" si="0"/>
        <v>A &lt; 190</v>
      </c>
      <c r="AS59" s="27" t="s">
        <v>87</v>
      </c>
      <c r="AT59" s="27" t="s">
        <v>87</v>
      </c>
      <c r="AU59" s="27" t="s">
        <v>87</v>
      </c>
      <c r="AV59" s="27"/>
      <c r="AW59" s="27"/>
      <c r="AX59" s="27"/>
      <c r="AY59" s="27"/>
      <c r="AZ59" s="27" t="s">
        <v>87</v>
      </c>
      <c r="BA59" s="27" t="s">
        <v>87</v>
      </c>
      <c r="BB59" s="27" t="s">
        <v>87</v>
      </c>
      <c r="BE59" s="29">
        <v>44630</v>
      </c>
      <c r="BF59" s="29"/>
      <c r="BI59" t="s">
        <v>3349</v>
      </c>
      <c r="BK59" t="s">
        <v>1014</v>
      </c>
      <c r="BL59">
        <v>265</v>
      </c>
      <c r="BM59">
        <v>0</v>
      </c>
      <c r="BN59">
        <v>0</v>
      </c>
      <c r="BO59">
        <v>1</v>
      </c>
      <c r="BP59">
        <v>0</v>
      </c>
      <c r="BQ59" t="b">
        <v>1</v>
      </c>
      <c r="BR59" t="s">
        <v>3328</v>
      </c>
      <c r="BS59">
        <v>19.5</v>
      </c>
      <c r="BT59">
        <v>162</v>
      </c>
      <c r="BU59">
        <v>2.1</v>
      </c>
      <c r="BV59" t="b">
        <v>0</v>
      </c>
      <c r="BW59">
        <v>1</v>
      </c>
      <c r="BX59" t="b">
        <v>0</v>
      </c>
      <c r="BY59" t="s">
        <v>3329</v>
      </c>
      <c r="BZ59" t="s">
        <v>3349</v>
      </c>
    </row>
    <row r="60" spans="2:78" x14ac:dyDescent="0.25">
      <c r="B60" t="s">
        <v>291</v>
      </c>
      <c r="C60" t="s">
        <v>292</v>
      </c>
      <c r="E60" t="s">
        <v>3369</v>
      </c>
      <c r="F60" t="s">
        <v>3368</v>
      </c>
      <c r="H60" t="s">
        <v>1925</v>
      </c>
      <c r="K60" t="s">
        <v>1100</v>
      </c>
      <c r="L60">
        <v>64</v>
      </c>
      <c r="O60">
        <v>0.87</v>
      </c>
      <c r="P60">
        <v>1.49</v>
      </c>
      <c r="Q60">
        <v>4.59</v>
      </c>
      <c r="R60">
        <v>16.93</v>
      </c>
      <c r="W60">
        <v>62.02</v>
      </c>
      <c r="Y60" t="b">
        <v>1</v>
      </c>
      <c r="AA60">
        <v>2</v>
      </c>
      <c r="AB60">
        <v>30</v>
      </c>
      <c r="AC60">
        <v>10</v>
      </c>
      <c r="AD60" s="27" t="s">
        <v>87</v>
      </c>
      <c r="AE60" s="37">
        <f t="shared" si="4"/>
        <v>0</v>
      </c>
      <c r="AF60" s="37" t="s">
        <v>87</v>
      </c>
      <c r="AG60" s="27" t="s">
        <v>87</v>
      </c>
      <c r="AH60" s="27" t="s">
        <v>87</v>
      </c>
      <c r="AI60" s="27" t="s">
        <v>87</v>
      </c>
      <c r="AJ60" s="27" t="s">
        <v>87</v>
      </c>
      <c r="AK60" s="27" t="s">
        <v>87</v>
      </c>
      <c r="AL60" s="27" t="s">
        <v>87</v>
      </c>
      <c r="AM60" s="27" t="s">
        <v>87</v>
      </c>
      <c r="AN60" s="27" t="s">
        <v>87</v>
      </c>
      <c r="AO60" s="38">
        <f t="shared" si="5"/>
        <v>2.1</v>
      </c>
      <c r="AP60" s="38">
        <f t="shared" si="6"/>
        <v>162</v>
      </c>
      <c r="AQ60" s="27" t="s">
        <v>87</v>
      </c>
      <c r="AR60" s="59" t="str">
        <f t="shared" si="0"/>
        <v>A &lt; 190</v>
      </c>
      <c r="AS60" s="27" t="s">
        <v>87</v>
      </c>
      <c r="AT60" s="27" t="s">
        <v>87</v>
      </c>
      <c r="AU60" s="27" t="s">
        <v>87</v>
      </c>
      <c r="AV60" s="27"/>
      <c r="AW60" s="27"/>
      <c r="AX60" s="27"/>
      <c r="AY60" s="27"/>
      <c r="AZ60" s="27" t="s">
        <v>87</v>
      </c>
      <c r="BA60" s="27" t="s">
        <v>87</v>
      </c>
      <c r="BB60" s="27" t="s">
        <v>87</v>
      </c>
      <c r="BE60" s="29">
        <v>44630</v>
      </c>
      <c r="BF60" s="29"/>
      <c r="BI60" t="s">
        <v>3349</v>
      </c>
      <c r="BK60" t="s">
        <v>1014</v>
      </c>
      <c r="BL60">
        <v>265</v>
      </c>
      <c r="BM60">
        <v>0</v>
      </c>
      <c r="BN60">
        <v>0</v>
      </c>
      <c r="BO60">
        <v>1</v>
      </c>
      <c r="BP60">
        <v>0</v>
      </c>
      <c r="BQ60" t="b">
        <v>1</v>
      </c>
      <c r="BR60" t="s">
        <v>3328</v>
      </c>
      <c r="BS60">
        <v>19.5</v>
      </c>
      <c r="BT60">
        <v>162</v>
      </c>
      <c r="BU60">
        <v>2.1</v>
      </c>
      <c r="BV60" t="b">
        <v>0</v>
      </c>
      <c r="BW60">
        <v>1</v>
      </c>
      <c r="BX60" t="b">
        <v>0</v>
      </c>
      <c r="BY60" t="s">
        <v>3329</v>
      </c>
      <c r="BZ60" t="s">
        <v>3349</v>
      </c>
    </row>
    <row r="61" spans="2:78" x14ac:dyDescent="0.25">
      <c r="B61" t="s">
        <v>291</v>
      </c>
      <c r="C61" t="s">
        <v>292</v>
      </c>
      <c r="E61" t="s">
        <v>3370</v>
      </c>
      <c r="F61" t="s">
        <v>3368</v>
      </c>
      <c r="H61" t="s">
        <v>1925</v>
      </c>
      <c r="K61" t="s">
        <v>1100</v>
      </c>
      <c r="L61">
        <v>64</v>
      </c>
      <c r="O61">
        <v>0.84</v>
      </c>
      <c r="P61">
        <v>1.42</v>
      </c>
      <c r="Q61">
        <v>4.42</v>
      </c>
      <c r="R61">
        <v>16.510000000000002</v>
      </c>
      <c r="W61">
        <v>60.36</v>
      </c>
      <c r="Y61" t="b">
        <v>1</v>
      </c>
      <c r="AA61">
        <v>2</v>
      </c>
      <c r="AB61">
        <v>30</v>
      </c>
      <c r="AC61">
        <v>10</v>
      </c>
      <c r="AD61" s="27" t="s">
        <v>87</v>
      </c>
      <c r="AE61" s="37">
        <f t="shared" si="4"/>
        <v>0</v>
      </c>
      <c r="AF61" s="37" t="s">
        <v>87</v>
      </c>
      <c r="AG61" s="27" t="s">
        <v>87</v>
      </c>
      <c r="AH61" s="27" t="s">
        <v>87</v>
      </c>
      <c r="AI61" s="27" t="s">
        <v>87</v>
      </c>
      <c r="AJ61" s="27" t="s">
        <v>87</v>
      </c>
      <c r="AK61" s="27" t="s">
        <v>87</v>
      </c>
      <c r="AL61" s="27" t="s">
        <v>87</v>
      </c>
      <c r="AM61" s="27" t="s">
        <v>87</v>
      </c>
      <c r="AN61" s="27" t="s">
        <v>87</v>
      </c>
      <c r="AO61" s="38">
        <f t="shared" si="5"/>
        <v>2.1</v>
      </c>
      <c r="AP61" s="38">
        <f t="shared" si="6"/>
        <v>162</v>
      </c>
      <c r="AQ61" s="27" t="s">
        <v>87</v>
      </c>
      <c r="AR61" s="59" t="str">
        <f t="shared" si="0"/>
        <v>A &lt; 190</v>
      </c>
      <c r="AS61" s="27" t="s">
        <v>87</v>
      </c>
      <c r="AT61" s="27" t="s">
        <v>87</v>
      </c>
      <c r="AU61" s="27" t="s">
        <v>87</v>
      </c>
      <c r="AV61" s="27"/>
      <c r="AW61" s="27"/>
      <c r="AX61" s="27"/>
      <c r="AY61" s="27"/>
      <c r="AZ61" s="27" t="s">
        <v>87</v>
      </c>
      <c r="BA61" s="27" t="s">
        <v>87</v>
      </c>
      <c r="BB61" s="27" t="s">
        <v>87</v>
      </c>
      <c r="BE61" s="29">
        <v>44630</v>
      </c>
      <c r="BF61" s="29"/>
      <c r="BI61" t="s">
        <v>3349</v>
      </c>
      <c r="BK61" t="s">
        <v>1014</v>
      </c>
      <c r="BL61">
        <v>265</v>
      </c>
      <c r="BM61">
        <v>0</v>
      </c>
      <c r="BN61">
        <v>0</v>
      </c>
      <c r="BO61">
        <v>1</v>
      </c>
      <c r="BP61">
        <v>0</v>
      </c>
      <c r="BQ61" t="b">
        <v>1</v>
      </c>
      <c r="BR61" t="s">
        <v>3328</v>
      </c>
      <c r="BS61">
        <v>19.5</v>
      </c>
      <c r="BT61">
        <v>162</v>
      </c>
      <c r="BU61">
        <v>2.1</v>
      </c>
      <c r="BV61" t="b">
        <v>0</v>
      </c>
      <c r="BW61">
        <v>1</v>
      </c>
      <c r="BX61" t="b">
        <v>0</v>
      </c>
      <c r="BY61" t="s">
        <v>3329</v>
      </c>
      <c r="BZ61" t="s">
        <v>3349</v>
      </c>
    </row>
    <row r="62" spans="2:78" x14ac:dyDescent="0.25">
      <c r="B62" t="s">
        <v>291</v>
      </c>
      <c r="C62" t="s">
        <v>292</v>
      </c>
      <c r="E62" t="s">
        <v>3371</v>
      </c>
      <c r="F62" t="s">
        <v>3372</v>
      </c>
      <c r="H62" t="s">
        <v>1925</v>
      </c>
      <c r="K62" t="s">
        <v>1100</v>
      </c>
      <c r="L62">
        <v>64</v>
      </c>
      <c r="O62">
        <v>0.84</v>
      </c>
      <c r="P62">
        <v>1.41</v>
      </c>
      <c r="Q62">
        <v>5.63</v>
      </c>
      <c r="R62">
        <v>17.850000000000001</v>
      </c>
      <c r="W62">
        <v>66.05</v>
      </c>
      <c r="Y62" t="b">
        <v>1</v>
      </c>
      <c r="AA62">
        <v>2</v>
      </c>
      <c r="AB62">
        <v>30</v>
      </c>
      <c r="AC62">
        <v>10</v>
      </c>
      <c r="AD62" s="27" t="s">
        <v>87</v>
      </c>
      <c r="AE62" s="37">
        <f t="shared" si="4"/>
        <v>48</v>
      </c>
      <c r="AF62" s="37" t="s">
        <v>87</v>
      </c>
      <c r="AG62" s="27" t="s">
        <v>87</v>
      </c>
      <c r="AH62" s="27" t="s">
        <v>87</v>
      </c>
      <c r="AI62" s="27" t="s">
        <v>87</v>
      </c>
      <c r="AJ62" s="27" t="s">
        <v>87</v>
      </c>
      <c r="AK62" s="27" t="s">
        <v>87</v>
      </c>
      <c r="AL62" s="27" t="s">
        <v>87</v>
      </c>
      <c r="AM62" s="27" t="s">
        <v>87</v>
      </c>
      <c r="AN62" s="27" t="s">
        <v>87</v>
      </c>
      <c r="AO62" s="38">
        <f t="shared" si="5"/>
        <v>2.1</v>
      </c>
      <c r="AP62" s="38">
        <f t="shared" si="6"/>
        <v>162</v>
      </c>
      <c r="AQ62" s="27" t="s">
        <v>87</v>
      </c>
      <c r="AR62" s="59" t="str">
        <f t="shared" si="0"/>
        <v>A &lt; 190</v>
      </c>
      <c r="AS62" s="27" t="s">
        <v>87</v>
      </c>
      <c r="AT62" s="27" t="s">
        <v>87</v>
      </c>
      <c r="AU62" s="27" t="s">
        <v>87</v>
      </c>
      <c r="AV62" s="27"/>
      <c r="AW62" s="27"/>
      <c r="AX62" s="27"/>
      <c r="AY62" s="27"/>
      <c r="AZ62" s="27" t="str">
        <f>IF($BS$1="Default","no",IF(AND(Y62&lt;227,$BS$1="SW"),"Yes","No"))</f>
        <v>No</v>
      </c>
      <c r="BA62" s="27" t="s">
        <v>87</v>
      </c>
      <c r="BB62" s="27" t="s">
        <v>87</v>
      </c>
      <c r="BE62" s="29">
        <v>44630</v>
      </c>
      <c r="BF62" s="29"/>
      <c r="BI62">
        <v>1</v>
      </c>
      <c r="BJ62">
        <v>48</v>
      </c>
      <c r="BK62" t="s">
        <v>1014</v>
      </c>
      <c r="BL62">
        <v>265</v>
      </c>
      <c r="BM62">
        <v>0</v>
      </c>
      <c r="BN62">
        <v>0</v>
      </c>
      <c r="BO62">
        <v>1</v>
      </c>
      <c r="BP62">
        <v>0</v>
      </c>
      <c r="BQ62" t="b">
        <v>1</v>
      </c>
      <c r="BR62" t="s">
        <v>3328</v>
      </c>
      <c r="BS62">
        <v>19.5</v>
      </c>
      <c r="BT62">
        <v>162</v>
      </c>
      <c r="BU62">
        <v>2.1</v>
      </c>
      <c r="BV62" t="b">
        <v>0</v>
      </c>
      <c r="BW62">
        <v>1</v>
      </c>
      <c r="BX62" t="b">
        <v>0</v>
      </c>
      <c r="BY62" t="s">
        <v>3329</v>
      </c>
      <c r="BZ62" t="s">
        <v>3349</v>
      </c>
    </row>
    <row r="63" spans="2:78" x14ac:dyDescent="0.25">
      <c r="B63" t="s">
        <v>291</v>
      </c>
      <c r="C63" t="s">
        <v>292</v>
      </c>
      <c r="E63" t="s">
        <v>3373</v>
      </c>
      <c r="F63" t="s">
        <v>3372</v>
      </c>
      <c r="H63" t="s">
        <v>1925</v>
      </c>
      <c r="K63" t="s">
        <v>1100</v>
      </c>
      <c r="L63">
        <v>64</v>
      </c>
      <c r="O63">
        <v>0.85</v>
      </c>
      <c r="P63">
        <v>1.47</v>
      </c>
      <c r="Q63">
        <v>5.89</v>
      </c>
      <c r="R63">
        <v>18.079999999999998</v>
      </c>
      <c r="W63">
        <v>67.17</v>
      </c>
      <c r="Y63" t="b">
        <v>1</v>
      </c>
      <c r="AA63">
        <v>2</v>
      </c>
      <c r="AB63">
        <v>30</v>
      </c>
      <c r="AC63">
        <v>10</v>
      </c>
      <c r="AD63" s="27" t="s">
        <v>87</v>
      </c>
      <c r="AE63" s="37">
        <f t="shared" si="4"/>
        <v>48</v>
      </c>
      <c r="AF63" s="37" t="s">
        <v>87</v>
      </c>
      <c r="AG63" s="27" t="s">
        <v>87</v>
      </c>
      <c r="AH63" s="27" t="s">
        <v>87</v>
      </c>
      <c r="AI63" s="27" t="s">
        <v>87</v>
      </c>
      <c r="AJ63" s="27" t="s">
        <v>87</v>
      </c>
      <c r="AK63" s="27" t="s">
        <v>87</v>
      </c>
      <c r="AL63" s="27" t="s">
        <v>87</v>
      </c>
      <c r="AM63" s="27" t="s">
        <v>87</v>
      </c>
      <c r="AN63" s="27" t="s">
        <v>87</v>
      </c>
      <c r="AO63" s="38">
        <f t="shared" si="5"/>
        <v>2.1</v>
      </c>
      <c r="AP63" s="38">
        <f t="shared" si="6"/>
        <v>162</v>
      </c>
      <c r="AQ63" s="27" t="s">
        <v>87</v>
      </c>
      <c r="AR63" s="59" t="str">
        <f t="shared" si="0"/>
        <v>A &lt; 190</v>
      </c>
      <c r="AS63" s="27" t="s">
        <v>87</v>
      </c>
      <c r="AT63" s="27" t="s">
        <v>87</v>
      </c>
      <c r="AU63" s="27" t="s">
        <v>87</v>
      </c>
      <c r="AV63" s="27"/>
      <c r="AW63" s="27"/>
      <c r="AX63" s="27"/>
      <c r="AY63" s="27"/>
      <c r="AZ63" s="27" t="str">
        <f>IF($BS$1="Default","no",IF(AND(Y63&lt;227,$BS$1="SW"),"Yes","No"))</f>
        <v>No</v>
      </c>
      <c r="BA63" s="27" t="s">
        <v>87</v>
      </c>
      <c r="BB63" s="27" t="s">
        <v>87</v>
      </c>
      <c r="BE63" s="29">
        <v>44630</v>
      </c>
      <c r="BF63" s="29"/>
      <c r="BI63">
        <v>1</v>
      </c>
      <c r="BJ63">
        <v>48</v>
      </c>
      <c r="BK63" t="s">
        <v>1014</v>
      </c>
      <c r="BL63">
        <v>265</v>
      </c>
      <c r="BM63">
        <v>0</v>
      </c>
      <c r="BN63">
        <v>0</v>
      </c>
      <c r="BO63">
        <v>1</v>
      </c>
      <c r="BP63">
        <v>0</v>
      </c>
      <c r="BQ63" t="b">
        <v>1</v>
      </c>
      <c r="BR63" t="s">
        <v>3328</v>
      </c>
      <c r="BS63">
        <v>19.5</v>
      </c>
      <c r="BT63">
        <v>162</v>
      </c>
      <c r="BU63">
        <v>2.1</v>
      </c>
      <c r="BV63" t="b">
        <v>0</v>
      </c>
      <c r="BW63">
        <v>1</v>
      </c>
      <c r="BX63" t="b">
        <v>0</v>
      </c>
      <c r="BY63" t="s">
        <v>3329</v>
      </c>
      <c r="BZ63" t="s">
        <v>3349</v>
      </c>
    </row>
    <row r="64" spans="2:78" x14ac:dyDescent="0.25">
      <c r="B64" t="s">
        <v>291</v>
      </c>
      <c r="C64" t="s">
        <v>292</v>
      </c>
      <c r="E64" t="s">
        <v>3374</v>
      </c>
      <c r="F64" t="s">
        <v>3368</v>
      </c>
      <c r="H64" t="s">
        <v>1925</v>
      </c>
      <c r="K64" t="s">
        <v>1100</v>
      </c>
      <c r="L64">
        <v>64</v>
      </c>
      <c r="O64">
        <v>0.83</v>
      </c>
      <c r="P64">
        <v>1.45</v>
      </c>
      <c r="Q64">
        <v>5.52</v>
      </c>
      <c r="R64">
        <v>18.059999999999999</v>
      </c>
      <c r="W64">
        <v>66.53</v>
      </c>
      <c r="Y64" t="b">
        <v>1</v>
      </c>
      <c r="AA64">
        <v>2</v>
      </c>
      <c r="AB64">
        <v>30</v>
      </c>
      <c r="AC64">
        <v>10</v>
      </c>
      <c r="AD64" s="27" t="s">
        <v>87</v>
      </c>
      <c r="AE64" s="37">
        <f t="shared" si="4"/>
        <v>0</v>
      </c>
      <c r="AF64" s="37" t="s">
        <v>87</v>
      </c>
      <c r="AG64" s="27" t="s">
        <v>87</v>
      </c>
      <c r="AH64" s="27" t="s">
        <v>87</v>
      </c>
      <c r="AI64" s="27" t="s">
        <v>87</v>
      </c>
      <c r="AJ64" s="27" t="s">
        <v>87</v>
      </c>
      <c r="AK64" s="27" t="s">
        <v>87</v>
      </c>
      <c r="AL64" s="27" t="s">
        <v>87</v>
      </c>
      <c r="AM64" s="27" t="s">
        <v>87</v>
      </c>
      <c r="AN64" s="27" t="s">
        <v>87</v>
      </c>
      <c r="AO64" s="38">
        <f t="shared" si="5"/>
        <v>2.1</v>
      </c>
      <c r="AP64" s="38">
        <f t="shared" si="6"/>
        <v>162</v>
      </c>
      <c r="AQ64" s="27" t="s">
        <v>87</v>
      </c>
      <c r="AR64" s="59" t="str">
        <f t="shared" si="0"/>
        <v>A &lt; 190</v>
      </c>
      <c r="AS64" s="27" t="s">
        <v>87</v>
      </c>
      <c r="AT64" s="27" t="s">
        <v>87</v>
      </c>
      <c r="AU64" s="27" t="s">
        <v>87</v>
      </c>
      <c r="AV64" s="27"/>
      <c r="AW64" s="27"/>
      <c r="AX64" s="27"/>
      <c r="AY64" s="27"/>
      <c r="AZ64" s="27" t="s">
        <v>87</v>
      </c>
      <c r="BA64" s="27" t="s">
        <v>87</v>
      </c>
      <c r="BB64" s="27" t="s">
        <v>87</v>
      </c>
      <c r="BE64" s="29">
        <v>44630</v>
      </c>
      <c r="BF64" s="29"/>
      <c r="BI64" t="s">
        <v>3349</v>
      </c>
      <c r="BK64" t="s">
        <v>1014</v>
      </c>
      <c r="BL64">
        <v>265</v>
      </c>
      <c r="BM64">
        <v>0</v>
      </c>
      <c r="BN64">
        <v>0</v>
      </c>
      <c r="BO64">
        <v>1</v>
      </c>
      <c r="BP64">
        <v>0</v>
      </c>
      <c r="BQ64" t="b">
        <v>1</v>
      </c>
      <c r="BR64" t="s">
        <v>3328</v>
      </c>
      <c r="BS64">
        <v>19.5</v>
      </c>
      <c r="BT64">
        <v>162</v>
      </c>
      <c r="BU64">
        <v>2.1</v>
      </c>
      <c r="BV64" t="b">
        <v>0</v>
      </c>
      <c r="BW64">
        <v>1</v>
      </c>
      <c r="BX64" t="b">
        <v>0</v>
      </c>
      <c r="BY64" t="s">
        <v>3329</v>
      </c>
      <c r="BZ64" t="s">
        <v>3349</v>
      </c>
    </row>
    <row r="65" spans="2:78" x14ac:dyDescent="0.25">
      <c r="B65" t="s">
        <v>291</v>
      </c>
      <c r="C65" t="s">
        <v>292</v>
      </c>
      <c r="E65" t="s">
        <v>3375</v>
      </c>
      <c r="F65" t="s">
        <v>3368</v>
      </c>
      <c r="H65" t="s">
        <v>1925</v>
      </c>
      <c r="K65" t="s">
        <v>1100</v>
      </c>
      <c r="L65">
        <v>64</v>
      </c>
      <c r="O65">
        <v>0.85</v>
      </c>
      <c r="P65">
        <v>1.49</v>
      </c>
      <c r="Q65">
        <v>5.37</v>
      </c>
      <c r="R65">
        <v>18.3</v>
      </c>
      <c r="W65">
        <v>67.17</v>
      </c>
      <c r="Y65" t="b">
        <v>1</v>
      </c>
      <c r="AA65">
        <v>2</v>
      </c>
      <c r="AB65">
        <v>30</v>
      </c>
      <c r="AC65">
        <v>10</v>
      </c>
      <c r="AD65" s="27" t="s">
        <v>87</v>
      </c>
      <c r="AE65" s="37">
        <f t="shared" si="4"/>
        <v>0</v>
      </c>
      <c r="AF65" s="37" t="s">
        <v>87</v>
      </c>
      <c r="AG65" s="27" t="s">
        <v>87</v>
      </c>
      <c r="AH65" s="27" t="s">
        <v>87</v>
      </c>
      <c r="AI65" s="27" t="s">
        <v>87</v>
      </c>
      <c r="AJ65" s="27" t="s">
        <v>87</v>
      </c>
      <c r="AK65" s="27" t="s">
        <v>87</v>
      </c>
      <c r="AL65" s="27" t="s">
        <v>87</v>
      </c>
      <c r="AM65" s="27" t="s">
        <v>87</v>
      </c>
      <c r="AN65" s="27" t="s">
        <v>87</v>
      </c>
      <c r="AO65" s="38">
        <f t="shared" si="5"/>
        <v>2.1</v>
      </c>
      <c r="AP65" s="38">
        <f t="shared" si="6"/>
        <v>162</v>
      </c>
      <c r="AQ65" s="27" t="s">
        <v>87</v>
      </c>
      <c r="AR65" s="59" t="str">
        <f t="shared" si="0"/>
        <v>A &lt; 190</v>
      </c>
      <c r="AS65" s="27" t="s">
        <v>87</v>
      </c>
      <c r="AT65" s="27" t="s">
        <v>87</v>
      </c>
      <c r="AU65" s="27" t="s">
        <v>87</v>
      </c>
      <c r="AV65" s="27"/>
      <c r="AW65" s="27"/>
      <c r="AX65" s="27"/>
      <c r="AY65" s="27"/>
      <c r="AZ65" s="27" t="s">
        <v>87</v>
      </c>
      <c r="BA65" s="27" t="s">
        <v>87</v>
      </c>
      <c r="BB65" s="27" t="s">
        <v>87</v>
      </c>
      <c r="BE65" s="29">
        <v>44630</v>
      </c>
      <c r="BF65" s="29"/>
      <c r="BI65" t="s">
        <v>3349</v>
      </c>
      <c r="BK65" t="s">
        <v>1014</v>
      </c>
      <c r="BL65">
        <v>265</v>
      </c>
      <c r="BM65">
        <v>0</v>
      </c>
      <c r="BN65">
        <v>0</v>
      </c>
      <c r="BO65">
        <v>1</v>
      </c>
      <c r="BP65">
        <v>0</v>
      </c>
      <c r="BQ65" t="b">
        <v>1</v>
      </c>
      <c r="BR65" t="s">
        <v>3328</v>
      </c>
      <c r="BS65">
        <v>19.5</v>
      </c>
      <c r="BT65">
        <v>162</v>
      </c>
      <c r="BU65">
        <v>2.1</v>
      </c>
      <c r="BV65" t="b">
        <v>0</v>
      </c>
      <c r="BW65">
        <v>1</v>
      </c>
      <c r="BX65" t="b">
        <v>0</v>
      </c>
      <c r="BY65" t="s">
        <v>3329</v>
      </c>
      <c r="BZ65" t="s">
        <v>3349</v>
      </c>
    </row>
    <row r="66" spans="2:78" x14ac:dyDescent="0.25">
      <c r="B66" t="s">
        <v>291</v>
      </c>
      <c r="C66" t="s">
        <v>292</v>
      </c>
      <c r="E66" t="s">
        <v>3376</v>
      </c>
      <c r="F66" t="s">
        <v>3368</v>
      </c>
      <c r="H66" t="s">
        <v>1925</v>
      </c>
      <c r="K66" t="s">
        <v>1100</v>
      </c>
      <c r="L66">
        <v>64</v>
      </c>
      <c r="O66">
        <v>0.81</v>
      </c>
      <c r="P66">
        <v>1.43</v>
      </c>
      <c r="Q66">
        <v>5.12</v>
      </c>
      <c r="R66">
        <v>17.82</v>
      </c>
      <c r="W66">
        <v>65.180000000000007</v>
      </c>
      <c r="Y66" t="b">
        <v>1</v>
      </c>
      <c r="AA66">
        <v>2</v>
      </c>
      <c r="AB66">
        <v>30</v>
      </c>
      <c r="AC66">
        <v>10</v>
      </c>
      <c r="AD66" s="27" t="s">
        <v>87</v>
      </c>
      <c r="AE66" s="37">
        <f t="shared" si="4"/>
        <v>0</v>
      </c>
      <c r="AF66" s="37" t="s">
        <v>87</v>
      </c>
      <c r="AG66" s="27" t="s">
        <v>87</v>
      </c>
      <c r="AH66" s="27" t="s">
        <v>87</v>
      </c>
      <c r="AI66" s="27" t="s">
        <v>87</v>
      </c>
      <c r="AJ66" s="27" t="s">
        <v>87</v>
      </c>
      <c r="AK66" s="27" t="s">
        <v>87</v>
      </c>
      <c r="AL66" s="27" t="s">
        <v>87</v>
      </c>
      <c r="AM66" s="27" t="s">
        <v>87</v>
      </c>
      <c r="AN66" s="27" t="s">
        <v>87</v>
      </c>
      <c r="AO66" s="38">
        <f t="shared" si="5"/>
        <v>2.1</v>
      </c>
      <c r="AP66" s="38">
        <f t="shared" si="6"/>
        <v>162</v>
      </c>
      <c r="AQ66" s="27" t="s">
        <v>87</v>
      </c>
      <c r="AR66" s="59" t="str">
        <f t="shared" ref="AR66:AR129" si="7">IF(AP66&lt;190,"A &lt; 190",IF(AP66&lt;210,"190 ≤ A &lt; 210",IF(AP66&lt;315,"210 ≤ A &lt; 315","A ≥ 315")))</f>
        <v>A &lt; 190</v>
      </c>
      <c r="AS66" s="27" t="s">
        <v>87</v>
      </c>
      <c r="AT66" s="27" t="s">
        <v>87</v>
      </c>
      <c r="AU66" s="27" t="s">
        <v>87</v>
      </c>
      <c r="AV66" s="27"/>
      <c r="AW66" s="27"/>
      <c r="AX66" s="27"/>
      <c r="AY66" s="27"/>
      <c r="AZ66" s="27" t="s">
        <v>87</v>
      </c>
      <c r="BA66" s="27" t="s">
        <v>87</v>
      </c>
      <c r="BB66" s="27" t="s">
        <v>87</v>
      </c>
      <c r="BE66" s="29">
        <v>44630</v>
      </c>
      <c r="BF66" s="29"/>
      <c r="BI66" t="s">
        <v>3349</v>
      </c>
      <c r="BK66" t="s">
        <v>1014</v>
      </c>
      <c r="BL66">
        <v>265</v>
      </c>
      <c r="BM66">
        <v>0</v>
      </c>
      <c r="BN66">
        <v>0</v>
      </c>
      <c r="BO66">
        <v>1</v>
      </c>
      <c r="BP66">
        <v>0</v>
      </c>
      <c r="BQ66" t="b">
        <v>1</v>
      </c>
      <c r="BR66" t="s">
        <v>3328</v>
      </c>
      <c r="BS66">
        <v>19.5</v>
      </c>
      <c r="BT66">
        <v>162</v>
      </c>
      <c r="BU66">
        <v>2.1</v>
      </c>
      <c r="BV66" t="b">
        <v>0</v>
      </c>
      <c r="BW66">
        <v>1</v>
      </c>
      <c r="BX66" t="b">
        <v>0</v>
      </c>
      <c r="BY66" t="s">
        <v>3329</v>
      </c>
      <c r="BZ66" t="s">
        <v>3349</v>
      </c>
    </row>
    <row r="67" spans="2:78" x14ac:dyDescent="0.25">
      <c r="B67" t="s">
        <v>291</v>
      </c>
      <c r="C67" t="s">
        <v>292</v>
      </c>
      <c r="E67" t="s">
        <v>3377</v>
      </c>
      <c r="F67" t="s">
        <v>3372</v>
      </c>
      <c r="H67" t="s">
        <v>1925</v>
      </c>
      <c r="K67" t="s">
        <v>1100</v>
      </c>
      <c r="L67">
        <v>64</v>
      </c>
      <c r="O67">
        <v>0.79</v>
      </c>
      <c r="P67">
        <v>1.49</v>
      </c>
      <c r="Q67">
        <v>6.23</v>
      </c>
      <c r="R67">
        <v>19.12</v>
      </c>
      <c r="W67">
        <v>70.75</v>
      </c>
      <c r="Y67" t="b">
        <v>1</v>
      </c>
      <c r="AA67">
        <v>2</v>
      </c>
      <c r="AB67">
        <v>30</v>
      </c>
      <c r="AC67">
        <v>10</v>
      </c>
      <c r="AD67" s="27" t="s">
        <v>87</v>
      </c>
      <c r="AE67" s="37">
        <f t="shared" si="4"/>
        <v>48</v>
      </c>
      <c r="AF67" s="37" t="s">
        <v>87</v>
      </c>
      <c r="AG67" s="27" t="s">
        <v>87</v>
      </c>
      <c r="AH67" s="27" t="s">
        <v>87</v>
      </c>
      <c r="AI67" s="27" t="s">
        <v>87</v>
      </c>
      <c r="AJ67" s="27" t="s">
        <v>87</v>
      </c>
      <c r="AK67" s="27" t="s">
        <v>87</v>
      </c>
      <c r="AL67" s="27" t="s">
        <v>87</v>
      </c>
      <c r="AM67" s="27" t="s">
        <v>87</v>
      </c>
      <c r="AN67" s="27" t="s">
        <v>87</v>
      </c>
      <c r="AO67" s="38">
        <f t="shared" si="5"/>
        <v>2.1</v>
      </c>
      <c r="AP67" s="38">
        <f t="shared" si="6"/>
        <v>162</v>
      </c>
      <c r="AQ67" s="27" t="s">
        <v>87</v>
      </c>
      <c r="AR67" s="59" t="str">
        <f t="shared" si="7"/>
        <v>A &lt; 190</v>
      </c>
      <c r="AS67" s="27" t="s">
        <v>87</v>
      </c>
      <c r="AT67" s="27" t="s">
        <v>87</v>
      </c>
      <c r="AU67" s="27" t="s">
        <v>87</v>
      </c>
      <c r="AV67" s="27"/>
      <c r="AW67" s="27"/>
      <c r="AX67" s="27"/>
      <c r="AY67" s="27"/>
      <c r="AZ67" s="27" t="str">
        <f>IF($BS$1="Default","no",IF(AND(Y67&lt;227,$BS$1="SW"),"Yes","No"))</f>
        <v>No</v>
      </c>
      <c r="BA67" s="27" t="s">
        <v>87</v>
      </c>
      <c r="BB67" s="27" t="s">
        <v>87</v>
      </c>
      <c r="BE67" s="29">
        <v>44630</v>
      </c>
      <c r="BF67" s="29"/>
      <c r="BI67">
        <v>1</v>
      </c>
      <c r="BJ67">
        <v>48</v>
      </c>
      <c r="BK67" t="s">
        <v>1014</v>
      </c>
      <c r="BL67">
        <v>265</v>
      </c>
      <c r="BM67">
        <v>0</v>
      </c>
      <c r="BN67">
        <v>0</v>
      </c>
      <c r="BO67">
        <v>1</v>
      </c>
      <c r="BP67">
        <v>0</v>
      </c>
      <c r="BQ67" t="b">
        <v>1</v>
      </c>
      <c r="BR67" t="s">
        <v>3328</v>
      </c>
      <c r="BS67">
        <v>19.5</v>
      </c>
      <c r="BT67">
        <v>162</v>
      </c>
      <c r="BU67">
        <v>2.1</v>
      </c>
      <c r="BV67" t="b">
        <v>0</v>
      </c>
      <c r="BW67">
        <v>1</v>
      </c>
      <c r="BX67" t="b">
        <v>0</v>
      </c>
      <c r="BY67" t="s">
        <v>3329</v>
      </c>
      <c r="BZ67" t="s">
        <v>3349</v>
      </c>
    </row>
    <row r="68" spans="2:78" x14ac:dyDescent="0.25">
      <c r="B68" t="s">
        <v>291</v>
      </c>
      <c r="C68" t="s">
        <v>292</v>
      </c>
      <c r="E68" t="s">
        <v>3378</v>
      </c>
      <c r="F68" t="s">
        <v>3372</v>
      </c>
      <c r="H68" t="s">
        <v>1925</v>
      </c>
      <c r="K68" t="s">
        <v>1100</v>
      </c>
      <c r="L68">
        <v>64</v>
      </c>
      <c r="O68">
        <v>0.8</v>
      </c>
      <c r="P68">
        <v>1.52</v>
      </c>
      <c r="Q68">
        <v>6.67</v>
      </c>
      <c r="R68">
        <v>19.45</v>
      </c>
      <c r="W68">
        <v>72.209999999999994</v>
      </c>
      <c r="Y68" t="b">
        <v>1</v>
      </c>
      <c r="AA68">
        <v>2</v>
      </c>
      <c r="AB68">
        <v>30</v>
      </c>
      <c r="AC68">
        <v>10</v>
      </c>
      <c r="AD68" s="27" t="s">
        <v>87</v>
      </c>
      <c r="AE68" s="37">
        <f t="shared" si="4"/>
        <v>48</v>
      </c>
      <c r="AF68" s="37" t="s">
        <v>87</v>
      </c>
      <c r="AG68" s="27" t="s">
        <v>87</v>
      </c>
      <c r="AH68" s="27" t="s">
        <v>87</v>
      </c>
      <c r="AI68" s="27" t="s">
        <v>87</v>
      </c>
      <c r="AJ68" s="27" t="s">
        <v>87</v>
      </c>
      <c r="AK68" s="27" t="s">
        <v>87</v>
      </c>
      <c r="AL68" s="27" t="s">
        <v>87</v>
      </c>
      <c r="AM68" s="27" t="s">
        <v>87</v>
      </c>
      <c r="AN68" s="27" t="s">
        <v>87</v>
      </c>
      <c r="AO68" s="38">
        <f t="shared" si="5"/>
        <v>2.1</v>
      </c>
      <c r="AP68" s="38">
        <f t="shared" si="6"/>
        <v>162</v>
      </c>
      <c r="AQ68" s="27" t="s">
        <v>87</v>
      </c>
      <c r="AR68" s="59" t="str">
        <f t="shared" si="7"/>
        <v>A &lt; 190</v>
      </c>
      <c r="AS68" s="27" t="s">
        <v>87</v>
      </c>
      <c r="AT68" s="27" t="s">
        <v>87</v>
      </c>
      <c r="AU68" s="27" t="s">
        <v>87</v>
      </c>
      <c r="AV68" s="27"/>
      <c r="AW68" s="27"/>
      <c r="AX68" s="27"/>
      <c r="AY68" s="27"/>
      <c r="AZ68" s="27" t="str">
        <f>IF($BS$1="Default","no",IF(AND(Y68&lt;227,$BS$1="SW"),"Yes","No"))</f>
        <v>No</v>
      </c>
      <c r="BA68" s="27" t="s">
        <v>87</v>
      </c>
      <c r="BB68" s="27" t="s">
        <v>87</v>
      </c>
      <c r="BE68" s="29">
        <v>44630</v>
      </c>
      <c r="BF68" s="29"/>
      <c r="BI68">
        <v>1</v>
      </c>
      <c r="BJ68">
        <v>48</v>
      </c>
      <c r="BK68" t="s">
        <v>1014</v>
      </c>
      <c r="BL68">
        <v>265</v>
      </c>
      <c r="BM68">
        <v>0</v>
      </c>
      <c r="BN68">
        <v>0</v>
      </c>
      <c r="BO68">
        <v>1</v>
      </c>
      <c r="BP68">
        <v>0</v>
      </c>
      <c r="BQ68" t="b">
        <v>1</v>
      </c>
      <c r="BR68" t="s">
        <v>3328</v>
      </c>
      <c r="BS68">
        <v>19.5</v>
      </c>
      <c r="BT68">
        <v>162</v>
      </c>
      <c r="BU68">
        <v>2.1</v>
      </c>
      <c r="BV68" t="b">
        <v>0</v>
      </c>
      <c r="BW68">
        <v>1</v>
      </c>
      <c r="BX68" t="b">
        <v>0</v>
      </c>
      <c r="BY68" t="s">
        <v>3329</v>
      </c>
      <c r="BZ68" t="s">
        <v>3349</v>
      </c>
    </row>
    <row r="69" spans="2:78" x14ac:dyDescent="0.25">
      <c r="B69" t="s">
        <v>291</v>
      </c>
      <c r="C69" t="s">
        <v>292</v>
      </c>
      <c r="E69" t="s">
        <v>3379</v>
      </c>
      <c r="F69" t="s">
        <v>3363</v>
      </c>
      <c r="H69" t="s">
        <v>1925</v>
      </c>
      <c r="K69" t="s">
        <v>1100</v>
      </c>
      <c r="L69">
        <v>32</v>
      </c>
      <c r="O69">
        <v>0.85</v>
      </c>
      <c r="P69">
        <v>1.38</v>
      </c>
      <c r="Q69">
        <v>9.7100000000000009</v>
      </c>
      <c r="R69">
        <v>18.899999999999999</v>
      </c>
      <c r="W69">
        <v>74.66</v>
      </c>
      <c r="Y69" t="b">
        <v>1</v>
      </c>
      <c r="AA69">
        <v>2</v>
      </c>
      <c r="AB69">
        <v>20</v>
      </c>
      <c r="AC69">
        <v>10</v>
      </c>
      <c r="AD69" s="27" t="s">
        <v>87</v>
      </c>
      <c r="AE69" s="37">
        <f t="shared" si="4"/>
        <v>0</v>
      </c>
      <c r="AF69" s="37" t="s">
        <v>87</v>
      </c>
      <c r="AG69" s="27" t="s">
        <v>87</v>
      </c>
      <c r="AH69" s="27" t="s">
        <v>87</v>
      </c>
      <c r="AI69" s="27" t="s">
        <v>87</v>
      </c>
      <c r="AJ69" s="27" t="s">
        <v>87</v>
      </c>
      <c r="AK69" s="27" t="s">
        <v>87</v>
      </c>
      <c r="AL69" s="27" t="s">
        <v>87</v>
      </c>
      <c r="AM69" s="27" t="s">
        <v>87</v>
      </c>
      <c r="AN69" s="27" t="s">
        <v>87</v>
      </c>
      <c r="AO69" s="38">
        <f t="shared" si="5"/>
        <v>2.1</v>
      </c>
      <c r="AP69" s="38">
        <f t="shared" si="6"/>
        <v>162</v>
      </c>
      <c r="AQ69" s="27" t="s">
        <v>87</v>
      </c>
      <c r="AR69" s="59" t="str">
        <f t="shared" si="7"/>
        <v>A &lt; 190</v>
      </c>
      <c r="AS69" s="27" t="s">
        <v>87</v>
      </c>
      <c r="AT69" s="27" t="s">
        <v>87</v>
      </c>
      <c r="AU69" s="27" t="s">
        <v>87</v>
      </c>
      <c r="AV69" s="27"/>
      <c r="AW69" s="27"/>
      <c r="AX69" s="27"/>
      <c r="AY69" s="27"/>
      <c r="AZ69" s="27" t="s">
        <v>87</v>
      </c>
      <c r="BA69" s="27" t="s">
        <v>87</v>
      </c>
      <c r="BB69" s="27" t="s">
        <v>87</v>
      </c>
      <c r="BE69" s="29">
        <v>44630</v>
      </c>
      <c r="BF69" s="29"/>
      <c r="BI69" t="s">
        <v>3349</v>
      </c>
      <c r="BK69" t="s">
        <v>89</v>
      </c>
      <c r="BL69">
        <v>340</v>
      </c>
      <c r="BM69">
        <v>0</v>
      </c>
      <c r="BN69">
        <v>0</v>
      </c>
      <c r="BO69">
        <v>1</v>
      </c>
      <c r="BP69">
        <v>0</v>
      </c>
      <c r="BQ69" t="b">
        <v>1</v>
      </c>
      <c r="BR69" t="s">
        <v>3336</v>
      </c>
      <c r="BS69">
        <v>19.5</v>
      </c>
      <c r="BT69">
        <v>162</v>
      </c>
      <c r="BU69">
        <v>2.1</v>
      </c>
      <c r="BV69" t="b">
        <v>0</v>
      </c>
      <c r="BW69">
        <v>1</v>
      </c>
      <c r="BX69" t="b">
        <v>0</v>
      </c>
      <c r="BY69" t="s">
        <v>3329</v>
      </c>
      <c r="BZ69" t="s">
        <v>3349</v>
      </c>
    </row>
    <row r="70" spans="2:78" x14ac:dyDescent="0.25">
      <c r="B70" t="s">
        <v>291</v>
      </c>
      <c r="C70" t="s">
        <v>292</v>
      </c>
      <c r="E70" t="s">
        <v>3380</v>
      </c>
      <c r="F70" t="s">
        <v>3365</v>
      </c>
      <c r="H70" t="s">
        <v>1925</v>
      </c>
      <c r="K70" t="s">
        <v>1100</v>
      </c>
      <c r="L70">
        <v>32</v>
      </c>
      <c r="O70">
        <v>0.8</v>
      </c>
      <c r="P70">
        <v>1.37</v>
      </c>
      <c r="Q70">
        <v>9.68</v>
      </c>
      <c r="R70">
        <v>18.8</v>
      </c>
      <c r="W70">
        <v>74.11</v>
      </c>
      <c r="Y70" t="b">
        <v>1</v>
      </c>
      <c r="AA70">
        <v>2</v>
      </c>
      <c r="AB70">
        <v>20</v>
      </c>
      <c r="AC70">
        <v>10</v>
      </c>
      <c r="AD70" s="27" t="s">
        <v>87</v>
      </c>
      <c r="AE70" s="37">
        <f t="shared" si="4"/>
        <v>0</v>
      </c>
      <c r="AF70" s="37" t="s">
        <v>87</v>
      </c>
      <c r="AG70" s="27" t="s">
        <v>87</v>
      </c>
      <c r="AH70" s="27" t="s">
        <v>87</v>
      </c>
      <c r="AI70" s="27" t="s">
        <v>87</v>
      </c>
      <c r="AJ70" s="27" t="s">
        <v>87</v>
      </c>
      <c r="AK70" s="27" t="s">
        <v>87</v>
      </c>
      <c r="AL70" s="27" t="s">
        <v>87</v>
      </c>
      <c r="AM70" s="27" t="s">
        <v>87</v>
      </c>
      <c r="AN70" s="27" t="s">
        <v>87</v>
      </c>
      <c r="AO70" s="38">
        <f t="shared" si="5"/>
        <v>2.1</v>
      </c>
      <c r="AP70" s="38">
        <f t="shared" si="6"/>
        <v>162</v>
      </c>
      <c r="AQ70" s="27" t="s">
        <v>87</v>
      </c>
      <c r="AR70" s="59" t="str">
        <f t="shared" si="7"/>
        <v>A &lt; 190</v>
      </c>
      <c r="AS70" s="27" t="s">
        <v>87</v>
      </c>
      <c r="AT70" s="27" t="s">
        <v>87</v>
      </c>
      <c r="AU70" s="27" t="s">
        <v>87</v>
      </c>
      <c r="AV70" s="27"/>
      <c r="AW70" s="27"/>
      <c r="AX70" s="27"/>
      <c r="AY70" s="27"/>
      <c r="AZ70" s="27" t="s">
        <v>87</v>
      </c>
      <c r="BA70" s="27" t="s">
        <v>87</v>
      </c>
      <c r="BB70" s="27" t="s">
        <v>87</v>
      </c>
      <c r="BE70" s="29">
        <v>44630</v>
      </c>
      <c r="BF70" s="29"/>
      <c r="BI70" t="s">
        <v>3349</v>
      </c>
      <c r="BK70" t="s">
        <v>89</v>
      </c>
      <c r="BL70">
        <v>340</v>
      </c>
      <c r="BM70">
        <v>0</v>
      </c>
      <c r="BN70">
        <v>0</v>
      </c>
      <c r="BO70">
        <v>1</v>
      </c>
      <c r="BP70">
        <v>0</v>
      </c>
      <c r="BQ70" t="b">
        <v>1</v>
      </c>
      <c r="BR70" t="s">
        <v>3336</v>
      </c>
      <c r="BS70">
        <v>19.5</v>
      </c>
      <c r="BT70">
        <v>162</v>
      </c>
      <c r="BU70">
        <v>2.1</v>
      </c>
      <c r="BV70" t="b">
        <v>0</v>
      </c>
      <c r="BW70">
        <v>1</v>
      </c>
      <c r="BX70" t="b">
        <v>0</v>
      </c>
      <c r="BY70" t="s">
        <v>3329</v>
      </c>
      <c r="BZ70" t="s">
        <v>3349</v>
      </c>
    </row>
    <row r="71" spans="2:78" x14ac:dyDescent="0.25">
      <c r="B71" t="s">
        <v>291</v>
      </c>
      <c r="C71" t="s">
        <v>292</v>
      </c>
      <c r="E71" t="s">
        <v>3381</v>
      </c>
      <c r="F71" t="s">
        <v>3365</v>
      </c>
      <c r="H71" t="s">
        <v>1925</v>
      </c>
      <c r="K71" t="s">
        <v>1100</v>
      </c>
      <c r="L71">
        <v>32</v>
      </c>
      <c r="O71">
        <v>0.77</v>
      </c>
      <c r="P71">
        <v>1.66</v>
      </c>
      <c r="Q71">
        <v>9.89</v>
      </c>
      <c r="R71">
        <v>21</v>
      </c>
      <c r="W71">
        <v>81.14</v>
      </c>
      <c r="Y71" t="b">
        <v>1</v>
      </c>
      <c r="AA71">
        <v>2</v>
      </c>
      <c r="AB71">
        <v>20</v>
      </c>
      <c r="AC71">
        <v>10</v>
      </c>
      <c r="AD71" s="27" t="s">
        <v>87</v>
      </c>
      <c r="AE71" s="37">
        <f t="shared" si="4"/>
        <v>0</v>
      </c>
      <c r="AF71" s="37" t="s">
        <v>87</v>
      </c>
      <c r="AG71" s="27" t="s">
        <v>87</v>
      </c>
      <c r="AH71" s="27" t="s">
        <v>87</v>
      </c>
      <c r="AI71" s="27" t="s">
        <v>87</v>
      </c>
      <c r="AJ71" s="27" t="s">
        <v>87</v>
      </c>
      <c r="AK71" s="27" t="s">
        <v>87</v>
      </c>
      <c r="AL71" s="27" t="s">
        <v>87</v>
      </c>
      <c r="AM71" s="27" t="s">
        <v>87</v>
      </c>
      <c r="AN71" s="27" t="s">
        <v>87</v>
      </c>
      <c r="AO71" s="38">
        <f t="shared" si="5"/>
        <v>2.1</v>
      </c>
      <c r="AP71" s="38">
        <f t="shared" si="6"/>
        <v>162</v>
      </c>
      <c r="AQ71" s="27" t="s">
        <v>87</v>
      </c>
      <c r="AR71" s="59" t="str">
        <f t="shared" si="7"/>
        <v>A &lt; 190</v>
      </c>
      <c r="AS71" s="27" t="s">
        <v>87</v>
      </c>
      <c r="AT71" s="27" t="s">
        <v>87</v>
      </c>
      <c r="AU71" s="27" t="s">
        <v>87</v>
      </c>
      <c r="AV71" s="27"/>
      <c r="AW71" s="27"/>
      <c r="AX71" s="27"/>
      <c r="AY71" s="27"/>
      <c r="AZ71" s="27" t="s">
        <v>87</v>
      </c>
      <c r="BA71" s="27" t="s">
        <v>87</v>
      </c>
      <c r="BB71" s="27" t="s">
        <v>87</v>
      </c>
      <c r="BE71" s="29">
        <v>44630</v>
      </c>
      <c r="BF71" s="29"/>
      <c r="BI71" t="s">
        <v>3349</v>
      </c>
      <c r="BK71" t="s">
        <v>89</v>
      </c>
      <c r="BL71">
        <v>340</v>
      </c>
      <c r="BM71">
        <v>0</v>
      </c>
      <c r="BN71">
        <v>0</v>
      </c>
      <c r="BO71">
        <v>1</v>
      </c>
      <c r="BP71">
        <v>0</v>
      </c>
      <c r="BQ71" t="b">
        <v>1</v>
      </c>
      <c r="BR71" t="s">
        <v>3336</v>
      </c>
      <c r="BS71">
        <v>19.5</v>
      </c>
      <c r="BT71">
        <v>162</v>
      </c>
      <c r="BU71">
        <v>2.1</v>
      </c>
      <c r="BV71" t="b">
        <v>0</v>
      </c>
      <c r="BW71">
        <v>1</v>
      </c>
      <c r="BX71" t="b">
        <v>0</v>
      </c>
      <c r="BY71" t="s">
        <v>3329</v>
      </c>
      <c r="BZ71" t="s">
        <v>3349</v>
      </c>
    </row>
    <row r="72" spans="2:78" x14ac:dyDescent="0.25">
      <c r="B72" t="s">
        <v>291</v>
      </c>
      <c r="C72" t="s">
        <v>292</v>
      </c>
      <c r="E72" t="s">
        <v>3382</v>
      </c>
      <c r="F72" t="s">
        <v>3383</v>
      </c>
      <c r="H72" t="s">
        <v>1925</v>
      </c>
      <c r="K72" t="s">
        <v>532</v>
      </c>
      <c r="L72">
        <v>16</v>
      </c>
      <c r="O72">
        <v>0.34</v>
      </c>
      <c r="P72">
        <v>1.04</v>
      </c>
      <c r="Q72">
        <v>8.7899999999999991</v>
      </c>
      <c r="R72">
        <v>17.09</v>
      </c>
      <c r="W72">
        <v>65.739999999999995</v>
      </c>
      <c r="Y72" t="b">
        <v>1</v>
      </c>
      <c r="AA72">
        <v>2</v>
      </c>
      <c r="AB72">
        <v>30</v>
      </c>
      <c r="AC72">
        <v>10</v>
      </c>
      <c r="AD72" s="27" t="s">
        <v>87</v>
      </c>
      <c r="AE72" s="37">
        <f t="shared" si="4"/>
        <v>0</v>
      </c>
      <c r="AF72" s="37" t="s">
        <v>87</v>
      </c>
      <c r="AG72" s="27" t="s">
        <v>87</v>
      </c>
      <c r="AH72" s="27" t="s">
        <v>87</v>
      </c>
      <c r="AI72" s="27" t="s">
        <v>87</v>
      </c>
      <c r="AJ72" s="27" t="s">
        <v>87</v>
      </c>
      <c r="AK72" s="27" t="s">
        <v>87</v>
      </c>
      <c r="AL72" s="27" t="s">
        <v>87</v>
      </c>
      <c r="AM72" s="27" t="s">
        <v>87</v>
      </c>
      <c r="AN72" s="27" t="s">
        <v>87</v>
      </c>
      <c r="AO72" s="38">
        <f t="shared" si="5"/>
        <v>2.1</v>
      </c>
      <c r="AP72" s="38">
        <f t="shared" si="6"/>
        <v>183</v>
      </c>
      <c r="AQ72" s="27" t="s">
        <v>87</v>
      </c>
      <c r="AR72" s="59" t="str">
        <f t="shared" si="7"/>
        <v>A &lt; 190</v>
      </c>
      <c r="AS72" s="27" t="s">
        <v>87</v>
      </c>
      <c r="AT72" s="27" t="s">
        <v>87</v>
      </c>
      <c r="AU72" s="27" t="s">
        <v>87</v>
      </c>
      <c r="AV72" s="27"/>
      <c r="AW72" s="27"/>
      <c r="AX72" s="27"/>
      <c r="AY72" s="27"/>
      <c r="AZ72" s="27" t="s">
        <v>87</v>
      </c>
      <c r="BA72" s="27" t="s">
        <v>87</v>
      </c>
      <c r="BB72" s="27" t="s">
        <v>87</v>
      </c>
      <c r="BE72" s="29">
        <v>44715</v>
      </c>
      <c r="BF72" s="29"/>
      <c r="BI72" t="s">
        <v>3349</v>
      </c>
      <c r="BK72" t="s">
        <v>1014</v>
      </c>
      <c r="BL72">
        <v>195</v>
      </c>
      <c r="BM72">
        <v>0</v>
      </c>
      <c r="BN72">
        <v>0</v>
      </c>
      <c r="BO72">
        <v>1</v>
      </c>
      <c r="BP72">
        <v>0</v>
      </c>
      <c r="BQ72" t="b">
        <v>1</v>
      </c>
      <c r="BR72" t="s">
        <v>3328</v>
      </c>
      <c r="BS72">
        <v>20.7</v>
      </c>
      <c r="BT72">
        <v>183</v>
      </c>
      <c r="BU72">
        <v>2.1</v>
      </c>
      <c r="BV72" t="b">
        <v>0</v>
      </c>
      <c r="BW72">
        <v>1</v>
      </c>
      <c r="BX72" t="b">
        <v>0</v>
      </c>
      <c r="BY72" t="s">
        <v>3329</v>
      </c>
      <c r="BZ72" t="s">
        <v>3349</v>
      </c>
    </row>
    <row r="73" spans="2:78" x14ac:dyDescent="0.25">
      <c r="B73" t="s">
        <v>291</v>
      </c>
      <c r="C73" t="s">
        <v>292</v>
      </c>
      <c r="E73" t="s">
        <v>3384</v>
      </c>
      <c r="F73" t="s">
        <v>3385</v>
      </c>
      <c r="H73" t="s">
        <v>1925</v>
      </c>
      <c r="K73" t="s">
        <v>532</v>
      </c>
      <c r="L73">
        <v>8</v>
      </c>
      <c r="O73">
        <v>0.23</v>
      </c>
      <c r="P73">
        <v>0.38</v>
      </c>
      <c r="Q73">
        <v>8.2899999999999991</v>
      </c>
      <c r="R73">
        <v>17.29</v>
      </c>
      <c r="W73">
        <v>64.98</v>
      </c>
      <c r="Y73" t="b">
        <v>1</v>
      </c>
      <c r="AA73">
        <v>1</v>
      </c>
      <c r="AB73">
        <v>30</v>
      </c>
      <c r="AC73">
        <v>10</v>
      </c>
      <c r="AD73" s="27" t="s">
        <v>87</v>
      </c>
      <c r="AE73" s="37">
        <f t="shared" si="4"/>
        <v>0</v>
      </c>
      <c r="AF73" s="37" t="s">
        <v>87</v>
      </c>
      <c r="AG73" s="27" t="s">
        <v>87</v>
      </c>
      <c r="AH73" s="27" t="s">
        <v>87</v>
      </c>
      <c r="AI73" s="27" t="s">
        <v>87</v>
      </c>
      <c r="AJ73" s="27" t="s">
        <v>87</v>
      </c>
      <c r="AK73" s="27" t="s">
        <v>87</v>
      </c>
      <c r="AL73" s="27" t="s">
        <v>87</v>
      </c>
      <c r="AM73" s="27" t="s">
        <v>87</v>
      </c>
      <c r="AN73" s="27" t="s">
        <v>87</v>
      </c>
      <c r="AO73" s="38">
        <f t="shared" si="5"/>
        <v>2.1</v>
      </c>
      <c r="AP73" s="38">
        <f t="shared" si="6"/>
        <v>183</v>
      </c>
      <c r="AQ73" s="27" t="s">
        <v>87</v>
      </c>
      <c r="AR73" s="59" t="str">
        <f t="shared" si="7"/>
        <v>A &lt; 190</v>
      </c>
      <c r="AS73" s="27" t="s">
        <v>87</v>
      </c>
      <c r="AT73" s="27" t="s">
        <v>87</v>
      </c>
      <c r="AU73" s="27" t="s">
        <v>87</v>
      </c>
      <c r="AV73" s="27"/>
      <c r="AW73" s="27"/>
      <c r="AX73" s="27"/>
      <c r="AY73" s="27"/>
      <c r="AZ73" s="27" t="s">
        <v>87</v>
      </c>
      <c r="BA73" s="27" t="s">
        <v>87</v>
      </c>
      <c r="BB73" s="27" t="s">
        <v>87</v>
      </c>
      <c r="BE73" s="29">
        <v>44715</v>
      </c>
      <c r="BF73" s="29"/>
      <c r="BI73" t="s">
        <v>3349</v>
      </c>
      <c r="BK73" t="s">
        <v>1014</v>
      </c>
      <c r="BL73">
        <v>220</v>
      </c>
      <c r="BM73">
        <v>0</v>
      </c>
      <c r="BN73">
        <v>0</v>
      </c>
      <c r="BO73">
        <v>1</v>
      </c>
      <c r="BP73">
        <v>0</v>
      </c>
      <c r="BQ73" t="b">
        <v>1</v>
      </c>
      <c r="BR73" t="s">
        <v>3328</v>
      </c>
      <c r="BS73">
        <v>20.7</v>
      </c>
      <c r="BT73">
        <v>183</v>
      </c>
      <c r="BU73">
        <v>2.1</v>
      </c>
      <c r="BV73" t="b">
        <v>0</v>
      </c>
      <c r="BW73">
        <v>0</v>
      </c>
      <c r="BX73" t="b">
        <v>0</v>
      </c>
      <c r="BY73" t="s">
        <v>3329</v>
      </c>
      <c r="BZ73" t="s">
        <v>3349</v>
      </c>
    </row>
    <row r="74" spans="2:78" x14ac:dyDescent="0.25">
      <c r="B74" t="s">
        <v>291</v>
      </c>
      <c r="C74" t="s">
        <v>292</v>
      </c>
      <c r="E74" t="s">
        <v>3386</v>
      </c>
      <c r="F74" t="s">
        <v>3387</v>
      </c>
      <c r="H74" t="s">
        <v>1925</v>
      </c>
      <c r="K74" t="s">
        <v>532</v>
      </c>
      <c r="L74">
        <v>8</v>
      </c>
      <c r="O74">
        <v>0.25</v>
      </c>
      <c r="P74">
        <v>0.42</v>
      </c>
      <c r="Q74">
        <v>9.83</v>
      </c>
      <c r="R74">
        <v>18.600000000000001</v>
      </c>
      <c r="W74">
        <v>71.11</v>
      </c>
      <c r="Y74" t="b">
        <v>1</v>
      </c>
      <c r="AA74">
        <v>1</v>
      </c>
      <c r="AB74">
        <v>30</v>
      </c>
      <c r="AC74">
        <v>10</v>
      </c>
      <c r="AD74" s="27" t="s">
        <v>87</v>
      </c>
      <c r="AE74" s="37">
        <f t="shared" si="4"/>
        <v>0</v>
      </c>
      <c r="AF74" s="37" t="s">
        <v>87</v>
      </c>
      <c r="AG74" s="27" t="s">
        <v>87</v>
      </c>
      <c r="AH74" s="27" t="s">
        <v>87</v>
      </c>
      <c r="AI74" s="27" t="s">
        <v>87</v>
      </c>
      <c r="AJ74" s="27" t="s">
        <v>87</v>
      </c>
      <c r="AK74" s="27" t="s">
        <v>87</v>
      </c>
      <c r="AL74" s="27" t="s">
        <v>87</v>
      </c>
      <c r="AM74" s="27" t="s">
        <v>87</v>
      </c>
      <c r="AN74" s="27" t="s">
        <v>87</v>
      </c>
      <c r="AO74" s="38">
        <f t="shared" si="5"/>
        <v>2.1</v>
      </c>
      <c r="AP74" s="38">
        <f t="shared" si="6"/>
        <v>183</v>
      </c>
      <c r="AQ74" s="27" t="s">
        <v>87</v>
      </c>
      <c r="AR74" s="59" t="str">
        <f t="shared" si="7"/>
        <v>A &lt; 190</v>
      </c>
      <c r="AS74" s="27" t="s">
        <v>87</v>
      </c>
      <c r="AT74" s="27" t="s">
        <v>87</v>
      </c>
      <c r="AU74" s="27" t="s">
        <v>87</v>
      </c>
      <c r="AV74" s="27"/>
      <c r="AW74" s="27"/>
      <c r="AX74" s="27"/>
      <c r="AY74" s="27"/>
      <c r="AZ74" s="27" t="s">
        <v>87</v>
      </c>
      <c r="BA74" s="27" t="s">
        <v>87</v>
      </c>
      <c r="BB74" s="27" t="s">
        <v>87</v>
      </c>
      <c r="BE74" s="29">
        <v>44715</v>
      </c>
      <c r="BF74" s="29"/>
      <c r="BI74" t="s">
        <v>3349</v>
      </c>
      <c r="BK74" t="s">
        <v>1014</v>
      </c>
      <c r="BL74">
        <v>195</v>
      </c>
      <c r="BM74">
        <v>0</v>
      </c>
      <c r="BN74">
        <v>0</v>
      </c>
      <c r="BO74">
        <v>1</v>
      </c>
      <c r="BP74">
        <v>0</v>
      </c>
      <c r="BQ74" t="b">
        <v>1</v>
      </c>
      <c r="BR74" t="s">
        <v>3328</v>
      </c>
      <c r="BS74">
        <v>20.7</v>
      </c>
      <c r="BT74">
        <v>183</v>
      </c>
      <c r="BU74">
        <v>2.1</v>
      </c>
      <c r="BV74" t="b">
        <v>0</v>
      </c>
      <c r="BW74">
        <v>1</v>
      </c>
      <c r="BX74" t="b">
        <v>0</v>
      </c>
      <c r="BY74" t="s">
        <v>3329</v>
      </c>
      <c r="BZ74" t="s">
        <v>3349</v>
      </c>
    </row>
    <row r="75" spans="2:78" x14ac:dyDescent="0.25">
      <c r="B75" t="s">
        <v>1042</v>
      </c>
      <c r="C75" t="s">
        <v>104</v>
      </c>
      <c r="E75" t="s">
        <v>3388</v>
      </c>
      <c r="F75" t="s">
        <v>3389</v>
      </c>
      <c r="H75" t="s">
        <v>1925</v>
      </c>
      <c r="K75" t="s">
        <v>1181</v>
      </c>
      <c r="L75">
        <v>16</v>
      </c>
      <c r="O75">
        <v>0.56000000000000005</v>
      </c>
      <c r="P75">
        <v>1.28</v>
      </c>
      <c r="Q75">
        <v>0.38</v>
      </c>
      <c r="R75">
        <v>14.88</v>
      </c>
      <c r="W75">
        <v>53.38</v>
      </c>
      <c r="Y75" t="b">
        <v>0</v>
      </c>
      <c r="AA75">
        <v>2</v>
      </c>
      <c r="AB75">
        <v>25</v>
      </c>
      <c r="AC75">
        <v>10</v>
      </c>
      <c r="AD75" s="27" t="s">
        <v>87</v>
      </c>
      <c r="AE75" s="37">
        <f t="shared" si="4"/>
        <v>0</v>
      </c>
      <c r="AF75" s="37" t="s">
        <v>87</v>
      </c>
      <c r="AG75" s="27" t="s">
        <v>87</v>
      </c>
      <c r="AH75" s="27" t="s">
        <v>87</v>
      </c>
      <c r="AI75" s="27" t="s">
        <v>87</v>
      </c>
      <c r="AJ75" s="27" t="s">
        <v>87</v>
      </c>
      <c r="AK75" s="27" t="s">
        <v>87</v>
      </c>
      <c r="AL75" s="27" t="s">
        <v>87</v>
      </c>
      <c r="AM75" s="27" t="s">
        <v>87</v>
      </c>
      <c r="AN75" s="27" t="s">
        <v>87</v>
      </c>
      <c r="AO75" s="38">
        <f t="shared" si="5"/>
        <v>2.1</v>
      </c>
      <c r="AP75" s="38">
        <f t="shared" si="6"/>
        <v>193</v>
      </c>
      <c r="AQ75" s="27" t="s">
        <v>87</v>
      </c>
      <c r="AR75" s="59" t="str">
        <f t="shared" si="7"/>
        <v>190 ≤ A &lt; 210</v>
      </c>
      <c r="AS75" s="27" t="s">
        <v>87</v>
      </c>
      <c r="AT75" s="27" t="s">
        <v>87</v>
      </c>
      <c r="AU75" s="27" t="s">
        <v>87</v>
      </c>
      <c r="AV75" s="27"/>
      <c r="AW75" s="27"/>
      <c r="AX75" s="27"/>
      <c r="AY75" s="27"/>
      <c r="AZ75" s="27" t="s">
        <v>87</v>
      </c>
      <c r="BA75" s="27" t="s">
        <v>87</v>
      </c>
      <c r="BB75" s="27" t="s">
        <v>87</v>
      </c>
      <c r="BE75" s="29">
        <v>44641</v>
      </c>
      <c r="BF75" s="29"/>
      <c r="BI75" t="s">
        <v>3349</v>
      </c>
      <c r="BK75" t="s">
        <v>89</v>
      </c>
      <c r="BL75">
        <v>225</v>
      </c>
      <c r="BM75">
        <v>0</v>
      </c>
      <c r="BN75">
        <v>0</v>
      </c>
      <c r="BO75">
        <v>1</v>
      </c>
      <c r="BP75">
        <v>0</v>
      </c>
      <c r="BQ75" t="b">
        <v>1</v>
      </c>
      <c r="BR75" t="s">
        <v>3328</v>
      </c>
      <c r="BS75">
        <v>21.5</v>
      </c>
      <c r="BT75">
        <v>193</v>
      </c>
      <c r="BU75">
        <v>2.1</v>
      </c>
      <c r="BV75" t="b">
        <v>0</v>
      </c>
      <c r="BW75">
        <v>0</v>
      </c>
      <c r="BX75" t="b">
        <v>0</v>
      </c>
      <c r="BY75" t="s">
        <v>3329</v>
      </c>
      <c r="BZ75" t="s">
        <v>3349</v>
      </c>
    </row>
    <row r="76" spans="2:78" x14ac:dyDescent="0.25">
      <c r="B76" t="s">
        <v>2383</v>
      </c>
      <c r="C76" t="s">
        <v>2384</v>
      </c>
      <c r="E76" t="s">
        <v>3390</v>
      </c>
      <c r="F76" t="s">
        <v>3390</v>
      </c>
      <c r="H76" t="s">
        <v>1925</v>
      </c>
      <c r="K76" t="s">
        <v>133</v>
      </c>
      <c r="L76">
        <v>16</v>
      </c>
      <c r="O76">
        <v>1.25</v>
      </c>
      <c r="P76">
        <v>2.62</v>
      </c>
      <c r="Q76">
        <v>8.1</v>
      </c>
      <c r="R76">
        <v>23.18</v>
      </c>
      <c r="W76">
        <v>87.79</v>
      </c>
      <c r="Y76" t="b">
        <v>1</v>
      </c>
      <c r="AA76">
        <v>1</v>
      </c>
      <c r="AB76">
        <v>30</v>
      </c>
      <c r="AC76">
        <v>10</v>
      </c>
      <c r="AD76" s="27" t="s">
        <v>87</v>
      </c>
      <c r="AE76" s="37">
        <f t="shared" si="4"/>
        <v>0</v>
      </c>
      <c r="AF76" s="37" t="s">
        <v>87</v>
      </c>
      <c r="AG76" s="27" t="s">
        <v>87</v>
      </c>
      <c r="AH76" s="27" t="s">
        <v>87</v>
      </c>
      <c r="AI76" s="27" t="s">
        <v>87</v>
      </c>
      <c r="AJ76" s="27" t="s">
        <v>87</v>
      </c>
      <c r="AK76" s="27" t="s">
        <v>87</v>
      </c>
      <c r="AL76" s="27" t="s">
        <v>87</v>
      </c>
      <c r="AM76" s="27" t="s">
        <v>87</v>
      </c>
      <c r="AN76" s="27" t="s">
        <v>87</v>
      </c>
      <c r="AO76" s="38">
        <f t="shared" si="5"/>
        <v>2.1</v>
      </c>
      <c r="AP76" s="38">
        <f t="shared" si="6"/>
        <v>198</v>
      </c>
      <c r="AQ76" s="27" t="s">
        <v>87</v>
      </c>
      <c r="AR76" s="59" t="str">
        <f t="shared" si="7"/>
        <v>190 ≤ A &lt; 210</v>
      </c>
      <c r="AS76" s="27" t="s">
        <v>87</v>
      </c>
      <c r="AT76" s="27" t="s">
        <v>87</v>
      </c>
      <c r="AU76" s="27" t="s">
        <v>87</v>
      </c>
      <c r="AV76" s="27"/>
      <c r="AW76" s="27"/>
      <c r="AX76" s="27"/>
      <c r="AY76" s="27"/>
      <c r="AZ76" s="27" t="s">
        <v>87</v>
      </c>
      <c r="BA76" s="27" t="s">
        <v>87</v>
      </c>
      <c r="BB76" s="27" t="s">
        <v>87</v>
      </c>
      <c r="BE76" s="29">
        <v>44616</v>
      </c>
      <c r="BF76" s="29"/>
      <c r="BI76" t="s">
        <v>3349</v>
      </c>
      <c r="BK76" t="s">
        <v>1014</v>
      </c>
      <c r="BL76">
        <v>190</v>
      </c>
      <c r="BM76">
        <v>0</v>
      </c>
      <c r="BN76">
        <v>0</v>
      </c>
      <c r="BO76">
        <v>1</v>
      </c>
      <c r="BP76">
        <v>0</v>
      </c>
      <c r="BQ76" t="b">
        <v>1</v>
      </c>
      <c r="BR76" t="s">
        <v>3328</v>
      </c>
      <c r="BS76">
        <v>21.5</v>
      </c>
      <c r="BT76">
        <v>198</v>
      </c>
      <c r="BU76">
        <v>2.1</v>
      </c>
      <c r="BV76" t="b">
        <v>0</v>
      </c>
      <c r="BW76">
        <v>0</v>
      </c>
      <c r="BX76" t="b">
        <v>0</v>
      </c>
      <c r="BY76" t="s">
        <v>3329</v>
      </c>
      <c r="BZ76" t="s">
        <v>3349</v>
      </c>
    </row>
    <row r="77" spans="2:78" x14ac:dyDescent="0.25">
      <c r="B77" t="s">
        <v>291</v>
      </c>
      <c r="C77" t="s">
        <v>292</v>
      </c>
      <c r="E77" t="s">
        <v>3391</v>
      </c>
      <c r="F77" t="s">
        <v>3368</v>
      </c>
      <c r="H77" t="s">
        <v>1925</v>
      </c>
      <c r="K77" t="s">
        <v>1100</v>
      </c>
      <c r="L77">
        <v>64</v>
      </c>
      <c r="O77">
        <v>0.82</v>
      </c>
      <c r="P77">
        <v>1.47</v>
      </c>
      <c r="Q77">
        <v>4.1900000000000004</v>
      </c>
      <c r="R77">
        <v>17.12</v>
      </c>
      <c r="W77">
        <v>61.87</v>
      </c>
      <c r="Y77" t="b">
        <v>1</v>
      </c>
      <c r="AA77">
        <v>2</v>
      </c>
      <c r="AB77">
        <v>30</v>
      </c>
      <c r="AC77">
        <v>10</v>
      </c>
      <c r="AD77" s="27" t="s">
        <v>87</v>
      </c>
      <c r="AE77" s="37">
        <f t="shared" si="4"/>
        <v>0</v>
      </c>
      <c r="AF77" s="37" t="s">
        <v>87</v>
      </c>
      <c r="AG77" s="27" t="s">
        <v>87</v>
      </c>
      <c r="AH77" s="27" t="s">
        <v>87</v>
      </c>
      <c r="AI77" s="27" t="s">
        <v>87</v>
      </c>
      <c r="AJ77" s="27" t="s">
        <v>87</v>
      </c>
      <c r="AK77" s="27" t="s">
        <v>87</v>
      </c>
      <c r="AL77" s="27" t="s">
        <v>87</v>
      </c>
      <c r="AM77" s="27" t="s">
        <v>87</v>
      </c>
      <c r="AN77" s="27" t="s">
        <v>87</v>
      </c>
      <c r="AO77" s="38">
        <f t="shared" si="5"/>
        <v>2.1</v>
      </c>
      <c r="AP77" s="38">
        <f t="shared" si="6"/>
        <v>198</v>
      </c>
      <c r="AQ77" s="27" t="s">
        <v>87</v>
      </c>
      <c r="AR77" s="59" t="str">
        <f t="shared" si="7"/>
        <v>190 ≤ A &lt; 210</v>
      </c>
      <c r="AS77" s="27" t="s">
        <v>87</v>
      </c>
      <c r="AT77" s="27" t="s">
        <v>87</v>
      </c>
      <c r="AU77" s="27" t="s">
        <v>87</v>
      </c>
      <c r="AV77" s="27"/>
      <c r="AW77" s="27"/>
      <c r="AX77" s="27"/>
      <c r="AY77" s="27"/>
      <c r="AZ77" s="27" t="s">
        <v>87</v>
      </c>
      <c r="BA77" s="27" t="s">
        <v>87</v>
      </c>
      <c r="BB77" s="27" t="s">
        <v>87</v>
      </c>
      <c r="BE77" s="29">
        <v>44630</v>
      </c>
      <c r="BF77" s="29"/>
      <c r="BI77" t="s">
        <v>3349</v>
      </c>
      <c r="BK77" t="s">
        <v>1014</v>
      </c>
      <c r="BL77">
        <v>265</v>
      </c>
      <c r="BM77">
        <v>0</v>
      </c>
      <c r="BN77">
        <v>0</v>
      </c>
      <c r="BO77">
        <v>1</v>
      </c>
      <c r="BP77">
        <v>0</v>
      </c>
      <c r="BQ77" t="b">
        <v>1</v>
      </c>
      <c r="BR77" t="s">
        <v>3328</v>
      </c>
      <c r="BS77">
        <v>21.5</v>
      </c>
      <c r="BT77">
        <v>198</v>
      </c>
      <c r="BU77">
        <v>2.1</v>
      </c>
      <c r="BV77" t="b">
        <v>0</v>
      </c>
      <c r="BW77">
        <v>1</v>
      </c>
      <c r="BX77" t="b">
        <v>0</v>
      </c>
      <c r="BY77" t="s">
        <v>3329</v>
      </c>
      <c r="BZ77" t="s">
        <v>3349</v>
      </c>
    </row>
    <row r="78" spans="2:78" x14ac:dyDescent="0.25">
      <c r="B78" t="s">
        <v>291</v>
      </c>
      <c r="C78" t="s">
        <v>292</v>
      </c>
      <c r="E78" t="s">
        <v>3392</v>
      </c>
      <c r="F78" t="s">
        <v>3368</v>
      </c>
      <c r="H78" t="s">
        <v>1925</v>
      </c>
      <c r="K78" t="s">
        <v>1100</v>
      </c>
      <c r="L78">
        <v>64</v>
      </c>
      <c r="O78">
        <v>0.84</v>
      </c>
      <c r="P78">
        <v>1.49</v>
      </c>
      <c r="Q78">
        <v>4.33</v>
      </c>
      <c r="R78">
        <v>17.38</v>
      </c>
      <c r="W78">
        <v>62.94</v>
      </c>
      <c r="Y78" t="b">
        <v>1</v>
      </c>
      <c r="AA78">
        <v>2</v>
      </c>
      <c r="AB78">
        <v>30</v>
      </c>
      <c r="AC78">
        <v>10</v>
      </c>
      <c r="AD78" s="27" t="s">
        <v>87</v>
      </c>
      <c r="AE78" s="37">
        <f t="shared" si="4"/>
        <v>0</v>
      </c>
      <c r="AF78" s="37" t="s">
        <v>87</v>
      </c>
      <c r="AG78" s="27" t="s">
        <v>87</v>
      </c>
      <c r="AH78" s="27" t="s">
        <v>87</v>
      </c>
      <c r="AI78" s="27" t="s">
        <v>87</v>
      </c>
      <c r="AJ78" s="27" t="s">
        <v>87</v>
      </c>
      <c r="AK78" s="27" t="s">
        <v>87</v>
      </c>
      <c r="AL78" s="27" t="s">
        <v>87</v>
      </c>
      <c r="AM78" s="27" t="s">
        <v>87</v>
      </c>
      <c r="AN78" s="27" t="s">
        <v>87</v>
      </c>
      <c r="AO78" s="38">
        <f t="shared" si="5"/>
        <v>2.1</v>
      </c>
      <c r="AP78" s="38">
        <f t="shared" si="6"/>
        <v>198</v>
      </c>
      <c r="AQ78" s="27" t="s">
        <v>87</v>
      </c>
      <c r="AR78" s="59" t="str">
        <f t="shared" si="7"/>
        <v>190 ≤ A &lt; 210</v>
      </c>
      <c r="AS78" s="27" t="s">
        <v>87</v>
      </c>
      <c r="AT78" s="27" t="s">
        <v>87</v>
      </c>
      <c r="AU78" s="27" t="s">
        <v>87</v>
      </c>
      <c r="AV78" s="27"/>
      <c r="AW78" s="27"/>
      <c r="AX78" s="27"/>
      <c r="AY78" s="27"/>
      <c r="AZ78" s="27" t="s">
        <v>87</v>
      </c>
      <c r="BA78" s="27" t="s">
        <v>87</v>
      </c>
      <c r="BB78" s="27" t="s">
        <v>87</v>
      </c>
      <c r="BE78" s="29">
        <v>44630</v>
      </c>
      <c r="BF78" s="29"/>
      <c r="BI78" t="s">
        <v>3349</v>
      </c>
      <c r="BK78" t="s">
        <v>1014</v>
      </c>
      <c r="BL78">
        <v>265</v>
      </c>
      <c r="BM78">
        <v>0</v>
      </c>
      <c r="BN78">
        <v>0</v>
      </c>
      <c r="BO78">
        <v>1</v>
      </c>
      <c r="BP78">
        <v>0</v>
      </c>
      <c r="BQ78" t="b">
        <v>1</v>
      </c>
      <c r="BR78" t="s">
        <v>3328</v>
      </c>
      <c r="BS78">
        <v>21.5</v>
      </c>
      <c r="BT78">
        <v>198</v>
      </c>
      <c r="BU78">
        <v>2.1</v>
      </c>
      <c r="BV78" t="b">
        <v>0</v>
      </c>
      <c r="BW78">
        <v>1</v>
      </c>
      <c r="BX78" t="b">
        <v>0</v>
      </c>
      <c r="BY78" t="s">
        <v>3329</v>
      </c>
      <c r="BZ78" t="s">
        <v>3349</v>
      </c>
    </row>
    <row r="79" spans="2:78" x14ac:dyDescent="0.25">
      <c r="B79" t="s">
        <v>291</v>
      </c>
      <c r="C79" t="s">
        <v>292</v>
      </c>
      <c r="E79" t="s">
        <v>3393</v>
      </c>
      <c r="F79" t="s">
        <v>3368</v>
      </c>
      <c r="H79" t="s">
        <v>1925</v>
      </c>
      <c r="K79" t="s">
        <v>1100</v>
      </c>
      <c r="L79">
        <v>64</v>
      </c>
      <c r="O79">
        <v>0.81</v>
      </c>
      <c r="P79">
        <v>1.44</v>
      </c>
      <c r="Q79">
        <v>3.95</v>
      </c>
      <c r="R79">
        <v>16.920000000000002</v>
      </c>
      <c r="W79">
        <v>60.89</v>
      </c>
      <c r="Y79" t="b">
        <v>1</v>
      </c>
      <c r="AA79">
        <v>2</v>
      </c>
      <c r="AB79">
        <v>30</v>
      </c>
      <c r="AC79">
        <v>10</v>
      </c>
      <c r="AD79" s="27" t="s">
        <v>87</v>
      </c>
      <c r="AE79" s="37">
        <f t="shared" si="4"/>
        <v>0</v>
      </c>
      <c r="AF79" s="37" t="s">
        <v>87</v>
      </c>
      <c r="AG79" s="27" t="s">
        <v>87</v>
      </c>
      <c r="AH79" s="27" t="s">
        <v>87</v>
      </c>
      <c r="AI79" s="27" t="s">
        <v>87</v>
      </c>
      <c r="AJ79" s="27" t="s">
        <v>87</v>
      </c>
      <c r="AK79" s="27" t="s">
        <v>87</v>
      </c>
      <c r="AL79" s="27" t="s">
        <v>87</v>
      </c>
      <c r="AM79" s="27" t="s">
        <v>87</v>
      </c>
      <c r="AN79" s="27" t="s">
        <v>87</v>
      </c>
      <c r="AO79" s="38">
        <f t="shared" si="5"/>
        <v>2.1</v>
      </c>
      <c r="AP79" s="38">
        <f t="shared" si="6"/>
        <v>198</v>
      </c>
      <c r="AQ79" s="27" t="s">
        <v>87</v>
      </c>
      <c r="AR79" s="59" t="str">
        <f t="shared" si="7"/>
        <v>190 ≤ A &lt; 210</v>
      </c>
      <c r="AS79" s="27" t="s">
        <v>87</v>
      </c>
      <c r="AT79" s="27" t="s">
        <v>87</v>
      </c>
      <c r="AU79" s="27" t="s">
        <v>87</v>
      </c>
      <c r="AV79" s="27"/>
      <c r="AW79" s="27"/>
      <c r="AX79" s="27"/>
      <c r="AY79" s="27"/>
      <c r="AZ79" s="27" t="s">
        <v>87</v>
      </c>
      <c r="BA79" s="27" t="s">
        <v>87</v>
      </c>
      <c r="BB79" s="27" t="s">
        <v>87</v>
      </c>
      <c r="BE79" s="29">
        <v>44630</v>
      </c>
      <c r="BF79" s="29"/>
      <c r="BI79" t="s">
        <v>3349</v>
      </c>
      <c r="BK79" t="s">
        <v>1014</v>
      </c>
      <c r="BL79">
        <v>265</v>
      </c>
      <c r="BM79">
        <v>0</v>
      </c>
      <c r="BN79">
        <v>0</v>
      </c>
      <c r="BO79">
        <v>1</v>
      </c>
      <c r="BP79">
        <v>0</v>
      </c>
      <c r="BQ79" t="b">
        <v>1</v>
      </c>
      <c r="BR79" t="s">
        <v>3328</v>
      </c>
      <c r="BS79">
        <v>21.5</v>
      </c>
      <c r="BT79">
        <v>198</v>
      </c>
      <c r="BU79">
        <v>2.1</v>
      </c>
      <c r="BV79" t="b">
        <v>0</v>
      </c>
      <c r="BW79">
        <v>1</v>
      </c>
      <c r="BX79" t="b">
        <v>0</v>
      </c>
      <c r="BY79" t="s">
        <v>3329</v>
      </c>
      <c r="BZ79" t="s">
        <v>3349</v>
      </c>
    </row>
    <row r="80" spans="2:78" x14ac:dyDescent="0.25">
      <c r="B80" t="s">
        <v>291</v>
      </c>
      <c r="C80" t="s">
        <v>292</v>
      </c>
      <c r="E80" t="s">
        <v>3394</v>
      </c>
      <c r="F80" t="s">
        <v>3372</v>
      </c>
      <c r="H80" t="s">
        <v>1925</v>
      </c>
      <c r="K80" t="s">
        <v>1100</v>
      </c>
      <c r="L80">
        <v>64</v>
      </c>
      <c r="O80">
        <v>0.85</v>
      </c>
      <c r="P80">
        <v>1.51</v>
      </c>
      <c r="Q80">
        <v>5.63</v>
      </c>
      <c r="R80">
        <v>18.53</v>
      </c>
      <c r="W80">
        <v>68.22</v>
      </c>
      <c r="Y80" t="b">
        <v>1</v>
      </c>
      <c r="AA80">
        <v>2</v>
      </c>
      <c r="AB80">
        <v>30</v>
      </c>
      <c r="AC80">
        <v>10</v>
      </c>
      <c r="AD80" s="27" t="s">
        <v>87</v>
      </c>
      <c r="AE80" s="37">
        <f t="shared" si="4"/>
        <v>48</v>
      </c>
      <c r="AF80" s="37" t="s">
        <v>87</v>
      </c>
      <c r="AG80" s="27" t="s">
        <v>87</v>
      </c>
      <c r="AH80" s="27" t="s">
        <v>87</v>
      </c>
      <c r="AI80" s="27" t="s">
        <v>87</v>
      </c>
      <c r="AJ80" s="27" t="s">
        <v>87</v>
      </c>
      <c r="AK80" s="27" t="s">
        <v>87</v>
      </c>
      <c r="AL80" s="27" t="s">
        <v>87</v>
      </c>
      <c r="AM80" s="27" t="s">
        <v>87</v>
      </c>
      <c r="AN80" s="27" t="s">
        <v>87</v>
      </c>
      <c r="AO80" s="38">
        <f t="shared" si="5"/>
        <v>2.1</v>
      </c>
      <c r="AP80" s="38">
        <f t="shared" si="6"/>
        <v>198</v>
      </c>
      <c r="AQ80" s="27" t="s">
        <v>87</v>
      </c>
      <c r="AR80" s="59" t="str">
        <f t="shared" si="7"/>
        <v>190 ≤ A &lt; 210</v>
      </c>
      <c r="AS80" s="27" t="s">
        <v>87</v>
      </c>
      <c r="AT80" s="27" t="s">
        <v>87</v>
      </c>
      <c r="AU80" s="27" t="s">
        <v>87</v>
      </c>
      <c r="AV80" s="27"/>
      <c r="AW80" s="27"/>
      <c r="AX80" s="27"/>
      <c r="AY80" s="27"/>
      <c r="AZ80" s="27" t="str">
        <f>IF($BS$1="Default","no",IF(AND(Y80&lt;227,$BS$1="SW"),"Yes","No"))</f>
        <v>No</v>
      </c>
      <c r="BA80" s="27" t="s">
        <v>87</v>
      </c>
      <c r="BB80" s="27" t="s">
        <v>87</v>
      </c>
      <c r="BE80" s="29">
        <v>44630</v>
      </c>
      <c r="BF80" s="29"/>
      <c r="BI80">
        <v>1</v>
      </c>
      <c r="BJ80">
        <v>48</v>
      </c>
      <c r="BK80" t="s">
        <v>1014</v>
      </c>
      <c r="BL80">
        <v>265</v>
      </c>
      <c r="BM80">
        <v>0</v>
      </c>
      <c r="BN80">
        <v>0</v>
      </c>
      <c r="BO80">
        <v>1</v>
      </c>
      <c r="BP80">
        <v>0</v>
      </c>
      <c r="BQ80" t="b">
        <v>1</v>
      </c>
      <c r="BR80" t="s">
        <v>3328</v>
      </c>
      <c r="BS80">
        <v>21.5</v>
      </c>
      <c r="BT80">
        <v>198</v>
      </c>
      <c r="BU80">
        <v>2.1</v>
      </c>
      <c r="BV80" t="b">
        <v>0</v>
      </c>
      <c r="BW80">
        <v>1</v>
      </c>
      <c r="BX80" t="b">
        <v>0</v>
      </c>
      <c r="BY80" t="s">
        <v>3329</v>
      </c>
      <c r="BZ80" t="s">
        <v>3349</v>
      </c>
    </row>
    <row r="81" spans="2:78" x14ac:dyDescent="0.25">
      <c r="B81" t="s">
        <v>291</v>
      </c>
      <c r="C81" t="s">
        <v>292</v>
      </c>
      <c r="E81" t="s">
        <v>3395</v>
      </c>
      <c r="F81" t="s">
        <v>3396</v>
      </c>
      <c r="H81" t="s">
        <v>1925</v>
      </c>
      <c r="K81" t="s">
        <v>532</v>
      </c>
      <c r="L81">
        <v>16</v>
      </c>
      <c r="O81">
        <v>0.25</v>
      </c>
      <c r="P81">
        <v>0.89</v>
      </c>
      <c r="Q81">
        <v>11.61</v>
      </c>
      <c r="R81">
        <v>27.78</v>
      </c>
      <c r="W81">
        <v>101.8</v>
      </c>
      <c r="Y81" t="b">
        <v>1</v>
      </c>
      <c r="AA81">
        <v>2</v>
      </c>
      <c r="AB81">
        <v>20</v>
      </c>
      <c r="AC81">
        <v>10</v>
      </c>
      <c r="AD81" s="27" t="s">
        <v>87</v>
      </c>
      <c r="AE81" s="37">
        <f t="shared" si="4"/>
        <v>48.1</v>
      </c>
      <c r="AF81" s="37" t="s">
        <v>87</v>
      </c>
      <c r="AG81" s="27" t="s">
        <v>87</v>
      </c>
      <c r="AH81" s="27" t="s">
        <v>87</v>
      </c>
      <c r="AI81" s="27" t="s">
        <v>87</v>
      </c>
      <c r="AJ81" s="27" t="s">
        <v>87</v>
      </c>
      <c r="AK81" s="27" t="s">
        <v>87</v>
      </c>
      <c r="AL81" s="27" t="s">
        <v>87</v>
      </c>
      <c r="AM81" s="27" t="s">
        <v>87</v>
      </c>
      <c r="AN81" s="27" t="s">
        <v>87</v>
      </c>
      <c r="AO81" s="38">
        <f t="shared" si="5"/>
        <v>2.1</v>
      </c>
      <c r="AP81" s="38">
        <f t="shared" si="6"/>
        <v>198</v>
      </c>
      <c r="AQ81" s="27" t="s">
        <v>87</v>
      </c>
      <c r="AR81" s="59" t="str">
        <f t="shared" si="7"/>
        <v>190 ≤ A &lt; 210</v>
      </c>
      <c r="AS81" s="27" t="s">
        <v>87</v>
      </c>
      <c r="AT81" s="27" t="s">
        <v>87</v>
      </c>
      <c r="AU81" s="27" t="s">
        <v>87</v>
      </c>
      <c r="AV81" s="27"/>
      <c r="AW81" s="27"/>
      <c r="AX81" s="27"/>
      <c r="AY81" s="27"/>
      <c r="AZ81" s="27" t="str">
        <f>IF($BS$1="Default","no",IF(AND(Y81&lt;227,$BS$1="SW"),"Yes","No"))</f>
        <v>No</v>
      </c>
      <c r="BA81" s="27" t="s">
        <v>87</v>
      </c>
      <c r="BB81" s="27" t="s">
        <v>87</v>
      </c>
      <c r="BE81" s="29">
        <v>44634</v>
      </c>
      <c r="BF81" s="29"/>
      <c r="BI81">
        <v>1</v>
      </c>
      <c r="BJ81">
        <v>48.1</v>
      </c>
      <c r="BK81" t="s">
        <v>1014</v>
      </c>
      <c r="BL81">
        <v>195</v>
      </c>
      <c r="BM81">
        <v>0</v>
      </c>
      <c r="BN81">
        <v>0</v>
      </c>
      <c r="BO81">
        <v>1</v>
      </c>
      <c r="BP81">
        <v>0</v>
      </c>
      <c r="BQ81" t="b">
        <v>1</v>
      </c>
      <c r="BR81" t="s">
        <v>3328</v>
      </c>
      <c r="BS81">
        <v>21.5</v>
      </c>
      <c r="BT81">
        <v>198</v>
      </c>
      <c r="BU81">
        <v>2.1</v>
      </c>
      <c r="BV81" t="b">
        <v>0</v>
      </c>
      <c r="BW81">
        <v>1</v>
      </c>
      <c r="BX81" t="b">
        <v>0</v>
      </c>
      <c r="BY81" t="s">
        <v>3329</v>
      </c>
      <c r="BZ81" t="s">
        <v>3349</v>
      </c>
    </row>
    <row r="82" spans="2:78" x14ac:dyDescent="0.25">
      <c r="B82" t="s">
        <v>291</v>
      </c>
      <c r="C82" t="s">
        <v>292</v>
      </c>
      <c r="E82" t="s">
        <v>3397</v>
      </c>
      <c r="F82" t="s">
        <v>3396</v>
      </c>
      <c r="H82" t="s">
        <v>1925</v>
      </c>
      <c r="K82" t="s">
        <v>532</v>
      </c>
      <c r="L82">
        <v>16</v>
      </c>
      <c r="O82">
        <v>0.22</v>
      </c>
      <c r="P82">
        <v>0.83</v>
      </c>
      <c r="Q82">
        <v>11.3</v>
      </c>
      <c r="R82">
        <v>27.24</v>
      </c>
      <c r="W82">
        <v>99.6</v>
      </c>
      <c r="Y82" t="b">
        <v>1</v>
      </c>
      <c r="AA82">
        <v>2</v>
      </c>
      <c r="AB82">
        <v>20</v>
      </c>
      <c r="AC82">
        <v>10</v>
      </c>
      <c r="AD82" s="27" t="s">
        <v>87</v>
      </c>
      <c r="AE82" s="37">
        <f t="shared" si="4"/>
        <v>0</v>
      </c>
      <c r="AF82" s="37" t="s">
        <v>87</v>
      </c>
      <c r="AG82" s="27" t="s">
        <v>87</v>
      </c>
      <c r="AH82" s="27" t="s">
        <v>87</v>
      </c>
      <c r="AI82" s="27" t="s">
        <v>87</v>
      </c>
      <c r="AJ82" s="27" t="s">
        <v>87</v>
      </c>
      <c r="AK82" s="27" t="s">
        <v>87</v>
      </c>
      <c r="AL82" s="27" t="s">
        <v>87</v>
      </c>
      <c r="AM82" s="27" t="s">
        <v>87</v>
      </c>
      <c r="AN82" s="27" t="s">
        <v>87</v>
      </c>
      <c r="AO82" s="38">
        <f t="shared" si="5"/>
        <v>2.1</v>
      </c>
      <c r="AP82" s="38">
        <f t="shared" si="6"/>
        <v>198</v>
      </c>
      <c r="AQ82" s="27" t="s">
        <v>87</v>
      </c>
      <c r="AR82" s="59" t="str">
        <f t="shared" si="7"/>
        <v>190 ≤ A &lt; 210</v>
      </c>
      <c r="AS82" s="27" t="s">
        <v>87</v>
      </c>
      <c r="AT82" s="27" t="s">
        <v>87</v>
      </c>
      <c r="AU82" s="27" t="s">
        <v>87</v>
      </c>
      <c r="AV82" s="27"/>
      <c r="AW82" s="27"/>
      <c r="AX82" s="27"/>
      <c r="AY82" s="27"/>
      <c r="AZ82" s="27" t="s">
        <v>87</v>
      </c>
      <c r="BA82" s="27" t="s">
        <v>87</v>
      </c>
      <c r="BB82" s="27" t="s">
        <v>87</v>
      </c>
      <c r="BE82" s="29">
        <v>44634</v>
      </c>
      <c r="BF82" s="29"/>
      <c r="BI82" t="s">
        <v>3349</v>
      </c>
      <c r="BK82" t="s">
        <v>1014</v>
      </c>
      <c r="BL82">
        <v>195</v>
      </c>
      <c r="BM82">
        <v>0</v>
      </c>
      <c r="BN82">
        <v>0</v>
      </c>
      <c r="BO82">
        <v>1</v>
      </c>
      <c r="BP82">
        <v>0</v>
      </c>
      <c r="BQ82" t="b">
        <v>1</v>
      </c>
      <c r="BR82" t="s">
        <v>3328</v>
      </c>
      <c r="BS82">
        <v>21.5</v>
      </c>
      <c r="BT82">
        <v>198</v>
      </c>
      <c r="BU82">
        <v>2.1</v>
      </c>
      <c r="BV82" t="b">
        <v>0</v>
      </c>
      <c r="BW82">
        <v>1</v>
      </c>
      <c r="BX82" t="b">
        <v>0</v>
      </c>
      <c r="BY82" t="s">
        <v>3329</v>
      </c>
      <c r="BZ82" t="s">
        <v>3349</v>
      </c>
    </row>
    <row r="83" spans="2:78" x14ac:dyDescent="0.25">
      <c r="B83" t="s">
        <v>291</v>
      </c>
      <c r="C83" t="s">
        <v>292</v>
      </c>
      <c r="E83" t="s">
        <v>3398</v>
      </c>
      <c r="F83" t="s">
        <v>3399</v>
      </c>
      <c r="H83" t="s">
        <v>1925</v>
      </c>
      <c r="K83" t="s">
        <v>532</v>
      </c>
      <c r="L83">
        <v>16</v>
      </c>
      <c r="O83">
        <v>0.25</v>
      </c>
      <c r="P83">
        <v>0.48</v>
      </c>
      <c r="Q83">
        <v>7.76</v>
      </c>
      <c r="R83">
        <v>21.06</v>
      </c>
      <c r="W83">
        <v>75.959999999999994</v>
      </c>
      <c r="Y83" t="b">
        <v>1</v>
      </c>
      <c r="AA83">
        <v>2</v>
      </c>
      <c r="AB83">
        <v>20</v>
      </c>
      <c r="AC83">
        <v>10</v>
      </c>
      <c r="AD83" s="27" t="s">
        <v>87</v>
      </c>
      <c r="AE83" s="37">
        <f t="shared" si="4"/>
        <v>0</v>
      </c>
      <c r="AF83" s="37" t="s">
        <v>87</v>
      </c>
      <c r="AG83" s="27" t="s">
        <v>87</v>
      </c>
      <c r="AH83" s="27" t="s">
        <v>87</v>
      </c>
      <c r="AI83" s="27" t="s">
        <v>87</v>
      </c>
      <c r="AJ83" s="27" t="s">
        <v>87</v>
      </c>
      <c r="AK83" s="27" t="s">
        <v>87</v>
      </c>
      <c r="AL83" s="27" t="s">
        <v>87</v>
      </c>
      <c r="AM83" s="27" t="s">
        <v>87</v>
      </c>
      <c r="AN83" s="27" t="s">
        <v>87</v>
      </c>
      <c r="AO83" s="38">
        <f t="shared" si="5"/>
        <v>2.1</v>
      </c>
      <c r="AP83" s="38">
        <f t="shared" si="6"/>
        <v>198</v>
      </c>
      <c r="AQ83" s="27" t="s">
        <v>87</v>
      </c>
      <c r="AR83" s="59" t="str">
        <f t="shared" si="7"/>
        <v>190 ≤ A &lt; 210</v>
      </c>
      <c r="AS83" s="27" t="s">
        <v>87</v>
      </c>
      <c r="AT83" s="27" t="s">
        <v>87</v>
      </c>
      <c r="AU83" s="27" t="s">
        <v>87</v>
      </c>
      <c r="AV83" s="27"/>
      <c r="AW83" s="27"/>
      <c r="AX83" s="27"/>
      <c r="AY83" s="27"/>
      <c r="AZ83" s="27" t="s">
        <v>87</v>
      </c>
      <c r="BA83" s="27" t="s">
        <v>87</v>
      </c>
      <c r="BB83" s="27" t="s">
        <v>87</v>
      </c>
      <c r="BE83" s="29">
        <v>44634</v>
      </c>
      <c r="BF83" s="29"/>
      <c r="BI83" t="s">
        <v>3349</v>
      </c>
      <c r="BK83" t="s">
        <v>1014</v>
      </c>
      <c r="BL83">
        <v>195</v>
      </c>
      <c r="BM83">
        <v>0</v>
      </c>
      <c r="BN83">
        <v>0</v>
      </c>
      <c r="BO83">
        <v>1</v>
      </c>
      <c r="BP83">
        <v>0</v>
      </c>
      <c r="BQ83" t="b">
        <v>1</v>
      </c>
      <c r="BR83" t="s">
        <v>3328</v>
      </c>
      <c r="BS83">
        <v>21.5</v>
      </c>
      <c r="BT83">
        <v>198</v>
      </c>
      <c r="BU83">
        <v>2.1</v>
      </c>
      <c r="BV83" t="b">
        <v>0</v>
      </c>
      <c r="BW83">
        <v>1</v>
      </c>
      <c r="BX83" t="b">
        <v>0</v>
      </c>
      <c r="BY83" t="s">
        <v>3329</v>
      </c>
      <c r="BZ83" t="s">
        <v>3349</v>
      </c>
    </row>
    <row r="84" spans="2:78" x14ac:dyDescent="0.25">
      <c r="B84" t="s">
        <v>291</v>
      </c>
      <c r="C84" t="s">
        <v>292</v>
      </c>
      <c r="E84" t="s">
        <v>3400</v>
      </c>
      <c r="F84" t="s">
        <v>3401</v>
      </c>
      <c r="H84" t="s">
        <v>1925</v>
      </c>
      <c r="K84" t="s">
        <v>532</v>
      </c>
      <c r="L84">
        <v>16</v>
      </c>
      <c r="O84">
        <v>0.26</v>
      </c>
      <c r="P84">
        <v>0.52</v>
      </c>
      <c r="Q84">
        <v>7.82</v>
      </c>
      <c r="R84">
        <v>21.79</v>
      </c>
      <c r="W84">
        <v>78.34</v>
      </c>
      <c r="Y84" t="b">
        <v>1</v>
      </c>
      <c r="AA84">
        <v>2</v>
      </c>
      <c r="AB84">
        <v>20</v>
      </c>
      <c r="AC84">
        <v>10</v>
      </c>
      <c r="AD84" s="27" t="s">
        <v>87</v>
      </c>
      <c r="AE84" s="37">
        <f t="shared" si="4"/>
        <v>0</v>
      </c>
      <c r="AF84" s="37" t="s">
        <v>87</v>
      </c>
      <c r="AG84" s="27" t="s">
        <v>87</v>
      </c>
      <c r="AH84" s="27" t="s">
        <v>87</v>
      </c>
      <c r="AI84" s="27" t="s">
        <v>87</v>
      </c>
      <c r="AJ84" s="27" t="s">
        <v>87</v>
      </c>
      <c r="AK84" s="27" t="s">
        <v>87</v>
      </c>
      <c r="AL84" s="27" t="s">
        <v>87</v>
      </c>
      <c r="AM84" s="27" t="s">
        <v>87</v>
      </c>
      <c r="AN84" s="27" t="s">
        <v>87</v>
      </c>
      <c r="AO84" s="38">
        <f t="shared" si="5"/>
        <v>2.1</v>
      </c>
      <c r="AP84" s="38">
        <f t="shared" si="6"/>
        <v>198</v>
      </c>
      <c r="AQ84" s="27" t="s">
        <v>87</v>
      </c>
      <c r="AR84" s="59" t="str">
        <f t="shared" si="7"/>
        <v>190 ≤ A &lt; 210</v>
      </c>
      <c r="AS84" s="27" t="s">
        <v>87</v>
      </c>
      <c r="AT84" s="27" t="s">
        <v>87</v>
      </c>
      <c r="AU84" s="27" t="s">
        <v>87</v>
      </c>
      <c r="AV84" s="27"/>
      <c r="AW84" s="27"/>
      <c r="AX84" s="27"/>
      <c r="AY84" s="27"/>
      <c r="AZ84" s="27" t="s">
        <v>87</v>
      </c>
      <c r="BA84" s="27" t="s">
        <v>87</v>
      </c>
      <c r="BB84" s="27" t="s">
        <v>87</v>
      </c>
      <c r="BE84" s="29">
        <v>44634</v>
      </c>
      <c r="BF84" s="29"/>
      <c r="BI84" t="s">
        <v>3349</v>
      </c>
      <c r="BK84" t="s">
        <v>1014</v>
      </c>
      <c r="BL84">
        <v>195</v>
      </c>
      <c r="BM84">
        <v>0</v>
      </c>
      <c r="BN84">
        <v>0</v>
      </c>
      <c r="BO84">
        <v>1</v>
      </c>
      <c r="BP84">
        <v>0</v>
      </c>
      <c r="BQ84" t="b">
        <v>1</v>
      </c>
      <c r="BR84" t="s">
        <v>3328</v>
      </c>
      <c r="BS84">
        <v>21.5</v>
      </c>
      <c r="BT84">
        <v>198</v>
      </c>
      <c r="BU84">
        <v>2.1</v>
      </c>
      <c r="BV84" t="b">
        <v>0</v>
      </c>
      <c r="BW84">
        <v>1</v>
      </c>
      <c r="BX84" t="b">
        <v>0</v>
      </c>
      <c r="BY84" t="s">
        <v>3329</v>
      </c>
      <c r="BZ84" t="s">
        <v>3349</v>
      </c>
    </row>
    <row r="85" spans="2:78" x14ac:dyDescent="0.25">
      <c r="B85" t="s">
        <v>291</v>
      </c>
      <c r="C85" t="s">
        <v>292</v>
      </c>
      <c r="E85" t="s">
        <v>3402</v>
      </c>
      <c r="F85" t="s">
        <v>3401</v>
      </c>
      <c r="H85" t="s">
        <v>1925</v>
      </c>
      <c r="K85" t="s">
        <v>532</v>
      </c>
      <c r="L85">
        <v>16</v>
      </c>
      <c r="O85">
        <v>0.27</v>
      </c>
      <c r="P85">
        <v>0.55000000000000004</v>
      </c>
      <c r="Q85">
        <v>8.2799999999999994</v>
      </c>
      <c r="R85">
        <v>22.36</v>
      </c>
      <c r="W85">
        <v>80.739999999999995</v>
      </c>
      <c r="Y85" t="b">
        <v>1</v>
      </c>
      <c r="AA85">
        <v>2</v>
      </c>
      <c r="AB85">
        <v>20</v>
      </c>
      <c r="AC85">
        <v>10</v>
      </c>
      <c r="AD85" s="27" t="s">
        <v>87</v>
      </c>
      <c r="AE85" s="37">
        <f t="shared" si="4"/>
        <v>48.1</v>
      </c>
      <c r="AF85" s="37" t="s">
        <v>87</v>
      </c>
      <c r="AG85" s="27" t="s">
        <v>87</v>
      </c>
      <c r="AH85" s="27" t="s">
        <v>87</v>
      </c>
      <c r="AI85" s="27" t="s">
        <v>87</v>
      </c>
      <c r="AJ85" s="27" t="s">
        <v>87</v>
      </c>
      <c r="AK85" s="27" t="s">
        <v>87</v>
      </c>
      <c r="AL85" s="27" t="s">
        <v>87</v>
      </c>
      <c r="AM85" s="27" t="s">
        <v>87</v>
      </c>
      <c r="AN85" s="27" t="s">
        <v>87</v>
      </c>
      <c r="AO85" s="38">
        <f t="shared" si="5"/>
        <v>2.1</v>
      </c>
      <c r="AP85" s="38">
        <f t="shared" si="6"/>
        <v>198</v>
      </c>
      <c r="AQ85" s="27" t="s">
        <v>87</v>
      </c>
      <c r="AR85" s="59" t="str">
        <f t="shared" si="7"/>
        <v>190 ≤ A &lt; 210</v>
      </c>
      <c r="AS85" s="27" t="s">
        <v>87</v>
      </c>
      <c r="AT85" s="27" t="s">
        <v>87</v>
      </c>
      <c r="AU85" s="27" t="s">
        <v>87</v>
      </c>
      <c r="AV85" s="27"/>
      <c r="AW85" s="27"/>
      <c r="AX85" s="27"/>
      <c r="AY85" s="27"/>
      <c r="AZ85" s="27" t="str">
        <f>IF($BS$1="Default","no",IF(AND(Y85&lt;227,$BS$1="SW"),"Yes","No"))</f>
        <v>No</v>
      </c>
      <c r="BA85" s="27" t="s">
        <v>87</v>
      </c>
      <c r="BB85" s="27" t="s">
        <v>87</v>
      </c>
      <c r="BE85" s="29">
        <v>44634</v>
      </c>
      <c r="BF85" s="29"/>
      <c r="BI85">
        <v>1</v>
      </c>
      <c r="BJ85">
        <v>48.1</v>
      </c>
      <c r="BK85" t="s">
        <v>1014</v>
      </c>
      <c r="BL85">
        <v>195</v>
      </c>
      <c r="BM85">
        <v>0</v>
      </c>
      <c r="BN85">
        <v>0</v>
      </c>
      <c r="BO85">
        <v>1</v>
      </c>
      <c r="BP85">
        <v>0</v>
      </c>
      <c r="BQ85" t="b">
        <v>1</v>
      </c>
      <c r="BR85" t="s">
        <v>3328</v>
      </c>
      <c r="BS85">
        <v>21.5</v>
      </c>
      <c r="BT85">
        <v>198</v>
      </c>
      <c r="BU85">
        <v>2.1</v>
      </c>
      <c r="BV85" t="b">
        <v>0</v>
      </c>
      <c r="BW85">
        <v>1</v>
      </c>
      <c r="BX85" t="b">
        <v>0</v>
      </c>
      <c r="BY85" t="s">
        <v>3329</v>
      </c>
      <c r="BZ85" t="s">
        <v>3349</v>
      </c>
    </row>
    <row r="86" spans="2:78" x14ac:dyDescent="0.25">
      <c r="B86" t="s">
        <v>291</v>
      </c>
      <c r="C86" t="s">
        <v>292</v>
      </c>
      <c r="E86" t="s">
        <v>3403</v>
      </c>
      <c r="F86" t="s">
        <v>3404</v>
      </c>
      <c r="H86" t="s">
        <v>1925</v>
      </c>
      <c r="K86" t="s">
        <v>532</v>
      </c>
      <c r="L86">
        <v>16</v>
      </c>
      <c r="O86">
        <v>0.21</v>
      </c>
      <c r="P86">
        <v>0.47</v>
      </c>
      <c r="Q86">
        <v>8.02</v>
      </c>
      <c r="R86">
        <v>22.01</v>
      </c>
      <c r="W86">
        <v>79.05</v>
      </c>
      <c r="Y86" t="b">
        <v>1</v>
      </c>
      <c r="AA86">
        <v>2</v>
      </c>
      <c r="AB86">
        <v>20</v>
      </c>
      <c r="AC86">
        <v>10</v>
      </c>
      <c r="AD86" s="27" t="s">
        <v>87</v>
      </c>
      <c r="AE86" s="37">
        <f t="shared" si="4"/>
        <v>0</v>
      </c>
      <c r="AF86" s="37" t="s">
        <v>87</v>
      </c>
      <c r="AG86" s="27" t="s">
        <v>87</v>
      </c>
      <c r="AH86" s="27" t="s">
        <v>87</v>
      </c>
      <c r="AI86" s="27" t="s">
        <v>87</v>
      </c>
      <c r="AJ86" s="27" t="s">
        <v>87</v>
      </c>
      <c r="AK86" s="27" t="s">
        <v>87</v>
      </c>
      <c r="AL86" s="27" t="s">
        <v>87</v>
      </c>
      <c r="AM86" s="27" t="s">
        <v>87</v>
      </c>
      <c r="AN86" s="27" t="s">
        <v>87</v>
      </c>
      <c r="AO86" s="38">
        <f t="shared" si="5"/>
        <v>2.1</v>
      </c>
      <c r="AP86" s="38">
        <f t="shared" si="6"/>
        <v>198</v>
      </c>
      <c r="AQ86" s="27" t="s">
        <v>87</v>
      </c>
      <c r="AR86" s="59" t="str">
        <f t="shared" si="7"/>
        <v>190 ≤ A &lt; 210</v>
      </c>
      <c r="AS86" s="27" t="s">
        <v>87</v>
      </c>
      <c r="AT86" s="27" t="s">
        <v>87</v>
      </c>
      <c r="AU86" s="27" t="s">
        <v>87</v>
      </c>
      <c r="AV86" s="27"/>
      <c r="AW86" s="27"/>
      <c r="AX86" s="27"/>
      <c r="AY86" s="27"/>
      <c r="AZ86" s="27" t="s">
        <v>87</v>
      </c>
      <c r="BA86" s="27" t="s">
        <v>87</v>
      </c>
      <c r="BB86" s="27" t="s">
        <v>87</v>
      </c>
      <c r="BE86" s="29">
        <v>44634</v>
      </c>
      <c r="BF86" s="29"/>
      <c r="BI86" t="s">
        <v>3349</v>
      </c>
      <c r="BK86" t="s">
        <v>1014</v>
      </c>
      <c r="BL86">
        <v>195</v>
      </c>
      <c r="BM86">
        <v>0</v>
      </c>
      <c r="BN86">
        <v>0</v>
      </c>
      <c r="BO86">
        <v>1</v>
      </c>
      <c r="BP86">
        <v>0</v>
      </c>
      <c r="BQ86" t="b">
        <v>1</v>
      </c>
      <c r="BR86" t="s">
        <v>3328</v>
      </c>
      <c r="BS86">
        <v>21.5</v>
      </c>
      <c r="BT86">
        <v>198</v>
      </c>
      <c r="BU86">
        <v>2.1</v>
      </c>
      <c r="BV86" t="b">
        <v>0</v>
      </c>
      <c r="BW86">
        <v>1</v>
      </c>
      <c r="BX86" t="b">
        <v>0</v>
      </c>
      <c r="BY86" t="s">
        <v>3329</v>
      </c>
      <c r="BZ86" t="s">
        <v>3349</v>
      </c>
    </row>
    <row r="87" spans="2:78" x14ac:dyDescent="0.25">
      <c r="B87" t="s">
        <v>291</v>
      </c>
      <c r="C87" t="s">
        <v>292</v>
      </c>
      <c r="E87" t="s">
        <v>3405</v>
      </c>
      <c r="F87" t="s">
        <v>3404</v>
      </c>
      <c r="H87" t="s">
        <v>1925</v>
      </c>
      <c r="K87" t="s">
        <v>532</v>
      </c>
      <c r="L87">
        <v>16</v>
      </c>
      <c r="O87">
        <v>0.25</v>
      </c>
      <c r="P87">
        <v>0.53</v>
      </c>
      <c r="Q87">
        <v>8.26</v>
      </c>
      <c r="R87">
        <v>22.58</v>
      </c>
      <c r="W87">
        <v>81.3</v>
      </c>
      <c r="Y87" t="b">
        <v>1</v>
      </c>
      <c r="AA87">
        <v>2</v>
      </c>
      <c r="AB87">
        <v>20</v>
      </c>
      <c r="AC87">
        <v>10</v>
      </c>
      <c r="AD87" s="27" t="s">
        <v>87</v>
      </c>
      <c r="AE87" s="37">
        <f t="shared" si="4"/>
        <v>48.1</v>
      </c>
      <c r="AF87" s="37" t="s">
        <v>87</v>
      </c>
      <c r="AG87" s="27" t="s">
        <v>87</v>
      </c>
      <c r="AH87" s="27" t="s">
        <v>87</v>
      </c>
      <c r="AI87" s="27" t="s">
        <v>87</v>
      </c>
      <c r="AJ87" s="27" t="s">
        <v>87</v>
      </c>
      <c r="AK87" s="27" t="s">
        <v>87</v>
      </c>
      <c r="AL87" s="27" t="s">
        <v>87</v>
      </c>
      <c r="AM87" s="27" t="s">
        <v>87</v>
      </c>
      <c r="AN87" s="27" t="s">
        <v>87</v>
      </c>
      <c r="AO87" s="38">
        <f t="shared" si="5"/>
        <v>2.1</v>
      </c>
      <c r="AP87" s="38">
        <f t="shared" si="6"/>
        <v>198</v>
      </c>
      <c r="AQ87" s="27" t="s">
        <v>87</v>
      </c>
      <c r="AR87" s="59" t="str">
        <f t="shared" si="7"/>
        <v>190 ≤ A &lt; 210</v>
      </c>
      <c r="AS87" s="27" t="s">
        <v>87</v>
      </c>
      <c r="AT87" s="27" t="s">
        <v>87</v>
      </c>
      <c r="AU87" s="27" t="s">
        <v>87</v>
      </c>
      <c r="AV87" s="27"/>
      <c r="AW87" s="27"/>
      <c r="AX87" s="27"/>
      <c r="AY87" s="27"/>
      <c r="AZ87" s="27" t="str">
        <f>IF($BS$1="Default","no",IF(AND(Y87&lt;227,$BS$1="SW"),"Yes","No"))</f>
        <v>No</v>
      </c>
      <c r="BA87" s="27" t="s">
        <v>87</v>
      </c>
      <c r="BB87" s="27" t="s">
        <v>87</v>
      </c>
      <c r="BE87" s="29">
        <v>44634</v>
      </c>
      <c r="BF87" s="29"/>
      <c r="BI87">
        <v>1</v>
      </c>
      <c r="BJ87">
        <v>48.1</v>
      </c>
      <c r="BK87" t="s">
        <v>1014</v>
      </c>
      <c r="BL87">
        <v>195</v>
      </c>
      <c r="BM87">
        <v>0</v>
      </c>
      <c r="BN87">
        <v>0</v>
      </c>
      <c r="BO87">
        <v>1</v>
      </c>
      <c r="BP87">
        <v>0</v>
      </c>
      <c r="BQ87" t="b">
        <v>1</v>
      </c>
      <c r="BR87" t="s">
        <v>3328</v>
      </c>
      <c r="BS87">
        <v>21.5</v>
      </c>
      <c r="BT87">
        <v>198</v>
      </c>
      <c r="BU87">
        <v>2.1</v>
      </c>
      <c r="BV87" t="b">
        <v>0</v>
      </c>
      <c r="BW87">
        <v>1</v>
      </c>
      <c r="BX87" t="b">
        <v>0</v>
      </c>
      <c r="BY87" t="s">
        <v>3329</v>
      </c>
      <c r="BZ87" t="s">
        <v>3349</v>
      </c>
    </row>
    <row r="88" spans="2:78" x14ac:dyDescent="0.25">
      <c r="B88" t="s">
        <v>291</v>
      </c>
      <c r="C88" t="s">
        <v>292</v>
      </c>
      <c r="E88" t="s">
        <v>3406</v>
      </c>
      <c r="F88" t="s">
        <v>3407</v>
      </c>
      <c r="H88" t="s">
        <v>1925</v>
      </c>
      <c r="K88" t="s">
        <v>532</v>
      </c>
      <c r="L88">
        <v>16</v>
      </c>
      <c r="O88">
        <v>0.21</v>
      </c>
      <c r="P88">
        <v>0.53</v>
      </c>
      <c r="Q88">
        <v>10</v>
      </c>
      <c r="R88">
        <v>23.44</v>
      </c>
      <c r="W88">
        <v>86.07</v>
      </c>
      <c r="Y88" t="b">
        <v>1</v>
      </c>
      <c r="AA88">
        <v>2</v>
      </c>
      <c r="AB88">
        <v>20</v>
      </c>
      <c r="AC88">
        <v>10</v>
      </c>
      <c r="AD88" s="27" t="s">
        <v>87</v>
      </c>
      <c r="AE88" s="37">
        <f t="shared" si="4"/>
        <v>0</v>
      </c>
      <c r="AF88" s="37" t="s">
        <v>87</v>
      </c>
      <c r="AG88" s="27" t="s">
        <v>87</v>
      </c>
      <c r="AH88" s="27" t="s">
        <v>87</v>
      </c>
      <c r="AI88" s="27" t="s">
        <v>87</v>
      </c>
      <c r="AJ88" s="27" t="s">
        <v>87</v>
      </c>
      <c r="AK88" s="27" t="s">
        <v>87</v>
      </c>
      <c r="AL88" s="27" t="s">
        <v>87</v>
      </c>
      <c r="AM88" s="27" t="s">
        <v>87</v>
      </c>
      <c r="AN88" s="27" t="s">
        <v>87</v>
      </c>
      <c r="AO88" s="38">
        <f t="shared" si="5"/>
        <v>2.1</v>
      </c>
      <c r="AP88" s="38">
        <f t="shared" si="6"/>
        <v>198</v>
      </c>
      <c r="AQ88" s="27" t="s">
        <v>87</v>
      </c>
      <c r="AR88" s="59" t="str">
        <f t="shared" si="7"/>
        <v>190 ≤ A &lt; 210</v>
      </c>
      <c r="AS88" s="27" t="s">
        <v>87</v>
      </c>
      <c r="AT88" s="27" t="s">
        <v>87</v>
      </c>
      <c r="AU88" s="27" t="s">
        <v>87</v>
      </c>
      <c r="AV88" s="27"/>
      <c r="AW88" s="27"/>
      <c r="AX88" s="27"/>
      <c r="AY88" s="27"/>
      <c r="AZ88" s="27" t="s">
        <v>87</v>
      </c>
      <c r="BA88" s="27" t="s">
        <v>87</v>
      </c>
      <c r="BB88" s="27" t="s">
        <v>87</v>
      </c>
      <c r="BE88" s="29">
        <v>44634</v>
      </c>
      <c r="BF88" s="29"/>
      <c r="BI88" t="s">
        <v>3349</v>
      </c>
      <c r="BK88" t="s">
        <v>1014</v>
      </c>
      <c r="BL88">
        <v>195</v>
      </c>
      <c r="BM88">
        <v>0</v>
      </c>
      <c r="BN88">
        <v>0</v>
      </c>
      <c r="BO88">
        <v>1</v>
      </c>
      <c r="BP88">
        <v>0</v>
      </c>
      <c r="BQ88" t="b">
        <v>1</v>
      </c>
      <c r="BR88" t="s">
        <v>3328</v>
      </c>
      <c r="BS88">
        <v>21.5</v>
      </c>
      <c r="BT88">
        <v>198</v>
      </c>
      <c r="BU88">
        <v>2.1</v>
      </c>
      <c r="BV88" t="b">
        <v>0</v>
      </c>
      <c r="BW88">
        <v>1</v>
      </c>
      <c r="BX88" t="b">
        <v>0</v>
      </c>
      <c r="BY88" t="s">
        <v>3329</v>
      </c>
      <c r="BZ88" t="s">
        <v>3349</v>
      </c>
    </row>
    <row r="89" spans="2:78" x14ac:dyDescent="0.25">
      <c r="B89" t="s">
        <v>291</v>
      </c>
      <c r="C89" t="s">
        <v>292</v>
      </c>
      <c r="E89" t="s">
        <v>3408</v>
      </c>
      <c r="F89" t="s">
        <v>3407</v>
      </c>
      <c r="H89" t="s">
        <v>1925</v>
      </c>
      <c r="K89" t="s">
        <v>532</v>
      </c>
      <c r="L89">
        <v>16</v>
      </c>
      <c r="O89">
        <v>0.22</v>
      </c>
      <c r="P89">
        <v>0.56999999999999995</v>
      </c>
      <c r="Q89">
        <v>10.15</v>
      </c>
      <c r="R89">
        <v>23.71</v>
      </c>
      <c r="W89">
        <v>87.15</v>
      </c>
      <c r="Y89" t="b">
        <v>1</v>
      </c>
      <c r="AA89">
        <v>2</v>
      </c>
      <c r="AB89">
        <v>20</v>
      </c>
      <c r="AC89">
        <v>10</v>
      </c>
      <c r="AD89" s="27" t="s">
        <v>87</v>
      </c>
      <c r="AE89" s="37">
        <f t="shared" si="4"/>
        <v>48.1</v>
      </c>
      <c r="AF89" s="37" t="s">
        <v>87</v>
      </c>
      <c r="AG89" s="27" t="s">
        <v>87</v>
      </c>
      <c r="AH89" s="27" t="s">
        <v>87</v>
      </c>
      <c r="AI89" s="27" t="s">
        <v>87</v>
      </c>
      <c r="AJ89" s="27" t="s">
        <v>87</v>
      </c>
      <c r="AK89" s="27" t="s">
        <v>87</v>
      </c>
      <c r="AL89" s="27" t="s">
        <v>87</v>
      </c>
      <c r="AM89" s="27" t="s">
        <v>87</v>
      </c>
      <c r="AN89" s="27" t="s">
        <v>87</v>
      </c>
      <c r="AO89" s="38">
        <f t="shared" si="5"/>
        <v>2.1</v>
      </c>
      <c r="AP89" s="38">
        <f t="shared" si="6"/>
        <v>198</v>
      </c>
      <c r="AQ89" s="27" t="s">
        <v>87</v>
      </c>
      <c r="AR89" s="59" t="str">
        <f t="shared" si="7"/>
        <v>190 ≤ A &lt; 210</v>
      </c>
      <c r="AS89" s="27" t="s">
        <v>87</v>
      </c>
      <c r="AT89" s="27" t="s">
        <v>87</v>
      </c>
      <c r="AU89" s="27" t="s">
        <v>87</v>
      </c>
      <c r="AV89" s="27"/>
      <c r="AW89" s="27"/>
      <c r="AX89" s="27"/>
      <c r="AY89" s="27"/>
      <c r="AZ89" s="27" t="str">
        <f>IF($BS$1="Default","no",IF(AND(Y89&lt;227,$BS$1="SW"),"Yes","No"))</f>
        <v>No</v>
      </c>
      <c r="BA89" s="27" t="s">
        <v>87</v>
      </c>
      <c r="BB89" s="27" t="s">
        <v>87</v>
      </c>
      <c r="BE89" s="29">
        <v>44634</v>
      </c>
      <c r="BF89" s="29"/>
      <c r="BI89">
        <v>1</v>
      </c>
      <c r="BJ89">
        <v>48.1</v>
      </c>
      <c r="BK89" t="s">
        <v>1014</v>
      </c>
      <c r="BL89">
        <v>195</v>
      </c>
      <c r="BM89">
        <v>0</v>
      </c>
      <c r="BN89">
        <v>0</v>
      </c>
      <c r="BO89">
        <v>1</v>
      </c>
      <c r="BP89">
        <v>0</v>
      </c>
      <c r="BQ89" t="b">
        <v>1</v>
      </c>
      <c r="BR89" t="s">
        <v>3328</v>
      </c>
      <c r="BS89">
        <v>21.5</v>
      </c>
      <c r="BT89">
        <v>198</v>
      </c>
      <c r="BU89">
        <v>2.1</v>
      </c>
      <c r="BV89" t="b">
        <v>0</v>
      </c>
      <c r="BW89">
        <v>1</v>
      </c>
      <c r="BX89" t="b">
        <v>0</v>
      </c>
      <c r="BY89" t="s">
        <v>3329</v>
      </c>
      <c r="BZ89" t="s">
        <v>3349</v>
      </c>
    </row>
    <row r="90" spans="2:78" x14ac:dyDescent="0.25">
      <c r="B90" t="s">
        <v>291</v>
      </c>
      <c r="C90" t="s">
        <v>292</v>
      </c>
      <c r="E90" t="s">
        <v>3409</v>
      </c>
      <c r="F90" t="s">
        <v>3410</v>
      </c>
      <c r="H90" t="s">
        <v>1925</v>
      </c>
      <c r="K90" t="s">
        <v>532</v>
      </c>
      <c r="L90">
        <v>16</v>
      </c>
      <c r="O90">
        <v>0.22</v>
      </c>
      <c r="P90">
        <v>4.54</v>
      </c>
      <c r="Q90">
        <v>4.63</v>
      </c>
      <c r="R90">
        <v>24.56</v>
      </c>
      <c r="W90">
        <v>84.24</v>
      </c>
      <c r="Y90" t="b">
        <v>1</v>
      </c>
      <c r="AA90">
        <v>2</v>
      </c>
      <c r="AB90">
        <v>10</v>
      </c>
      <c r="AC90">
        <v>10</v>
      </c>
      <c r="AD90" s="27" t="s">
        <v>87</v>
      </c>
      <c r="AE90" s="37">
        <f t="shared" si="4"/>
        <v>0</v>
      </c>
      <c r="AF90" s="37" t="s">
        <v>87</v>
      </c>
      <c r="AG90" s="27" t="s">
        <v>87</v>
      </c>
      <c r="AH90" s="27" t="s">
        <v>87</v>
      </c>
      <c r="AI90" s="27" t="s">
        <v>87</v>
      </c>
      <c r="AJ90" s="27" t="s">
        <v>87</v>
      </c>
      <c r="AK90" s="27" t="s">
        <v>87</v>
      </c>
      <c r="AL90" s="27" t="s">
        <v>87</v>
      </c>
      <c r="AM90" s="27" t="s">
        <v>87</v>
      </c>
      <c r="AN90" s="27" t="s">
        <v>87</v>
      </c>
      <c r="AO90" s="38">
        <f t="shared" si="5"/>
        <v>2.1</v>
      </c>
      <c r="AP90" s="38">
        <f t="shared" si="6"/>
        <v>198</v>
      </c>
      <c r="AQ90" s="27" t="s">
        <v>87</v>
      </c>
      <c r="AR90" s="59" t="str">
        <f t="shared" si="7"/>
        <v>190 ≤ A &lt; 210</v>
      </c>
      <c r="AS90" s="27" t="s">
        <v>87</v>
      </c>
      <c r="AT90" s="27" t="s">
        <v>87</v>
      </c>
      <c r="AU90" s="27" t="s">
        <v>87</v>
      </c>
      <c r="AV90" s="27"/>
      <c r="AW90" s="27"/>
      <c r="AX90" s="27"/>
      <c r="AY90" s="27"/>
      <c r="AZ90" s="27" t="s">
        <v>87</v>
      </c>
      <c r="BA90" s="27" t="s">
        <v>87</v>
      </c>
      <c r="BB90" s="27" t="s">
        <v>87</v>
      </c>
      <c r="BE90" s="29">
        <v>44634</v>
      </c>
      <c r="BF90" s="29"/>
      <c r="BI90" t="s">
        <v>3349</v>
      </c>
      <c r="BK90" t="s">
        <v>89</v>
      </c>
      <c r="BL90">
        <v>195</v>
      </c>
      <c r="BM90">
        <v>0</v>
      </c>
      <c r="BN90">
        <v>0</v>
      </c>
      <c r="BO90">
        <v>1</v>
      </c>
      <c r="BP90">
        <v>0</v>
      </c>
      <c r="BQ90" t="b">
        <v>1</v>
      </c>
      <c r="BR90" t="s">
        <v>3328</v>
      </c>
      <c r="BS90">
        <v>21.5</v>
      </c>
      <c r="BT90">
        <v>198</v>
      </c>
      <c r="BU90">
        <v>2.1</v>
      </c>
      <c r="BV90" t="b">
        <v>0</v>
      </c>
      <c r="BW90">
        <v>1</v>
      </c>
      <c r="BX90" t="b">
        <v>0</v>
      </c>
      <c r="BY90" t="s">
        <v>3329</v>
      </c>
      <c r="BZ90" t="s">
        <v>3349</v>
      </c>
    </row>
    <row r="91" spans="2:78" x14ac:dyDescent="0.25">
      <c r="B91" t="s">
        <v>291</v>
      </c>
      <c r="C91" t="s">
        <v>292</v>
      </c>
      <c r="E91" t="s">
        <v>3411</v>
      </c>
      <c r="F91" t="s">
        <v>3410</v>
      </c>
      <c r="H91" t="s">
        <v>1925</v>
      </c>
      <c r="K91" t="s">
        <v>532</v>
      </c>
      <c r="L91">
        <v>16</v>
      </c>
      <c r="O91">
        <v>0.23</v>
      </c>
      <c r="P91">
        <v>4.62</v>
      </c>
      <c r="Q91">
        <v>4.5999999999999996</v>
      </c>
      <c r="R91">
        <v>24.72</v>
      </c>
      <c r="W91">
        <v>84.77</v>
      </c>
      <c r="Y91" t="b">
        <v>1</v>
      </c>
      <c r="AA91">
        <v>2</v>
      </c>
      <c r="AB91">
        <v>10</v>
      </c>
      <c r="AC91">
        <v>10</v>
      </c>
      <c r="AD91" s="27" t="s">
        <v>87</v>
      </c>
      <c r="AE91" s="37">
        <f t="shared" si="4"/>
        <v>48.1</v>
      </c>
      <c r="AF91" s="37" t="s">
        <v>87</v>
      </c>
      <c r="AG91" s="27" t="s">
        <v>87</v>
      </c>
      <c r="AH91" s="27" t="s">
        <v>87</v>
      </c>
      <c r="AI91" s="27" t="s">
        <v>87</v>
      </c>
      <c r="AJ91" s="27" t="s">
        <v>87</v>
      </c>
      <c r="AK91" s="27" t="s">
        <v>87</v>
      </c>
      <c r="AL91" s="27" t="s">
        <v>87</v>
      </c>
      <c r="AM91" s="27" t="s">
        <v>87</v>
      </c>
      <c r="AN91" s="27" t="s">
        <v>87</v>
      </c>
      <c r="AO91" s="38">
        <f t="shared" si="5"/>
        <v>2.1</v>
      </c>
      <c r="AP91" s="38">
        <f t="shared" si="6"/>
        <v>198</v>
      </c>
      <c r="AQ91" s="27" t="s">
        <v>87</v>
      </c>
      <c r="AR91" s="59" t="str">
        <f t="shared" si="7"/>
        <v>190 ≤ A &lt; 210</v>
      </c>
      <c r="AS91" s="27" t="s">
        <v>87</v>
      </c>
      <c r="AT91" s="27" t="s">
        <v>87</v>
      </c>
      <c r="AU91" s="27" t="s">
        <v>87</v>
      </c>
      <c r="AV91" s="27"/>
      <c r="AW91" s="27"/>
      <c r="AX91" s="27"/>
      <c r="AY91" s="27"/>
      <c r="AZ91" s="27" t="str">
        <f>IF($BS$1="Default","no",IF(AND(Y91&lt;227,$BS$1="SW"),"Yes","No"))</f>
        <v>No</v>
      </c>
      <c r="BA91" s="27" t="s">
        <v>87</v>
      </c>
      <c r="BB91" s="27" t="s">
        <v>87</v>
      </c>
      <c r="BE91" s="29">
        <v>44634</v>
      </c>
      <c r="BF91" s="29"/>
      <c r="BI91">
        <v>1</v>
      </c>
      <c r="BJ91">
        <v>48.1</v>
      </c>
      <c r="BK91" t="s">
        <v>89</v>
      </c>
      <c r="BL91">
        <v>195</v>
      </c>
      <c r="BM91">
        <v>0</v>
      </c>
      <c r="BN91">
        <v>0</v>
      </c>
      <c r="BO91">
        <v>1</v>
      </c>
      <c r="BP91">
        <v>0</v>
      </c>
      <c r="BQ91" t="b">
        <v>1</v>
      </c>
      <c r="BR91" t="s">
        <v>3328</v>
      </c>
      <c r="BS91">
        <v>21.5</v>
      </c>
      <c r="BT91">
        <v>198</v>
      </c>
      <c r="BU91">
        <v>2.1</v>
      </c>
      <c r="BV91" t="b">
        <v>0</v>
      </c>
      <c r="BW91">
        <v>1</v>
      </c>
      <c r="BX91" t="b">
        <v>0</v>
      </c>
      <c r="BY91" t="s">
        <v>3329</v>
      </c>
      <c r="BZ91" t="s">
        <v>3349</v>
      </c>
    </row>
    <row r="92" spans="2:78" x14ac:dyDescent="0.25">
      <c r="B92" t="s">
        <v>291</v>
      </c>
      <c r="C92" t="s">
        <v>292</v>
      </c>
      <c r="E92" t="s">
        <v>3412</v>
      </c>
      <c r="F92" t="s">
        <v>3413</v>
      </c>
      <c r="H92" t="s">
        <v>1925</v>
      </c>
      <c r="K92" t="s">
        <v>84</v>
      </c>
      <c r="L92">
        <v>16</v>
      </c>
      <c r="O92">
        <v>0.23</v>
      </c>
      <c r="P92">
        <v>2.73</v>
      </c>
      <c r="Q92">
        <v>2.75</v>
      </c>
      <c r="R92">
        <v>18.32</v>
      </c>
      <c r="W92">
        <v>61.89</v>
      </c>
      <c r="Y92" t="b">
        <v>1</v>
      </c>
      <c r="AA92">
        <v>2</v>
      </c>
      <c r="AB92">
        <v>10</v>
      </c>
      <c r="AC92">
        <v>10</v>
      </c>
      <c r="AD92" s="27" t="s">
        <v>87</v>
      </c>
      <c r="AE92" s="37">
        <f t="shared" ref="AE92:AE155" si="8">BJ92</f>
        <v>0</v>
      </c>
      <c r="AF92" s="37" t="s">
        <v>87</v>
      </c>
      <c r="AG92" s="27" t="s">
        <v>87</v>
      </c>
      <c r="AH92" s="27" t="s">
        <v>87</v>
      </c>
      <c r="AI92" s="27" t="s">
        <v>87</v>
      </c>
      <c r="AJ92" s="27" t="s">
        <v>87</v>
      </c>
      <c r="AK92" s="27" t="s">
        <v>87</v>
      </c>
      <c r="AL92" s="27" t="s">
        <v>87</v>
      </c>
      <c r="AM92" s="27" t="s">
        <v>87</v>
      </c>
      <c r="AN92" s="27" t="s">
        <v>87</v>
      </c>
      <c r="AO92" s="38">
        <f t="shared" si="5"/>
        <v>2.1</v>
      </c>
      <c r="AP92" s="38">
        <f t="shared" si="6"/>
        <v>198</v>
      </c>
      <c r="AQ92" s="27" t="s">
        <v>87</v>
      </c>
      <c r="AR92" s="59" t="str">
        <f t="shared" si="7"/>
        <v>190 ≤ A &lt; 210</v>
      </c>
      <c r="AS92" s="27" t="s">
        <v>87</v>
      </c>
      <c r="AT92" s="27" t="s">
        <v>87</v>
      </c>
      <c r="AU92" s="27" t="s">
        <v>87</v>
      </c>
      <c r="AV92" s="27"/>
      <c r="AW92" s="27"/>
      <c r="AX92" s="27"/>
      <c r="AY92" s="27"/>
      <c r="AZ92" s="27" t="s">
        <v>87</v>
      </c>
      <c r="BA92" s="27" t="s">
        <v>87</v>
      </c>
      <c r="BB92" s="27" t="s">
        <v>87</v>
      </c>
      <c r="BE92" s="29">
        <v>44634</v>
      </c>
      <c r="BF92" s="29"/>
      <c r="BI92" t="s">
        <v>3349</v>
      </c>
      <c r="BK92" t="s">
        <v>89</v>
      </c>
      <c r="BL92">
        <v>195</v>
      </c>
      <c r="BM92">
        <v>0</v>
      </c>
      <c r="BN92">
        <v>0</v>
      </c>
      <c r="BO92">
        <v>1</v>
      </c>
      <c r="BP92">
        <v>0</v>
      </c>
      <c r="BQ92" t="b">
        <v>1</v>
      </c>
      <c r="BR92" t="s">
        <v>3328</v>
      </c>
      <c r="BS92">
        <v>21.5</v>
      </c>
      <c r="BT92">
        <v>198</v>
      </c>
      <c r="BU92">
        <v>2.1</v>
      </c>
      <c r="BV92" t="b">
        <v>0</v>
      </c>
      <c r="BW92">
        <v>1</v>
      </c>
      <c r="BX92" t="b">
        <v>0</v>
      </c>
      <c r="BY92" t="s">
        <v>3329</v>
      </c>
      <c r="BZ92" t="s">
        <v>3349</v>
      </c>
    </row>
    <row r="93" spans="2:78" x14ac:dyDescent="0.25">
      <c r="B93" t="s">
        <v>291</v>
      </c>
      <c r="C93" t="s">
        <v>292</v>
      </c>
      <c r="E93" t="s">
        <v>3414</v>
      </c>
      <c r="F93" t="s">
        <v>3415</v>
      </c>
      <c r="H93" t="s">
        <v>1925</v>
      </c>
      <c r="K93" t="s">
        <v>532</v>
      </c>
      <c r="L93">
        <v>16</v>
      </c>
      <c r="O93">
        <v>0.22</v>
      </c>
      <c r="P93">
        <v>0.62</v>
      </c>
      <c r="Q93">
        <v>11.48</v>
      </c>
      <c r="R93">
        <v>22.69</v>
      </c>
      <c r="W93">
        <v>85.79</v>
      </c>
      <c r="Y93" t="b">
        <v>1</v>
      </c>
      <c r="AA93">
        <v>2</v>
      </c>
      <c r="AB93">
        <v>20</v>
      </c>
      <c r="AC93">
        <v>10</v>
      </c>
      <c r="AD93" s="27" t="s">
        <v>87</v>
      </c>
      <c r="AE93" s="37">
        <f t="shared" si="8"/>
        <v>0</v>
      </c>
      <c r="AF93" s="37" t="s">
        <v>87</v>
      </c>
      <c r="AG93" s="27" t="s">
        <v>87</v>
      </c>
      <c r="AH93" s="27" t="s">
        <v>87</v>
      </c>
      <c r="AI93" s="27" t="s">
        <v>87</v>
      </c>
      <c r="AJ93" s="27" t="s">
        <v>87</v>
      </c>
      <c r="AK93" s="27" t="s">
        <v>87</v>
      </c>
      <c r="AL93" s="27" t="s">
        <v>87</v>
      </c>
      <c r="AM93" s="27" t="s">
        <v>87</v>
      </c>
      <c r="AN93" s="27" t="s">
        <v>87</v>
      </c>
      <c r="AO93" s="38">
        <f t="shared" si="5"/>
        <v>2.1</v>
      </c>
      <c r="AP93" s="38">
        <f t="shared" si="6"/>
        <v>198</v>
      </c>
      <c r="AQ93" s="27" t="s">
        <v>87</v>
      </c>
      <c r="AR93" s="59" t="str">
        <f t="shared" si="7"/>
        <v>190 ≤ A &lt; 210</v>
      </c>
      <c r="AS93" s="27" t="s">
        <v>87</v>
      </c>
      <c r="AT93" s="27" t="s">
        <v>87</v>
      </c>
      <c r="AU93" s="27" t="s">
        <v>87</v>
      </c>
      <c r="AV93" s="27"/>
      <c r="AW93" s="27"/>
      <c r="AX93" s="27"/>
      <c r="AY93" s="27"/>
      <c r="AZ93" s="27" t="s">
        <v>87</v>
      </c>
      <c r="BA93" s="27" t="s">
        <v>87</v>
      </c>
      <c r="BB93" s="27" t="s">
        <v>87</v>
      </c>
      <c r="BE93" s="29">
        <v>44634</v>
      </c>
      <c r="BF93" s="29"/>
      <c r="BI93" t="s">
        <v>3349</v>
      </c>
      <c r="BK93" t="s">
        <v>1014</v>
      </c>
      <c r="BL93">
        <v>195</v>
      </c>
      <c r="BM93">
        <v>0</v>
      </c>
      <c r="BN93">
        <v>0</v>
      </c>
      <c r="BO93">
        <v>1</v>
      </c>
      <c r="BP93">
        <v>0</v>
      </c>
      <c r="BQ93" t="b">
        <v>1</v>
      </c>
      <c r="BR93" t="s">
        <v>3328</v>
      </c>
      <c r="BS93">
        <v>21.5</v>
      </c>
      <c r="BT93">
        <v>198</v>
      </c>
      <c r="BU93">
        <v>2.1</v>
      </c>
      <c r="BV93" t="b">
        <v>0</v>
      </c>
      <c r="BW93">
        <v>1</v>
      </c>
      <c r="BX93" t="b">
        <v>0</v>
      </c>
      <c r="BY93" t="s">
        <v>3329</v>
      </c>
      <c r="BZ93" t="s">
        <v>3349</v>
      </c>
    </row>
    <row r="94" spans="2:78" x14ac:dyDescent="0.25">
      <c r="B94" t="s">
        <v>291</v>
      </c>
      <c r="C94" t="s">
        <v>292</v>
      </c>
      <c r="E94" t="s">
        <v>3416</v>
      </c>
      <c r="F94" t="s">
        <v>3417</v>
      </c>
      <c r="H94" t="s">
        <v>1925</v>
      </c>
      <c r="K94" t="s">
        <v>532</v>
      </c>
      <c r="L94">
        <v>8</v>
      </c>
      <c r="O94">
        <v>0.2</v>
      </c>
      <c r="P94">
        <v>0.51</v>
      </c>
      <c r="Q94">
        <v>10.11</v>
      </c>
      <c r="R94">
        <v>21.98</v>
      </c>
      <c r="W94">
        <v>81.69</v>
      </c>
      <c r="Y94" t="b">
        <v>1</v>
      </c>
      <c r="AA94">
        <v>1</v>
      </c>
      <c r="AB94">
        <v>20</v>
      </c>
      <c r="AC94">
        <v>10</v>
      </c>
      <c r="AD94" s="27" t="s">
        <v>87</v>
      </c>
      <c r="AE94" s="37">
        <f t="shared" si="8"/>
        <v>0</v>
      </c>
      <c r="AF94" s="37" t="s">
        <v>87</v>
      </c>
      <c r="AG94" s="27" t="s">
        <v>87</v>
      </c>
      <c r="AH94" s="27" t="s">
        <v>87</v>
      </c>
      <c r="AI94" s="27" t="s">
        <v>87</v>
      </c>
      <c r="AJ94" s="27" t="s">
        <v>87</v>
      </c>
      <c r="AK94" s="27" t="s">
        <v>87</v>
      </c>
      <c r="AL94" s="27" t="s">
        <v>87</v>
      </c>
      <c r="AM94" s="27" t="s">
        <v>87</v>
      </c>
      <c r="AN94" s="27" t="s">
        <v>87</v>
      </c>
      <c r="AO94" s="38">
        <f t="shared" si="5"/>
        <v>2.1</v>
      </c>
      <c r="AP94" s="38">
        <f t="shared" si="6"/>
        <v>198</v>
      </c>
      <c r="AQ94" s="27" t="s">
        <v>87</v>
      </c>
      <c r="AR94" s="59" t="str">
        <f t="shared" si="7"/>
        <v>190 ≤ A &lt; 210</v>
      </c>
      <c r="AS94" s="27" t="s">
        <v>87</v>
      </c>
      <c r="AT94" s="27" t="s">
        <v>87</v>
      </c>
      <c r="AU94" s="27" t="s">
        <v>87</v>
      </c>
      <c r="AV94" s="27"/>
      <c r="AW94" s="27"/>
      <c r="AX94" s="27"/>
      <c r="AY94" s="27"/>
      <c r="AZ94" s="27" t="s">
        <v>87</v>
      </c>
      <c r="BA94" s="27" t="s">
        <v>87</v>
      </c>
      <c r="BB94" s="27" t="s">
        <v>87</v>
      </c>
      <c r="BE94" s="29">
        <v>44634</v>
      </c>
      <c r="BF94" s="29"/>
      <c r="BI94" t="s">
        <v>3349</v>
      </c>
      <c r="BK94" t="s">
        <v>1014</v>
      </c>
      <c r="BL94">
        <v>195</v>
      </c>
      <c r="BM94">
        <v>0</v>
      </c>
      <c r="BN94">
        <v>0</v>
      </c>
      <c r="BO94">
        <v>1</v>
      </c>
      <c r="BP94">
        <v>0</v>
      </c>
      <c r="BQ94" t="b">
        <v>1</v>
      </c>
      <c r="BR94" t="s">
        <v>3328</v>
      </c>
      <c r="BS94">
        <v>21.5</v>
      </c>
      <c r="BT94">
        <v>198</v>
      </c>
      <c r="BU94">
        <v>2.1</v>
      </c>
      <c r="BV94" t="b">
        <v>0</v>
      </c>
      <c r="BW94">
        <v>1</v>
      </c>
      <c r="BX94" t="b">
        <v>0</v>
      </c>
      <c r="BY94" t="s">
        <v>3329</v>
      </c>
      <c r="BZ94" t="s">
        <v>3349</v>
      </c>
    </row>
    <row r="95" spans="2:78" x14ac:dyDescent="0.25">
      <c r="B95" t="s">
        <v>3418</v>
      </c>
      <c r="C95" t="s">
        <v>3419</v>
      </c>
      <c r="E95" t="s">
        <v>3420</v>
      </c>
      <c r="F95" t="s">
        <v>3421</v>
      </c>
      <c r="H95" t="s">
        <v>1925</v>
      </c>
      <c r="K95" t="s">
        <v>1866</v>
      </c>
      <c r="L95">
        <v>16</v>
      </c>
      <c r="O95">
        <v>1.25</v>
      </c>
      <c r="P95">
        <v>2.62</v>
      </c>
      <c r="Q95">
        <v>8.1</v>
      </c>
      <c r="R95">
        <v>23.18</v>
      </c>
      <c r="W95">
        <v>87.79</v>
      </c>
      <c r="Y95" t="b">
        <v>1</v>
      </c>
      <c r="AA95">
        <v>1</v>
      </c>
      <c r="AB95">
        <v>30</v>
      </c>
      <c r="AC95">
        <v>10</v>
      </c>
      <c r="AD95" s="27" t="s">
        <v>87</v>
      </c>
      <c r="AE95" s="37">
        <f t="shared" si="8"/>
        <v>0</v>
      </c>
      <c r="AF95" s="37" t="s">
        <v>87</v>
      </c>
      <c r="AG95" s="27" t="s">
        <v>87</v>
      </c>
      <c r="AH95" s="27" t="s">
        <v>87</v>
      </c>
      <c r="AI95" s="27" t="s">
        <v>87</v>
      </c>
      <c r="AJ95" s="27" t="s">
        <v>87</v>
      </c>
      <c r="AK95" s="27" t="s">
        <v>87</v>
      </c>
      <c r="AL95" s="27" t="s">
        <v>87</v>
      </c>
      <c r="AM95" s="27" t="s">
        <v>87</v>
      </c>
      <c r="AN95" s="27" t="s">
        <v>87</v>
      </c>
      <c r="AO95" s="38">
        <f t="shared" si="5"/>
        <v>2.1</v>
      </c>
      <c r="AP95" s="38">
        <f t="shared" si="6"/>
        <v>198</v>
      </c>
      <c r="AQ95" s="27" t="s">
        <v>87</v>
      </c>
      <c r="AR95" s="59" t="str">
        <f t="shared" si="7"/>
        <v>190 ≤ A &lt; 210</v>
      </c>
      <c r="AS95" s="27" t="s">
        <v>87</v>
      </c>
      <c r="AT95" s="27" t="s">
        <v>87</v>
      </c>
      <c r="AU95" s="27" t="s">
        <v>87</v>
      </c>
      <c r="AV95" s="27"/>
      <c r="AW95" s="27"/>
      <c r="AX95" s="27"/>
      <c r="AY95" s="27"/>
      <c r="AZ95" s="27" t="s">
        <v>87</v>
      </c>
      <c r="BA95" s="27" t="s">
        <v>87</v>
      </c>
      <c r="BB95" s="27" t="s">
        <v>87</v>
      </c>
      <c r="BE95" s="29">
        <v>44707</v>
      </c>
      <c r="BF95" s="29"/>
      <c r="BI95" t="s">
        <v>3349</v>
      </c>
      <c r="BK95" t="s">
        <v>1014</v>
      </c>
      <c r="BL95">
        <v>190</v>
      </c>
      <c r="BM95">
        <v>0</v>
      </c>
      <c r="BN95">
        <v>0</v>
      </c>
      <c r="BO95">
        <v>1</v>
      </c>
      <c r="BP95">
        <v>0</v>
      </c>
      <c r="BQ95" t="b">
        <v>1</v>
      </c>
      <c r="BR95" t="s">
        <v>3328</v>
      </c>
      <c r="BS95">
        <v>21.5</v>
      </c>
      <c r="BT95">
        <v>198</v>
      </c>
      <c r="BU95">
        <v>2.1</v>
      </c>
      <c r="BV95" t="b">
        <v>0</v>
      </c>
      <c r="BW95">
        <v>0</v>
      </c>
      <c r="BX95" t="b">
        <v>0</v>
      </c>
      <c r="BY95" t="s">
        <v>3329</v>
      </c>
      <c r="BZ95" t="s">
        <v>3349</v>
      </c>
    </row>
    <row r="96" spans="2:78" x14ac:dyDescent="0.25">
      <c r="B96" t="s">
        <v>291</v>
      </c>
      <c r="C96" t="s">
        <v>292</v>
      </c>
      <c r="E96" t="s">
        <v>3422</v>
      </c>
      <c r="F96" t="s">
        <v>3423</v>
      </c>
      <c r="H96" t="s">
        <v>1925</v>
      </c>
      <c r="K96" t="s">
        <v>948</v>
      </c>
      <c r="L96">
        <v>16</v>
      </c>
      <c r="O96">
        <v>0.23</v>
      </c>
      <c r="P96">
        <v>1.51</v>
      </c>
      <c r="Q96">
        <v>3.3</v>
      </c>
      <c r="R96">
        <v>14.87</v>
      </c>
      <c r="W96">
        <v>51.48</v>
      </c>
      <c r="Y96" t="s">
        <v>3349</v>
      </c>
      <c r="AA96">
        <v>2</v>
      </c>
      <c r="AB96">
        <v>8</v>
      </c>
      <c r="AC96">
        <v>8</v>
      </c>
      <c r="AD96" s="27" t="s">
        <v>87</v>
      </c>
      <c r="AE96" s="37">
        <f t="shared" si="8"/>
        <v>0</v>
      </c>
      <c r="AF96" s="37" t="s">
        <v>87</v>
      </c>
      <c r="AG96" s="27" t="s">
        <v>87</v>
      </c>
      <c r="AH96" s="27" t="s">
        <v>87</v>
      </c>
      <c r="AI96" s="27" t="s">
        <v>87</v>
      </c>
      <c r="AJ96" s="27" t="s">
        <v>87</v>
      </c>
      <c r="AK96" s="27" t="s">
        <v>87</v>
      </c>
      <c r="AL96" s="27" t="s">
        <v>87</v>
      </c>
      <c r="AM96" s="27" t="s">
        <v>87</v>
      </c>
      <c r="AN96" s="27" t="s">
        <v>87</v>
      </c>
      <c r="AO96" s="38">
        <f t="shared" si="5"/>
        <v>2.1</v>
      </c>
      <c r="AP96" s="38">
        <f t="shared" si="6"/>
        <v>199</v>
      </c>
      <c r="AQ96" s="27" t="s">
        <v>87</v>
      </c>
      <c r="AR96" s="59" t="str">
        <f t="shared" si="7"/>
        <v>190 ≤ A &lt; 210</v>
      </c>
      <c r="AS96" s="27" t="s">
        <v>87</v>
      </c>
      <c r="AT96" s="27" t="s">
        <v>87</v>
      </c>
      <c r="AU96" s="27" t="s">
        <v>87</v>
      </c>
      <c r="AV96" s="27"/>
      <c r="AW96" s="27"/>
      <c r="AX96" s="27"/>
      <c r="AY96" s="27"/>
      <c r="AZ96" s="27" t="s">
        <v>87</v>
      </c>
      <c r="BA96" s="27" t="s">
        <v>87</v>
      </c>
      <c r="BB96" s="27" t="s">
        <v>87</v>
      </c>
      <c r="BE96" s="29">
        <v>44592</v>
      </c>
      <c r="BF96" s="29"/>
      <c r="BI96" t="s">
        <v>3349</v>
      </c>
      <c r="BK96" t="s">
        <v>1014</v>
      </c>
      <c r="BL96">
        <v>195</v>
      </c>
      <c r="BM96">
        <v>0</v>
      </c>
      <c r="BN96">
        <v>0</v>
      </c>
      <c r="BO96">
        <v>1</v>
      </c>
      <c r="BP96">
        <v>0</v>
      </c>
      <c r="BQ96" t="b">
        <v>1</v>
      </c>
      <c r="BR96" t="s">
        <v>3328</v>
      </c>
      <c r="BS96">
        <v>21.5</v>
      </c>
      <c r="BT96">
        <v>199</v>
      </c>
      <c r="BU96">
        <v>2.1</v>
      </c>
      <c r="BV96" t="b">
        <v>0</v>
      </c>
      <c r="BW96">
        <v>1</v>
      </c>
      <c r="BX96" t="b">
        <v>0</v>
      </c>
      <c r="BY96" t="s">
        <v>3329</v>
      </c>
      <c r="BZ96" t="s">
        <v>3349</v>
      </c>
    </row>
    <row r="97" spans="2:78" x14ac:dyDescent="0.25">
      <c r="B97" t="s">
        <v>1067</v>
      </c>
      <c r="C97" t="s">
        <v>173</v>
      </c>
      <c r="E97" t="s">
        <v>3424</v>
      </c>
      <c r="F97">
        <v>202051</v>
      </c>
      <c r="H97" t="s">
        <v>1925</v>
      </c>
      <c r="K97" t="s">
        <v>84</v>
      </c>
      <c r="L97">
        <v>32</v>
      </c>
      <c r="O97">
        <v>0.38</v>
      </c>
      <c r="P97">
        <v>3.25</v>
      </c>
      <c r="Q97">
        <v>8.51</v>
      </c>
      <c r="R97">
        <v>19.23</v>
      </c>
      <c r="W97">
        <v>58</v>
      </c>
      <c r="Y97" t="s">
        <v>3349</v>
      </c>
      <c r="AA97">
        <v>2</v>
      </c>
      <c r="AB97">
        <v>15</v>
      </c>
      <c r="AC97">
        <v>10</v>
      </c>
      <c r="AD97" s="27" t="s">
        <v>87</v>
      </c>
      <c r="AE97" s="37">
        <f t="shared" si="8"/>
        <v>0</v>
      </c>
      <c r="AF97" s="37" t="s">
        <v>87</v>
      </c>
      <c r="AG97" s="27" t="s">
        <v>87</v>
      </c>
      <c r="AH97" s="27" t="s">
        <v>87</v>
      </c>
      <c r="AI97" s="27" t="s">
        <v>87</v>
      </c>
      <c r="AJ97" s="27" t="s">
        <v>87</v>
      </c>
      <c r="AK97" s="27" t="s">
        <v>87</v>
      </c>
      <c r="AL97" s="27" t="s">
        <v>87</v>
      </c>
      <c r="AM97" s="27" t="s">
        <v>87</v>
      </c>
      <c r="AN97" s="27" t="s">
        <v>87</v>
      </c>
      <c r="AO97" s="38">
        <f t="shared" si="5"/>
        <v>2</v>
      </c>
      <c r="AP97" s="38">
        <f t="shared" si="6"/>
        <v>242</v>
      </c>
      <c r="AQ97" s="27" t="s">
        <v>87</v>
      </c>
      <c r="AR97" s="59" t="str">
        <f t="shared" si="7"/>
        <v>210 ≤ A &lt; 315</v>
      </c>
      <c r="AS97" s="27" t="s">
        <v>87</v>
      </c>
      <c r="AT97" s="27" t="s">
        <v>87</v>
      </c>
      <c r="AU97" s="27" t="s">
        <v>87</v>
      </c>
      <c r="AV97" s="27"/>
      <c r="AW97" s="27"/>
      <c r="AX97" s="27"/>
      <c r="AY97" s="27"/>
      <c r="AZ97" s="27" t="s">
        <v>87</v>
      </c>
      <c r="BA97" s="27" t="s">
        <v>87</v>
      </c>
      <c r="BB97" s="27" t="s">
        <v>87</v>
      </c>
      <c r="BE97" s="29">
        <v>44586</v>
      </c>
      <c r="BF97" s="29"/>
      <c r="BI97" t="s">
        <v>3349</v>
      </c>
      <c r="BK97" t="s">
        <v>1014</v>
      </c>
      <c r="BL97">
        <v>225</v>
      </c>
      <c r="BM97">
        <v>0</v>
      </c>
      <c r="BN97">
        <v>1</v>
      </c>
      <c r="BO97">
        <v>1</v>
      </c>
      <c r="BP97">
        <v>0</v>
      </c>
      <c r="BQ97" t="b">
        <v>1</v>
      </c>
      <c r="BR97" t="s">
        <v>3328</v>
      </c>
      <c r="BS97">
        <v>23.8</v>
      </c>
      <c r="BT97">
        <v>242</v>
      </c>
      <c r="BU97">
        <v>2</v>
      </c>
      <c r="BV97" t="b">
        <v>0</v>
      </c>
      <c r="BW97">
        <v>0</v>
      </c>
      <c r="BX97" t="b">
        <v>0</v>
      </c>
      <c r="BY97" t="s">
        <v>3329</v>
      </c>
      <c r="BZ97" t="s">
        <v>3349</v>
      </c>
    </row>
    <row r="98" spans="2:78" x14ac:dyDescent="0.25">
      <c r="B98" t="s">
        <v>1067</v>
      </c>
      <c r="C98" t="s">
        <v>173</v>
      </c>
      <c r="E98" t="s">
        <v>3234</v>
      </c>
      <c r="F98" t="s">
        <v>3425</v>
      </c>
      <c r="H98" t="s">
        <v>1925</v>
      </c>
      <c r="K98" t="s">
        <v>84</v>
      </c>
      <c r="L98">
        <v>64</v>
      </c>
      <c r="O98">
        <v>0.44</v>
      </c>
      <c r="P98">
        <v>4.03</v>
      </c>
      <c r="Q98">
        <v>4.03</v>
      </c>
      <c r="R98">
        <v>21.55</v>
      </c>
      <c r="W98">
        <v>76.650000000000006</v>
      </c>
      <c r="Y98" t="s">
        <v>3349</v>
      </c>
      <c r="AA98">
        <v>2</v>
      </c>
      <c r="AB98">
        <v>15</v>
      </c>
      <c r="AC98">
        <v>10</v>
      </c>
      <c r="AD98" s="27" t="s">
        <v>87</v>
      </c>
      <c r="AE98" s="37">
        <f t="shared" si="8"/>
        <v>0</v>
      </c>
      <c r="AF98" s="37" t="s">
        <v>87</v>
      </c>
      <c r="AG98" s="27" t="s">
        <v>87</v>
      </c>
      <c r="AH98" s="27" t="s">
        <v>87</v>
      </c>
      <c r="AI98" s="27" t="s">
        <v>87</v>
      </c>
      <c r="AJ98" s="27" t="s">
        <v>87</v>
      </c>
      <c r="AK98" s="27" t="s">
        <v>87</v>
      </c>
      <c r="AL98" s="27" t="s">
        <v>87</v>
      </c>
      <c r="AM98" s="27" t="s">
        <v>87</v>
      </c>
      <c r="AN98" s="27" t="s">
        <v>87</v>
      </c>
      <c r="AO98" s="38">
        <f t="shared" si="5"/>
        <v>2.1</v>
      </c>
      <c r="AP98" s="38">
        <f t="shared" si="6"/>
        <v>242</v>
      </c>
      <c r="AQ98" s="27" t="s">
        <v>87</v>
      </c>
      <c r="AR98" s="59" t="str">
        <f t="shared" si="7"/>
        <v>210 ≤ A &lt; 315</v>
      </c>
      <c r="AS98" s="27" t="s">
        <v>87</v>
      </c>
      <c r="AT98" s="27" t="s">
        <v>87</v>
      </c>
      <c r="AU98" s="27" t="s">
        <v>87</v>
      </c>
      <c r="AV98" s="27"/>
      <c r="AW98" s="27"/>
      <c r="AX98" s="27"/>
      <c r="AY98" s="27"/>
      <c r="AZ98" s="27" t="s">
        <v>87</v>
      </c>
      <c r="BA98" s="27" t="s">
        <v>87</v>
      </c>
      <c r="BB98" s="27" t="s">
        <v>87</v>
      </c>
      <c r="BE98" s="29">
        <v>44615</v>
      </c>
      <c r="BF98" s="29"/>
      <c r="BI98" t="s">
        <v>3349</v>
      </c>
      <c r="BK98" t="s">
        <v>1014</v>
      </c>
      <c r="BL98">
        <v>270</v>
      </c>
      <c r="BM98">
        <v>0</v>
      </c>
      <c r="BN98">
        <v>1</v>
      </c>
      <c r="BO98">
        <v>1</v>
      </c>
      <c r="BP98">
        <v>0</v>
      </c>
      <c r="BQ98" t="b">
        <v>1</v>
      </c>
      <c r="BR98" t="s">
        <v>3328</v>
      </c>
      <c r="BS98">
        <v>23.8</v>
      </c>
      <c r="BT98">
        <v>242</v>
      </c>
      <c r="BU98">
        <v>2.1</v>
      </c>
      <c r="BV98" t="b">
        <v>0</v>
      </c>
      <c r="BW98">
        <v>0</v>
      </c>
      <c r="BX98" t="b">
        <v>0</v>
      </c>
      <c r="BY98" t="s">
        <v>3329</v>
      </c>
      <c r="BZ98" t="s">
        <v>3349</v>
      </c>
    </row>
    <row r="99" spans="2:78" x14ac:dyDescent="0.25">
      <c r="B99" t="s">
        <v>1042</v>
      </c>
      <c r="C99" t="s">
        <v>104</v>
      </c>
      <c r="E99" t="s">
        <v>3426</v>
      </c>
      <c r="F99" t="s">
        <v>3427</v>
      </c>
      <c r="H99" t="s">
        <v>1925</v>
      </c>
      <c r="K99" t="s">
        <v>1181</v>
      </c>
      <c r="L99">
        <v>16</v>
      </c>
      <c r="O99">
        <v>1.33</v>
      </c>
      <c r="P99">
        <v>2.68</v>
      </c>
      <c r="Q99">
        <v>2.68</v>
      </c>
      <c r="R99">
        <v>27.1</v>
      </c>
      <c r="W99">
        <v>92.99</v>
      </c>
      <c r="Y99" t="b">
        <v>1</v>
      </c>
      <c r="AA99">
        <v>2</v>
      </c>
      <c r="AB99">
        <v>10</v>
      </c>
      <c r="AC99">
        <v>10</v>
      </c>
      <c r="AD99" s="27" t="s">
        <v>87</v>
      </c>
      <c r="AE99" s="37">
        <f t="shared" si="8"/>
        <v>112</v>
      </c>
      <c r="AF99" s="37" t="s">
        <v>87</v>
      </c>
      <c r="AG99" s="27" t="s">
        <v>87</v>
      </c>
      <c r="AH99" s="27" t="s">
        <v>87</v>
      </c>
      <c r="AI99" s="27" t="s">
        <v>87</v>
      </c>
      <c r="AJ99" s="27" t="s">
        <v>87</v>
      </c>
      <c r="AK99" s="27" t="s">
        <v>87</v>
      </c>
      <c r="AL99" s="27" t="s">
        <v>87</v>
      </c>
      <c r="AM99" s="27" t="s">
        <v>87</v>
      </c>
      <c r="AN99" s="27" t="s">
        <v>87</v>
      </c>
      <c r="AO99" s="38">
        <f t="shared" si="5"/>
        <v>2.1</v>
      </c>
      <c r="AP99" s="38">
        <f t="shared" si="6"/>
        <v>242</v>
      </c>
      <c r="AQ99" s="27" t="s">
        <v>87</v>
      </c>
      <c r="AR99" s="59" t="str">
        <f t="shared" si="7"/>
        <v>210 ≤ A &lt; 315</v>
      </c>
      <c r="AS99" s="27" t="s">
        <v>87</v>
      </c>
      <c r="AT99" s="27" t="s">
        <v>87</v>
      </c>
      <c r="AU99" s="27" t="s">
        <v>87</v>
      </c>
      <c r="AV99" s="27"/>
      <c r="AW99" s="27"/>
      <c r="AX99" s="27"/>
      <c r="AY99" s="27"/>
      <c r="AZ99" s="27" t="s">
        <v>82</v>
      </c>
      <c r="BA99" s="27" t="s">
        <v>87</v>
      </c>
      <c r="BB99" s="27" t="s">
        <v>87</v>
      </c>
      <c r="BE99" s="29">
        <v>44650</v>
      </c>
      <c r="BF99" s="29"/>
      <c r="BI99">
        <v>1</v>
      </c>
      <c r="BJ99">
        <v>112</v>
      </c>
      <c r="BK99" t="s">
        <v>89</v>
      </c>
      <c r="BL99">
        <v>210</v>
      </c>
      <c r="BM99">
        <v>0</v>
      </c>
      <c r="BN99">
        <v>0</v>
      </c>
      <c r="BO99">
        <v>0</v>
      </c>
      <c r="BP99">
        <v>0</v>
      </c>
      <c r="BQ99" t="b">
        <v>1</v>
      </c>
      <c r="BR99" t="s">
        <v>3336</v>
      </c>
      <c r="BS99">
        <v>24</v>
      </c>
      <c r="BT99">
        <v>242</v>
      </c>
      <c r="BU99">
        <v>2.1</v>
      </c>
      <c r="BV99" t="b">
        <v>0</v>
      </c>
      <c r="BW99">
        <v>0</v>
      </c>
      <c r="BX99" t="b">
        <v>0</v>
      </c>
      <c r="BY99" t="s">
        <v>3337</v>
      </c>
      <c r="BZ99">
        <v>230</v>
      </c>
    </row>
    <row r="100" spans="2:78" x14ac:dyDescent="0.25">
      <c r="B100" t="s">
        <v>1028</v>
      </c>
      <c r="C100" t="s">
        <v>1029</v>
      </c>
      <c r="E100" t="s">
        <v>3428</v>
      </c>
      <c r="F100" t="s">
        <v>3429</v>
      </c>
      <c r="H100" t="s">
        <v>1925</v>
      </c>
      <c r="K100" t="s">
        <v>3430</v>
      </c>
      <c r="L100">
        <v>4</v>
      </c>
      <c r="O100">
        <v>1.65</v>
      </c>
      <c r="P100">
        <v>1.67</v>
      </c>
      <c r="Q100">
        <v>6.81</v>
      </c>
      <c r="R100">
        <v>26.47</v>
      </c>
      <c r="W100">
        <v>93.19</v>
      </c>
      <c r="Y100" t="b">
        <v>1</v>
      </c>
      <c r="AA100">
        <v>1</v>
      </c>
      <c r="AB100">
        <v>30</v>
      </c>
      <c r="AC100">
        <v>15</v>
      </c>
      <c r="AD100" s="27" t="s">
        <v>87</v>
      </c>
      <c r="AE100" s="37">
        <f t="shared" si="8"/>
        <v>0</v>
      </c>
      <c r="AF100" s="37" t="s">
        <v>87</v>
      </c>
      <c r="AG100" s="27" t="s">
        <v>87</v>
      </c>
      <c r="AH100" s="27" t="s">
        <v>87</v>
      </c>
      <c r="AI100" s="27" t="s">
        <v>87</v>
      </c>
      <c r="AJ100" s="27" t="s">
        <v>87</v>
      </c>
      <c r="AK100" s="27" t="s">
        <v>87</v>
      </c>
      <c r="AL100" s="27" t="s">
        <v>87</v>
      </c>
      <c r="AM100" s="27" t="s">
        <v>87</v>
      </c>
      <c r="AN100" s="27" t="s">
        <v>87</v>
      </c>
      <c r="AO100" s="38">
        <f t="shared" si="5"/>
        <v>2.1</v>
      </c>
      <c r="AP100" s="38">
        <f t="shared" si="6"/>
        <v>242</v>
      </c>
      <c r="AQ100" s="27" t="s">
        <v>87</v>
      </c>
      <c r="AR100" s="59" t="str">
        <f t="shared" si="7"/>
        <v>210 ≤ A &lt; 315</v>
      </c>
      <c r="AS100" s="27" t="s">
        <v>87</v>
      </c>
      <c r="AT100" s="27" t="s">
        <v>87</v>
      </c>
      <c r="AU100" s="27" t="s">
        <v>87</v>
      </c>
      <c r="AV100" s="27"/>
      <c r="AW100" s="27"/>
      <c r="AX100" s="27"/>
      <c r="AY100" s="27"/>
      <c r="AZ100" s="27" t="s">
        <v>87</v>
      </c>
      <c r="BA100" s="27" t="s">
        <v>87</v>
      </c>
      <c r="BB100" s="27" t="s">
        <v>87</v>
      </c>
      <c r="BE100" s="29">
        <v>44712</v>
      </c>
      <c r="BF100" s="29"/>
      <c r="BI100" t="s">
        <v>3349</v>
      </c>
      <c r="BK100" t="s">
        <v>1014</v>
      </c>
      <c r="BL100">
        <v>140</v>
      </c>
      <c r="BM100">
        <v>0</v>
      </c>
      <c r="BN100">
        <v>0</v>
      </c>
      <c r="BO100">
        <v>0</v>
      </c>
      <c r="BP100">
        <v>1</v>
      </c>
      <c r="BQ100" t="b">
        <v>1</v>
      </c>
      <c r="BR100" t="s">
        <v>3336</v>
      </c>
      <c r="BS100">
        <v>23.8</v>
      </c>
      <c r="BT100">
        <v>242</v>
      </c>
      <c r="BU100">
        <v>2.1</v>
      </c>
      <c r="BV100" t="b">
        <v>0</v>
      </c>
      <c r="BW100">
        <v>0</v>
      </c>
      <c r="BX100" t="b">
        <v>0</v>
      </c>
      <c r="BY100" t="s">
        <v>3329</v>
      </c>
      <c r="BZ100" t="s">
        <v>3349</v>
      </c>
    </row>
    <row r="101" spans="2:78" x14ac:dyDescent="0.25">
      <c r="B101" t="s">
        <v>1028</v>
      </c>
      <c r="C101" t="s">
        <v>1029</v>
      </c>
      <c r="E101" t="s">
        <v>3431</v>
      </c>
      <c r="F101" t="s">
        <v>3429</v>
      </c>
      <c r="H101" t="s">
        <v>1925</v>
      </c>
      <c r="K101" t="s">
        <v>3430</v>
      </c>
      <c r="L101">
        <v>4</v>
      </c>
      <c r="O101">
        <v>1.65</v>
      </c>
      <c r="P101">
        <v>1.67</v>
      </c>
      <c r="Q101">
        <v>6.81</v>
      </c>
      <c r="R101">
        <v>26.47</v>
      </c>
      <c r="W101">
        <v>94.99</v>
      </c>
      <c r="Y101" t="b">
        <v>1</v>
      </c>
      <c r="AA101">
        <v>1</v>
      </c>
      <c r="AB101">
        <v>30</v>
      </c>
      <c r="AC101">
        <v>15</v>
      </c>
      <c r="AD101" s="27" t="s">
        <v>87</v>
      </c>
      <c r="AE101" s="37">
        <f t="shared" si="8"/>
        <v>0</v>
      </c>
      <c r="AF101" s="37" t="s">
        <v>87</v>
      </c>
      <c r="AG101" s="27" t="s">
        <v>87</v>
      </c>
      <c r="AH101" s="27" t="s">
        <v>87</v>
      </c>
      <c r="AI101" s="27" t="s">
        <v>87</v>
      </c>
      <c r="AJ101" s="27" t="s">
        <v>87</v>
      </c>
      <c r="AK101" s="27" t="s">
        <v>87</v>
      </c>
      <c r="AL101" s="27" t="s">
        <v>87</v>
      </c>
      <c r="AM101" s="27" t="s">
        <v>87</v>
      </c>
      <c r="AN101" s="27" t="s">
        <v>87</v>
      </c>
      <c r="AO101" s="38">
        <f t="shared" si="5"/>
        <v>2.1</v>
      </c>
      <c r="AP101" s="38">
        <f t="shared" si="6"/>
        <v>242</v>
      </c>
      <c r="AQ101" s="27" t="s">
        <v>87</v>
      </c>
      <c r="AR101" s="59" t="str">
        <f t="shared" si="7"/>
        <v>210 ≤ A &lt; 315</v>
      </c>
      <c r="AS101" s="27" t="s">
        <v>87</v>
      </c>
      <c r="AT101" s="27" t="s">
        <v>87</v>
      </c>
      <c r="AU101" s="27" t="s">
        <v>87</v>
      </c>
      <c r="AV101" s="27"/>
      <c r="AW101" s="27"/>
      <c r="AX101" s="27"/>
      <c r="AY101" s="27"/>
      <c r="AZ101" s="27" t="s">
        <v>87</v>
      </c>
      <c r="BA101" s="27" t="s">
        <v>87</v>
      </c>
      <c r="BB101" s="27" t="s">
        <v>87</v>
      </c>
      <c r="BE101" s="29">
        <v>44712</v>
      </c>
      <c r="BF101" s="29"/>
      <c r="BI101" t="s">
        <v>3349</v>
      </c>
      <c r="BK101" t="s">
        <v>1014</v>
      </c>
      <c r="BL101">
        <v>140</v>
      </c>
      <c r="BM101">
        <v>0</v>
      </c>
      <c r="BN101">
        <v>0</v>
      </c>
      <c r="BO101">
        <v>0</v>
      </c>
      <c r="BP101">
        <v>1</v>
      </c>
      <c r="BQ101" t="b">
        <v>1</v>
      </c>
      <c r="BR101" t="s">
        <v>3336</v>
      </c>
      <c r="BS101">
        <v>23.8</v>
      </c>
      <c r="BT101">
        <v>242</v>
      </c>
      <c r="BU101">
        <v>2.1</v>
      </c>
      <c r="BV101" t="b">
        <v>0</v>
      </c>
      <c r="BW101">
        <v>0</v>
      </c>
      <c r="BX101" t="b">
        <v>0</v>
      </c>
      <c r="BY101" t="s">
        <v>3329</v>
      </c>
      <c r="BZ101" t="s">
        <v>3349</v>
      </c>
    </row>
    <row r="102" spans="2:78" x14ac:dyDescent="0.25">
      <c r="B102" t="s">
        <v>291</v>
      </c>
      <c r="C102" t="s">
        <v>292</v>
      </c>
      <c r="E102" t="s">
        <v>3432</v>
      </c>
      <c r="F102" t="s">
        <v>3433</v>
      </c>
      <c r="H102" t="s">
        <v>1925</v>
      </c>
      <c r="K102" t="s">
        <v>84</v>
      </c>
      <c r="L102">
        <v>8</v>
      </c>
      <c r="O102">
        <v>0.78</v>
      </c>
      <c r="P102">
        <v>1.25</v>
      </c>
      <c r="Q102">
        <v>4.0599999999999996</v>
      </c>
      <c r="R102">
        <v>15.22</v>
      </c>
      <c r="W102">
        <v>55.62</v>
      </c>
      <c r="Y102" t="b">
        <v>1</v>
      </c>
      <c r="AA102">
        <v>1</v>
      </c>
      <c r="AB102">
        <v>20</v>
      </c>
      <c r="AC102">
        <v>10</v>
      </c>
      <c r="AD102" s="27" t="s">
        <v>87</v>
      </c>
      <c r="AE102" s="37">
        <f t="shared" si="8"/>
        <v>0</v>
      </c>
      <c r="AF102" s="37" t="s">
        <v>87</v>
      </c>
      <c r="AG102" s="27" t="s">
        <v>87</v>
      </c>
      <c r="AH102" s="27" t="s">
        <v>87</v>
      </c>
      <c r="AI102" s="27" t="s">
        <v>87</v>
      </c>
      <c r="AJ102" s="27" t="s">
        <v>87</v>
      </c>
      <c r="AK102" s="27" t="s">
        <v>87</v>
      </c>
      <c r="AL102" s="27" t="s">
        <v>87</v>
      </c>
      <c r="AM102" s="27" t="s">
        <v>87</v>
      </c>
      <c r="AN102" s="27" t="s">
        <v>87</v>
      </c>
      <c r="AO102" s="38">
        <f t="shared" si="5"/>
        <v>2.1</v>
      </c>
      <c r="AP102" s="38">
        <f t="shared" si="6"/>
        <v>242</v>
      </c>
      <c r="AQ102" s="27" t="s">
        <v>87</v>
      </c>
      <c r="AR102" s="59" t="str">
        <f t="shared" si="7"/>
        <v>210 ≤ A &lt; 315</v>
      </c>
      <c r="AS102" s="27" t="s">
        <v>87</v>
      </c>
      <c r="AT102" s="27" t="s">
        <v>87</v>
      </c>
      <c r="AU102" s="27" t="s">
        <v>87</v>
      </c>
      <c r="AV102" s="27"/>
      <c r="AW102" s="27"/>
      <c r="AX102" s="27"/>
      <c r="AY102" s="27"/>
      <c r="AZ102" s="27" t="s">
        <v>87</v>
      </c>
      <c r="BA102" s="27" t="s">
        <v>87</v>
      </c>
      <c r="BB102" s="27" t="s">
        <v>87</v>
      </c>
      <c r="BE102" s="29">
        <v>44630</v>
      </c>
      <c r="BF102" s="29"/>
      <c r="BI102" t="s">
        <v>3349</v>
      </c>
      <c r="BK102" t="s">
        <v>89</v>
      </c>
      <c r="BL102">
        <v>210</v>
      </c>
      <c r="BM102">
        <v>0</v>
      </c>
      <c r="BN102">
        <v>0</v>
      </c>
      <c r="BO102">
        <v>1</v>
      </c>
      <c r="BP102">
        <v>0</v>
      </c>
      <c r="BQ102" t="b">
        <v>1</v>
      </c>
      <c r="BR102" t="s">
        <v>3328</v>
      </c>
      <c r="BS102">
        <v>23.8</v>
      </c>
      <c r="BT102">
        <v>242</v>
      </c>
      <c r="BU102">
        <v>2.1</v>
      </c>
      <c r="BV102" t="b">
        <v>0</v>
      </c>
      <c r="BW102">
        <v>0</v>
      </c>
      <c r="BX102" t="b">
        <v>0</v>
      </c>
      <c r="BY102" t="s">
        <v>3329</v>
      </c>
      <c r="BZ102" t="s">
        <v>3349</v>
      </c>
    </row>
    <row r="103" spans="2:78" x14ac:dyDescent="0.25">
      <c r="B103" t="s">
        <v>291</v>
      </c>
      <c r="C103" t="s">
        <v>292</v>
      </c>
      <c r="E103" t="s">
        <v>3434</v>
      </c>
      <c r="F103" t="s">
        <v>3433</v>
      </c>
      <c r="H103" t="s">
        <v>1925</v>
      </c>
      <c r="K103" t="s">
        <v>84</v>
      </c>
      <c r="L103">
        <v>8</v>
      </c>
      <c r="O103">
        <v>0.76</v>
      </c>
      <c r="P103">
        <v>1.24</v>
      </c>
      <c r="Q103">
        <v>3.81</v>
      </c>
      <c r="R103">
        <v>15.11</v>
      </c>
      <c r="W103">
        <v>54.87</v>
      </c>
      <c r="Y103" t="b">
        <v>1</v>
      </c>
      <c r="AA103">
        <v>1</v>
      </c>
      <c r="AB103">
        <v>20</v>
      </c>
      <c r="AC103">
        <v>10</v>
      </c>
      <c r="AD103" s="27" t="s">
        <v>87</v>
      </c>
      <c r="AE103" s="37">
        <f t="shared" si="8"/>
        <v>0</v>
      </c>
      <c r="AF103" s="37" t="s">
        <v>87</v>
      </c>
      <c r="AG103" s="27" t="s">
        <v>87</v>
      </c>
      <c r="AH103" s="27" t="s">
        <v>87</v>
      </c>
      <c r="AI103" s="27" t="s">
        <v>87</v>
      </c>
      <c r="AJ103" s="27" t="s">
        <v>87</v>
      </c>
      <c r="AK103" s="27" t="s">
        <v>87</v>
      </c>
      <c r="AL103" s="27" t="s">
        <v>87</v>
      </c>
      <c r="AM103" s="27" t="s">
        <v>87</v>
      </c>
      <c r="AN103" s="27" t="s">
        <v>87</v>
      </c>
      <c r="AO103" s="38">
        <f t="shared" si="5"/>
        <v>2.1</v>
      </c>
      <c r="AP103" s="38">
        <f t="shared" si="6"/>
        <v>242</v>
      </c>
      <c r="AQ103" s="27" t="s">
        <v>87</v>
      </c>
      <c r="AR103" s="59" t="str">
        <f t="shared" si="7"/>
        <v>210 ≤ A &lt; 315</v>
      </c>
      <c r="AS103" s="27" t="s">
        <v>87</v>
      </c>
      <c r="AT103" s="27" t="s">
        <v>87</v>
      </c>
      <c r="AU103" s="27" t="s">
        <v>87</v>
      </c>
      <c r="AV103" s="27"/>
      <c r="AW103" s="27"/>
      <c r="AX103" s="27"/>
      <c r="AY103" s="27"/>
      <c r="AZ103" s="27" t="s">
        <v>87</v>
      </c>
      <c r="BA103" s="27" t="s">
        <v>87</v>
      </c>
      <c r="BB103" s="27" t="s">
        <v>87</v>
      </c>
      <c r="BE103" s="29">
        <v>44630</v>
      </c>
      <c r="BF103" s="29"/>
      <c r="BI103" t="s">
        <v>3349</v>
      </c>
      <c r="BK103" t="s">
        <v>89</v>
      </c>
      <c r="BL103">
        <v>210</v>
      </c>
      <c r="BM103">
        <v>0</v>
      </c>
      <c r="BN103">
        <v>0</v>
      </c>
      <c r="BO103">
        <v>1</v>
      </c>
      <c r="BP103">
        <v>0</v>
      </c>
      <c r="BQ103" t="b">
        <v>1</v>
      </c>
      <c r="BR103" t="s">
        <v>3328</v>
      </c>
      <c r="BS103">
        <v>23.8</v>
      </c>
      <c r="BT103">
        <v>242</v>
      </c>
      <c r="BU103">
        <v>2.1</v>
      </c>
      <c r="BV103" t="b">
        <v>0</v>
      </c>
      <c r="BW103">
        <v>0</v>
      </c>
      <c r="BX103" t="b">
        <v>0</v>
      </c>
      <c r="BY103" t="s">
        <v>3329</v>
      </c>
      <c r="BZ103" t="s">
        <v>3349</v>
      </c>
    </row>
    <row r="104" spans="2:78" x14ac:dyDescent="0.25">
      <c r="B104" t="s">
        <v>291</v>
      </c>
      <c r="C104" t="s">
        <v>292</v>
      </c>
      <c r="E104" t="s">
        <v>3435</v>
      </c>
      <c r="F104" t="s">
        <v>3433</v>
      </c>
      <c r="H104" t="s">
        <v>1925</v>
      </c>
      <c r="K104" t="s">
        <v>84</v>
      </c>
      <c r="L104">
        <v>64</v>
      </c>
      <c r="O104">
        <v>1.02</v>
      </c>
      <c r="P104">
        <v>2.02</v>
      </c>
      <c r="Q104">
        <v>5.04</v>
      </c>
      <c r="R104">
        <v>16.989999999999998</v>
      </c>
      <c r="W104">
        <v>63.62</v>
      </c>
      <c r="Y104" t="b">
        <v>1</v>
      </c>
      <c r="AA104">
        <v>2</v>
      </c>
      <c r="AB104">
        <v>20</v>
      </c>
      <c r="AC104">
        <v>10</v>
      </c>
      <c r="AD104" s="27" t="s">
        <v>87</v>
      </c>
      <c r="AE104" s="37">
        <f t="shared" si="8"/>
        <v>64</v>
      </c>
      <c r="AF104" s="37" t="s">
        <v>87</v>
      </c>
      <c r="AG104" s="27" t="s">
        <v>87</v>
      </c>
      <c r="AH104" s="27" t="s">
        <v>87</v>
      </c>
      <c r="AI104" s="27" t="s">
        <v>87</v>
      </c>
      <c r="AJ104" s="27" t="s">
        <v>87</v>
      </c>
      <c r="AK104" s="27" t="s">
        <v>87</v>
      </c>
      <c r="AL104" s="27" t="s">
        <v>87</v>
      </c>
      <c r="AM104" s="27" t="s">
        <v>87</v>
      </c>
      <c r="AN104" s="27" t="s">
        <v>87</v>
      </c>
      <c r="AO104" s="38">
        <f t="shared" si="5"/>
        <v>2.1</v>
      </c>
      <c r="AP104" s="38">
        <f t="shared" si="6"/>
        <v>242</v>
      </c>
      <c r="AQ104" s="27" t="s">
        <v>87</v>
      </c>
      <c r="AR104" s="59" t="str">
        <f t="shared" si="7"/>
        <v>210 ≤ A &lt; 315</v>
      </c>
      <c r="AS104" s="27" t="s">
        <v>87</v>
      </c>
      <c r="AT104" s="27" t="s">
        <v>87</v>
      </c>
      <c r="AU104" s="27" t="s">
        <v>87</v>
      </c>
      <c r="AV104" s="27"/>
      <c r="AW104" s="27"/>
      <c r="AX104" s="27"/>
      <c r="AY104" s="27"/>
      <c r="AZ104" s="27" t="str">
        <f>IF($BS$1="Default","no",IF(AND(Y104&lt;227,$BS$1="SW"),"Yes","No"))</f>
        <v>No</v>
      </c>
      <c r="BA104" s="27" t="s">
        <v>87</v>
      </c>
      <c r="BB104" s="27" t="s">
        <v>87</v>
      </c>
      <c r="BE104" s="29">
        <v>44630</v>
      </c>
      <c r="BF104" s="29"/>
      <c r="BI104">
        <v>1</v>
      </c>
      <c r="BJ104">
        <v>64</v>
      </c>
      <c r="BK104" t="s">
        <v>89</v>
      </c>
      <c r="BL104">
        <v>210</v>
      </c>
      <c r="BM104">
        <v>0</v>
      </c>
      <c r="BN104">
        <v>1</v>
      </c>
      <c r="BO104">
        <v>1</v>
      </c>
      <c r="BP104">
        <v>0</v>
      </c>
      <c r="BQ104" t="b">
        <v>1</v>
      </c>
      <c r="BR104" t="s">
        <v>3328</v>
      </c>
      <c r="BS104">
        <v>23.8</v>
      </c>
      <c r="BT104">
        <v>242</v>
      </c>
      <c r="BU104">
        <v>2.1</v>
      </c>
      <c r="BV104" t="b">
        <v>0</v>
      </c>
      <c r="BW104">
        <v>0</v>
      </c>
      <c r="BX104" t="b">
        <v>0</v>
      </c>
      <c r="BY104" t="s">
        <v>3329</v>
      </c>
      <c r="BZ104" t="s">
        <v>3349</v>
      </c>
    </row>
    <row r="105" spans="2:78" x14ac:dyDescent="0.25">
      <c r="B105" t="s">
        <v>291</v>
      </c>
      <c r="C105" t="s">
        <v>292</v>
      </c>
      <c r="E105" t="s">
        <v>3436</v>
      </c>
      <c r="F105" t="s">
        <v>3433</v>
      </c>
      <c r="H105" t="s">
        <v>1925</v>
      </c>
      <c r="K105" t="s">
        <v>84</v>
      </c>
      <c r="L105">
        <v>64</v>
      </c>
      <c r="O105">
        <v>0.98</v>
      </c>
      <c r="P105">
        <v>1.98</v>
      </c>
      <c r="Q105">
        <v>4.63</v>
      </c>
      <c r="R105">
        <v>17.22</v>
      </c>
      <c r="W105">
        <v>63.61</v>
      </c>
      <c r="Y105" t="b">
        <v>1</v>
      </c>
      <c r="AA105">
        <v>2</v>
      </c>
      <c r="AB105">
        <v>20</v>
      </c>
      <c r="AC105">
        <v>10</v>
      </c>
      <c r="AD105" s="27" t="s">
        <v>87</v>
      </c>
      <c r="AE105" s="37">
        <f t="shared" si="8"/>
        <v>64</v>
      </c>
      <c r="AF105" s="37" t="s">
        <v>87</v>
      </c>
      <c r="AG105" s="27" t="s">
        <v>87</v>
      </c>
      <c r="AH105" s="27" t="s">
        <v>87</v>
      </c>
      <c r="AI105" s="27" t="s">
        <v>87</v>
      </c>
      <c r="AJ105" s="27" t="s">
        <v>87</v>
      </c>
      <c r="AK105" s="27" t="s">
        <v>87</v>
      </c>
      <c r="AL105" s="27" t="s">
        <v>87</v>
      </c>
      <c r="AM105" s="27" t="s">
        <v>87</v>
      </c>
      <c r="AN105" s="27" t="s">
        <v>87</v>
      </c>
      <c r="AO105" s="38">
        <f t="shared" si="5"/>
        <v>2.1</v>
      </c>
      <c r="AP105" s="38">
        <f t="shared" si="6"/>
        <v>242</v>
      </c>
      <c r="AQ105" s="27" t="s">
        <v>87</v>
      </c>
      <c r="AR105" s="59" t="str">
        <f t="shared" si="7"/>
        <v>210 ≤ A &lt; 315</v>
      </c>
      <c r="AS105" s="27" t="s">
        <v>87</v>
      </c>
      <c r="AT105" s="27" t="s">
        <v>87</v>
      </c>
      <c r="AU105" s="27" t="s">
        <v>87</v>
      </c>
      <c r="AV105" s="27"/>
      <c r="AW105" s="27"/>
      <c r="AX105" s="27"/>
      <c r="AY105" s="27"/>
      <c r="AZ105" s="27" t="str">
        <f>IF($BS$1="Default","no",IF(AND(Y105&lt;227,$BS$1="SW"),"Yes","No"))</f>
        <v>No</v>
      </c>
      <c r="BA105" s="27" t="s">
        <v>87</v>
      </c>
      <c r="BB105" s="27" t="s">
        <v>87</v>
      </c>
      <c r="BE105" s="29">
        <v>44630</v>
      </c>
      <c r="BF105" s="29"/>
      <c r="BI105">
        <v>1</v>
      </c>
      <c r="BJ105">
        <v>64</v>
      </c>
      <c r="BK105" t="s">
        <v>89</v>
      </c>
      <c r="BL105">
        <v>210</v>
      </c>
      <c r="BM105">
        <v>0</v>
      </c>
      <c r="BN105">
        <v>1</v>
      </c>
      <c r="BO105">
        <v>1</v>
      </c>
      <c r="BP105">
        <v>0</v>
      </c>
      <c r="BQ105" t="b">
        <v>1</v>
      </c>
      <c r="BR105" t="s">
        <v>3328</v>
      </c>
      <c r="BS105">
        <v>23.8</v>
      </c>
      <c r="BT105">
        <v>242</v>
      </c>
      <c r="BU105">
        <v>2.1</v>
      </c>
      <c r="BV105" t="b">
        <v>0</v>
      </c>
      <c r="BW105">
        <v>0</v>
      </c>
      <c r="BX105" t="b">
        <v>0</v>
      </c>
      <c r="BY105" t="s">
        <v>3329</v>
      </c>
      <c r="BZ105" t="s">
        <v>3349</v>
      </c>
    </row>
    <row r="106" spans="2:78" x14ac:dyDescent="0.25">
      <c r="B106" t="s">
        <v>291</v>
      </c>
      <c r="C106" t="s">
        <v>292</v>
      </c>
      <c r="E106" t="s">
        <v>3437</v>
      </c>
      <c r="F106" t="s">
        <v>3433</v>
      </c>
      <c r="H106" t="s">
        <v>1925</v>
      </c>
      <c r="K106" t="s">
        <v>84</v>
      </c>
      <c r="L106">
        <v>64</v>
      </c>
      <c r="O106">
        <v>0.98</v>
      </c>
      <c r="P106">
        <v>2</v>
      </c>
      <c r="Q106">
        <v>4.8499999999999996</v>
      </c>
      <c r="R106">
        <v>16.61</v>
      </c>
      <c r="W106">
        <v>62.04</v>
      </c>
      <c r="Y106" t="b">
        <v>1</v>
      </c>
      <c r="AA106">
        <v>2</v>
      </c>
      <c r="AB106">
        <v>20</v>
      </c>
      <c r="AC106">
        <v>10</v>
      </c>
      <c r="AD106" s="27" t="s">
        <v>87</v>
      </c>
      <c r="AE106" s="37">
        <f t="shared" si="8"/>
        <v>64</v>
      </c>
      <c r="AF106" s="37" t="s">
        <v>87</v>
      </c>
      <c r="AG106" s="27" t="s">
        <v>87</v>
      </c>
      <c r="AH106" s="27" t="s">
        <v>87</v>
      </c>
      <c r="AI106" s="27" t="s">
        <v>87</v>
      </c>
      <c r="AJ106" s="27" t="s">
        <v>87</v>
      </c>
      <c r="AK106" s="27" t="s">
        <v>87</v>
      </c>
      <c r="AL106" s="27" t="s">
        <v>87</v>
      </c>
      <c r="AM106" s="27" t="s">
        <v>87</v>
      </c>
      <c r="AN106" s="27" t="s">
        <v>87</v>
      </c>
      <c r="AO106" s="38">
        <f t="shared" si="5"/>
        <v>2.1</v>
      </c>
      <c r="AP106" s="38">
        <f t="shared" si="6"/>
        <v>242</v>
      </c>
      <c r="AQ106" s="27" t="s">
        <v>87</v>
      </c>
      <c r="AR106" s="59" t="str">
        <f t="shared" si="7"/>
        <v>210 ≤ A &lt; 315</v>
      </c>
      <c r="AS106" s="27" t="s">
        <v>87</v>
      </c>
      <c r="AT106" s="27" t="s">
        <v>87</v>
      </c>
      <c r="AU106" s="27" t="s">
        <v>87</v>
      </c>
      <c r="AV106" s="27"/>
      <c r="AW106" s="27"/>
      <c r="AX106" s="27"/>
      <c r="AY106" s="27"/>
      <c r="AZ106" s="27" t="str">
        <f>IF($BS$1="Default","no",IF(AND(Y106&lt;227,$BS$1="SW"),"Yes","No"))</f>
        <v>No</v>
      </c>
      <c r="BA106" s="27" t="s">
        <v>87</v>
      </c>
      <c r="BB106" s="27" t="s">
        <v>87</v>
      </c>
      <c r="BE106" s="29">
        <v>44630</v>
      </c>
      <c r="BF106" s="29"/>
      <c r="BI106">
        <v>1</v>
      </c>
      <c r="BJ106">
        <v>64</v>
      </c>
      <c r="BK106" t="s">
        <v>89</v>
      </c>
      <c r="BL106">
        <v>210</v>
      </c>
      <c r="BM106">
        <v>0</v>
      </c>
      <c r="BN106">
        <v>1</v>
      </c>
      <c r="BO106">
        <v>1</v>
      </c>
      <c r="BP106">
        <v>0</v>
      </c>
      <c r="BQ106" t="b">
        <v>1</v>
      </c>
      <c r="BR106" t="s">
        <v>3328</v>
      </c>
      <c r="BS106">
        <v>23.8</v>
      </c>
      <c r="BT106">
        <v>242</v>
      </c>
      <c r="BU106">
        <v>2.1</v>
      </c>
      <c r="BV106" t="b">
        <v>0</v>
      </c>
      <c r="BW106">
        <v>0</v>
      </c>
      <c r="BX106" t="b">
        <v>0</v>
      </c>
      <c r="BY106" t="s">
        <v>3329</v>
      </c>
      <c r="BZ106" t="s">
        <v>3349</v>
      </c>
    </row>
    <row r="107" spans="2:78" x14ac:dyDescent="0.25">
      <c r="B107" t="s">
        <v>1008</v>
      </c>
      <c r="C107" t="s">
        <v>78</v>
      </c>
      <c r="E107" t="s">
        <v>3438</v>
      </c>
      <c r="F107">
        <v>212033</v>
      </c>
      <c r="H107" t="s">
        <v>1925</v>
      </c>
      <c r="K107" t="s">
        <v>84</v>
      </c>
      <c r="L107">
        <v>64</v>
      </c>
      <c r="O107">
        <v>0.32</v>
      </c>
      <c r="P107">
        <v>3.18</v>
      </c>
      <c r="Q107">
        <v>3.18</v>
      </c>
      <c r="R107">
        <v>17.22</v>
      </c>
      <c r="W107">
        <v>59.55</v>
      </c>
      <c r="Y107" t="b">
        <v>1</v>
      </c>
      <c r="AA107">
        <v>2</v>
      </c>
      <c r="AB107">
        <v>10</v>
      </c>
      <c r="AC107">
        <v>10</v>
      </c>
      <c r="AD107" s="27" t="s">
        <v>87</v>
      </c>
      <c r="AE107" s="37">
        <f t="shared" si="8"/>
        <v>96</v>
      </c>
      <c r="AF107" s="37" t="s">
        <v>87</v>
      </c>
      <c r="AG107" s="27" t="s">
        <v>87</v>
      </c>
      <c r="AH107" s="27" t="s">
        <v>87</v>
      </c>
      <c r="AI107" s="27" t="s">
        <v>87</v>
      </c>
      <c r="AJ107" s="27" t="s">
        <v>87</v>
      </c>
      <c r="AK107" s="27" t="s">
        <v>87</v>
      </c>
      <c r="AL107" s="27" t="s">
        <v>87</v>
      </c>
      <c r="AM107" s="27" t="s">
        <v>87</v>
      </c>
      <c r="AN107" s="27" t="s">
        <v>87</v>
      </c>
      <c r="AO107" s="38">
        <f t="shared" si="5"/>
        <v>2.1</v>
      </c>
      <c r="AP107" s="38">
        <f t="shared" si="6"/>
        <v>242</v>
      </c>
      <c r="AQ107" s="27" t="s">
        <v>87</v>
      </c>
      <c r="AR107" s="59" t="str">
        <f t="shared" si="7"/>
        <v>210 ≤ A &lt; 315</v>
      </c>
      <c r="AS107" s="27" t="s">
        <v>87</v>
      </c>
      <c r="AT107" s="27" t="s">
        <v>87</v>
      </c>
      <c r="AU107" s="27" t="s">
        <v>87</v>
      </c>
      <c r="AV107" s="27"/>
      <c r="AW107" s="27"/>
      <c r="AX107" s="27"/>
      <c r="AY107" s="27"/>
      <c r="AZ107" s="27" t="s">
        <v>82</v>
      </c>
      <c r="BA107" s="27" t="s">
        <v>87</v>
      </c>
      <c r="BB107" s="27" t="s">
        <v>87</v>
      </c>
      <c r="BE107" s="29">
        <v>44615</v>
      </c>
      <c r="BF107" s="29"/>
      <c r="BI107">
        <v>1</v>
      </c>
      <c r="BJ107">
        <v>96</v>
      </c>
      <c r="BK107" t="s">
        <v>1014</v>
      </c>
      <c r="BL107">
        <v>365</v>
      </c>
      <c r="BM107">
        <v>0</v>
      </c>
      <c r="BN107">
        <v>1</v>
      </c>
      <c r="BO107">
        <v>1</v>
      </c>
      <c r="BP107">
        <v>0</v>
      </c>
      <c r="BQ107" t="b">
        <v>1</v>
      </c>
      <c r="BR107" t="s">
        <v>3328</v>
      </c>
      <c r="BS107">
        <v>24</v>
      </c>
      <c r="BT107">
        <v>242</v>
      </c>
      <c r="BU107">
        <v>2.1</v>
      </c>
      <c r="BV107" t="b">
        <v>0</v>
      </c>
      <c r="BW107">
        <v>0</v>
      </c>
      <c r="BX107" t="b">
        <v>0</v>
      </c>
      <c r="BY107" t="s">
        <v>3329</v>
      </c>
      <c r="BZ107" t="s">
        <v>3349</v>
      </c>
    </row>
    <row r="108" spans="2:78" x14ac:dyDescent="0.25">
      <c r="B108" t="s">
        <v>1008</v>
      </c>
      <c r="C108" t="s">
        <v>78</v>
      </c>
      <c r="E108" t="s">
        <v>3439</v>
      </c>
      <c r="F108">
        <v>212021</v>
      </c>
      <c r="H108" t="s">
        <v>1925</v>
      </c>
      <c r="K108" t="s">
        <v>84</v>
      </c>
      <c r="L108">
        <v>64</v>
      </c>
      <c r="O108">
        <v>0.7</v>
      </c>
      <c r="P108">
        <v>3.32</v>
      </c>
      <c r="Q108">
        <v>4.67</v>
      </c>
      <c r="R108">
        <v>20.3</v>
      </c>
      <c r="W108">
        <v>72.55</v>
      </c>
      <c r="Y108" t="b">
        <v>1</v>
      </c>
      <c r="AA108">
        <v>2</v>
      </c>
      <c r="AB108">
        <v>10</v>
      </c>
      <c r="AC108">
        <v>10</v>
      </c>
      <c r="AD108" s="27" t="s">
        <v>87</v>
      </c>
      <c r="AE108" s="37">
        <f t="shared" si="8"/>
        <v>0</v>
      </c>
      <c r="AF108" s="37" t="s">
        <v>87</v>
      </c>
      <c r="AG108" s="27" t="s">
        <v>87</v>
      </c>
      <c r="AH108" s="27" t="s">
        <v>87</v>
      </c>
      <c r="AI108" s="27" t="s">
        <v>87</v>
      </c>
      <c r="AJ108" s="27" t="s">
        <v>87</v>
      </c>
      <c r="AK108" s="27" t="s">
        <v>87</v>
      </c>
      <c r="AL108" s="27" t="s">
        <v>87</v>
      </c>
      <c r="AM108" s="27" t="s">
        <v>87</v>
      </c>
      <c r="AN108" s="27" t="s">
        <v>87</v>
      </c>
      <c r="AO108" s="38">
        <f t="shared" si="5"/>
        <v>2.1</v>
      </c>
      <c r="AP108" s="38">
        <f t="shared" si="6"/>
        <v>242</v>
      </c>
      <c r="AQ108" s="27" t="s">
        <v>87</v>
      </c>
      <c r="AR108" s="59" t="str">
        <f t="shared" si="7"/>
        <v>210 ≤ A &lt; 315</v>
      </c>
      <c r="AS108" s="27" t="s">
        <v>87</v>
      </c>
      <c r="AT108" s="27" t="s">
        <v>87</v>
      </c>
      <c r="AU108" s="27" t="s">
        <v>87</v>
      </c>
      <c r="AV108" s="27"/>
      <c r="AW108" s="27"/>
      <c r="AX108" s="27"/>
      <c r="AY108" s="27"/>
      <c r="AZ108" s="27" t="s">
        <v>87</v>
      </c>
      <c r="BA108" s="27" t="s">
        <v>87</v>
      </c>
      <c r="BB108" s="27" t="s">
        <v>87</v>
      </c>
      <c r="BE108" s="29">
        <v>44575</v>
      </c>
      <c r="BF108" s="29"/>
      <c r="BI108" t="s">
        <v>3349</v>
      </c>
      <c r="BK108" t="s">
        <v>1014</v>
      </c>
      <c r="BL108">
        <v>365</v>
      </c>
      <c r="BM108">
        <v>0</v>
      </c>
      <c r="BN108">
        <v>1</v>
      </c>
      <c r="BO108">
        <v>1</v>
      </c>
      <c r="BP108">
        <v>0</v>
      </c>
      <c r="BQ108" t="b">
        <v>1</v>
      </c>
      <c r="BR108" t="s">
        <v>3328</v>
      </c>
      <c r="BS108">
        <v>23.8</v>
      </c>
      <c r="BT108">
        <v>242</v>
      </c>
      <c r="BU108">
        <v>2.1</v>
      </c>
      <c r="BV108" t="b">
        <v>0</v>
      </c>
      <c r="BW108">
        <v>0</v>
      </c>
      <c r="BX108" t="b">
        <v>0</v>
      </c>
      <c r="BY108" t="s">
        <v>3329</v>
      </c>
      <c r="BZ108" t="s">
        <v>3349</v>
      </c>
    </row>
    <row r="109" spans="2:78" x14ac:dyDescent="0.25">
      <c r="B109" t="s">
        <v>1090</v>
      </c>
      <c r="C109" t="s">
        <v>117</v>
      </c>
      <c r="E109" t="s">
        <v>3440</v>
      </c>
      <c r="F109" t="s">
        <v>3441</v>
      </c>
      <c r="H109" t="s">
        <v>1925</v>
      </c>
      <c r="K109" t="s">
        <v>133</v>
      </c>
      <c r="L109">
        <v>32</v>
      </c>
      <c r="O109">
        <v>0.32</v>
      </c>
      <c r="P109">
        <v>1.83</v>
      </c>
      <c r="Q109">
        <v>9.2899999999999991</v>
      </c>
      <c r="R109">
        <v>20.72</v>
      </c>
      <c r="W109">
        <v>77.78</v>
      </c>
      <c r="Y109" t="b">
        <v>1</v>
      </c>
      <c r="AA109">
        <v>2</v>
      </c>
      <c r="AB109">
        <v>30</v>
      </c>
      <c r="AC109">
        <v>10</v>
      </c>
      <c r="AD109" s="27" t="s">
        <v>87</v>
      </c>
      <c r="AE109" s="37">
        <f t="shared" si="8"/>
        <v>0</v>
      </c>
      <c r="AF109" s="37" t="s">
        <v>87</v>
      </c>
      <c r="AG109" s="27" t="s">
        <v>87</v>
      </c>
      <c r="AH109" s="27" t="s">
        <v>87</v>
      </c>
      <c r="AI109" s="27" t="s">
        <v>87</v>
      </c>
      <c r="AJ109" s="27" t="s">
        <v>87</v>
      </c>
      <c r="AK109" s="27" t="s">
        <v>87</v>
      </c>
      <c r="AL109" s="27" t="s">
        <v>87</v>
      </c>
      <c r="AM109" s="27" t="s">
        <v>87</v>
      </c>
      <c r="AN109" s="27" t="s">
        <v>87</v>
      </c>
      <c r="AO109" s="38">
        <f t="shared" si="5"/>
        <v>2.1</v>
      </c>
      <c r="AP109" s="38">
        <f t="shared" si="6"/>
        <v>242</v>
      </c>
      <c r="AQ109" s="27" t="s">
        <v>87</v>
      </c>
      <c r="AR109" s="59" t="str">
        <f t="shared" si="7"/>
        <v>210 ≤ A &lt; 315</v>
      </c>
      <c r="AS109" s="27" t="s">
        <v>87</v>
      </c>
      <c r="AT109" s="27" t="s">
        <v>87</v>
      </c>
      <c r="AU109" s="27" t="s">
        <v>87</v>
      </c>
      <c r="AV109" s="27"/>
      <c r="AW109" s="27"/>
      <c r="AX109" s="27"/>
      <c r="AY109" s="27"/>
      <c r="AZ109" s="27" t="s">
        <v>87</v>
      </c>
      <c r="BA109" s="27" t="s">
        <v>87</v>
      </c>
      <c r="BB109" s="27" t="s">
        <v>87</v>
      </c>
      <c r="BE109" s="29">
        <v>44641</v>
      </c>
      <c r="BF109" s="29"/>
      <c r="BI109" t="s">
        <v>3349</v>
      </c>
      <c r="BK109" t="s">
        <v>1014</v>
      </c>
      <c r="BL109">
        <v>210</v>
      </c>
      <c r="BM109">
        <v>0</v>
      </c>
      <c r="BN109">
        <v>0</v>
      </c>
      <c r="BO109">
        <v>1</v>
      </c>
      <c r="BP109">
        <v>0</v>
      </c>
      <c r="BQ109" t="b">
        <v>1</v>
      </c>
      <c r="BR109" t="s">
        <v>3328</v>
      </c>
      <c r="BS109">
        <v>23.8</v>
      </c>
      <c r="BT109">
        <v>242</v>
      </c>
      <c r="BU109">
        <v>2.1</v>
      </c>
      <c r="BV109" t="b">
        <v>0</v>
      </c>
      <c r="BW109">
        <v>0</v>
      </c>
      <c r="BX109" t="b">
        <v>0</v>
      </c>
      <c r="BY109" t="s">
        <v>3329</v>
      </c>
      <c r="BZ109" t="s">
        <v>3349</v>
      </c>
    </row>
    <row r="110" spans="2:78" x14ac:dyDescent="0.25">
      <c r="B110" t="s">
        <v>291</v>
      </c>
      <c r="C110" t="s">
        <v>292</v>
      </c>
      <c r="E110" t="s">
        <v>3442</v>
      </c>
      <c r="F110" t="s">
        <v>3443</v>
      </c>
      <c r="H110" t="s">
        <v>1925</v>
      </c>
      <c r="K110" t="s">
        <v>84</v>
      </c>
      <c r="L110">
        <v>64</v>
      </c>
      <c r="O110">
        <v>0.87</v>
      </c>
      <c r="P110">
        <v>3.72</v>
      </c>
      <c r="Q110">
        <v>3.76</v>
      </c>
      <c r="R110">
        <v>23.32</v>
      </c>
      <c r="W110">
        <v>81.5</v>
      </c>
      <c r="Y110" t="b">
        <v>1</v>
      </c>
      <c r="AA110">
        <v>2</v>
      </c>
      <c r="AB110">
        <v>10</v>
      </c>
      <c r="AC110">
        <v>10</v>
      </c>
      <c r="AD110" s="27" t="s">
        <v>87</v>
      </c>
      <c r="AE110" s="37">
        <f t="shared" si="8"/>
        <v>0</v>
      </c>
      <c r="AF110" s="37" t="s">
        <v>87</v>
      </c>
      <c r="AG110" s="27" t="s">
        <v>87</v>
      </c>
      <c r="AH110" s="27" t="s">
        <v>87</v>
      </c>
      <c r="AI110" s="27" t="s">
        <v>87</v>
      </c>
      <c r="AJ110" s="27" t="s">
        <v>87</v>
      </c>
      <c r="AK110" s="27" t="s">
        <v>87</v>
      </c>
      <c r="AL110" s="27" t="s">
        <v>87</v>
      </c>
      <c r="AM110" s="27" t="s">
        <v>87</v>
      </c>
      <c r="AN110" s="27" t="s">
        <v>87</v>
      </c>
      <c r="AO110" s="38">
        <f t="shared" si="5"/>
        <v>2.1</v>
      </c>
      <c r="AP110" s="38">
        <f t="shared" si="6"/>
        <v>242</v>
      </c>
      <c r="AQ110" s="27" t="s">
        <v>87</v>
      </c>
      <c r="AR110" s="59" t="str">
        <f t="shared" si="7"/>
        <v>210 ≤ A &lt; 315</v>
      </c>
      <c r="AS110" s="27" t="s">
        <v>87</v>
      </c>
      <c r="AT110" s="27" t="s">
        <v>87</v>
      </c>
      <c r="AU110" s="27" t="s">
        <v>87</v>
      </c>
      <c r="AV110" s="27"/>
      <c r="AW110" s="27"/>
      <c r="AX110" s="27"/>
      <c r="AY110" s="27"/>
      <c r="AZ110" s="27" t="s">
        <v>87</v>
      </c>
      <c r="BA110" s="27" t="s">
        <v>87</v>
      </c>
      <c r="BB110" s="27" t="s">
        <v>87</v>
      </c>
      <c r="BE110" s="29">
        <v>44615</v>
      </c>
      <c r="BF110" s="29"/>
      <c r="BI110" t="s">
        <v>3349</v>
      </c>
      <c r="BK110" t="s">
        <v>89</v>
      </c>
      <c r="BL110">
        <v>265</v>
      </c>
      <c r="BM110">
        <v>0</v>
      </c>
      <c r="BN110">
        <v>0</v>
      </c>
      <c r="BO110">
        <v>2</v>
      </c>
      <c r="BP110">
        <v>0</v>
      </c>
      <c r="BQ110" t="b">
        <v>1</v>
      </c>
      <c r="BR110" t="s">
        <v>3328</v>
      </c>
      <c r="BS110">
        <v>23.8</v>
      </c>
      <c r="BT110">
        <v>242</v>
      </c>
      <c r="BU110">
        <v>2.1</v>
      </c>
      <c r="BV110" t="b">
        <v>0</v>
      </c>
      <c r="BW110">
        <v>1</v>
      </c>
      <c r="BX110" t="b">
        <v>0</v>
      </c>
      <c r="BY110" t="s">
        <v>3337</v>
      </c>
      <c r="BZ110">
        <v>240</v>
      </c>
    </row>
    <row r="111" spans="2:78" x14ac:dyDescent="0.25">
      <c r="B111" t="s">
        <v>291</v>
      </c>
      <c r="C111" t="s">
        <v>292</v>
      </c>
      <c r="E111" t="s">
        <v>3444</v>
      </c>
      <c r="F111" t="s">
        <v>3445</v>
      </c>
      <c r="H111" t="s">
        <v>1925</v>
      </c>
      <c r="K111" t="s">
        <v>84</v>
      </c>
      <c r="L111">
        <v>64</v>
      </c>
      <c r="O111">
        <v>0.96</v>
      </c>
      <c r="P111">
        <v>3.01</v>
      </c>
      <c r="Q111">
        <v>3.03</v>
      </c>
      <c r="R111">
        <v>20.41</v>
      </c>
      <c r="W111">
        <v>71.67</v>
      </c>
      <c r="Y111" t="b">
        <v>1</v>
      </c>
      <c r="AA111">
        <v>2</v>
      </c>
      <c r="AB111">
        <v>10</v>
      </c>
      <c r="AC111">
        <v>10</v>
      </c>
      <c r="AD111" s="27" t="s">
        <v>87</v>
      </c>
      <c r="AE111" s="37">
        <f t="shared" si="8"/>
        <v>0</v>
      </c>
      <c r="AF111" s="37" t="s">
        <v>87</v>
      </c>
      <c r="AG111" s="27" t="s">
        <v>87</v>
      </c>
      <c r="AH111" s="27" t="s">
        <v>87</v>
      </c>
      <c r="AI111" s="27" t="s">
        <v>87</v>
      </c>
      <c r="AJ111" s="27" t="s">
        <v>87</v>
      </c>
      <c r="AK111" s="27" t="s">
        <v>87</v>
      </c>
      <c r="AL111" s="27" t="s">
        <v>87</v>
      </c>
      <c r="AM111" s="27" t="s">
        <v>87</v>
      </c>
      <c r="AN111" s="27" t="s">
        <v>87</v>
      </c>
      <c r="AO111" s="38">
        <f t="shared" si="5"/>
        <v>2.1</v>
      </c>
      <c r="AP111" s="38">
        <f t="shared" si="6"/>
        <v>242</v>
      </c>
      <c r="AQ111" s="27" t="s">
        <v>87</v>
      </c>
      <c r="AR111" s="59" t="str">
        <f t="shared" si="7"/>
        <v>210 ≤ A &lt; 315</v>
      </c>
      <c r="AS111" s="27" t="s">
        <v>87</v>
      </c>
      <c r="AT111" s="27" t="s">
        <v>87</v>
      </c>
      <c r="AU111" s="27" t="s">
        <v>87</v>
      </c>
      <c r="AV111" s="27"/>
      <c r="AW111" s="27"/>
      <c r="AX111" s="27"/>
      <c r="AY111" s="27"/>
      <c r="AZ111" s="27" t="s">
        <v>87</v>
      </c>
      <c r="BA111" s="27" t="s">
        <v>87</v>
      </c>
      <c r="BB111" s="27" t="s">
        <v>87</v>
      </c>
      <c r="BE111" s="29">
        <v>44715</v>
      </c>
      <c r="BF111" s="29"/>
      <c r="BI111" t="s">
        <v>3349</v>
      </c>
      <c r="BK111" t="s">
        <v>89</v>
      </c>
      <c r="BL111">
        <v>265</v>
      </c>
      <c r="BM111">
        <v>0</v>
      </c>
      <c r="BN111">
        <v>0</v>
      </c>
      <c r="BO111">
        <v>2</v>
      </c>
      <c r="BP111">
        <v>0</v>
      </c>
      <c r="BQ111" t="b">
        <v>1</v>
      </c>
      <c r="BR111" t="s">
        <v>3328</v>
      </c>
      <c r="BS111">
        <v>23.8</v>
      </c>
      <c r="BT111">
        <v>242</v>
      </c>
      <c r="BU111">
        <v>2.1</v>
      </c>
      <c r="BV111" t="b">
        <v>0</v>
      </c>
      <c r="BW111">
        <v>1</v>
      </c>
      <c r="BX111" t="b">
        <v>0</v>
      </c>
      <c r="BY111" t="s">
        <v>3337</v>
      </c>
      <c r="BZ111">
        <v>240</v>
      </c>
    </row>
    <row r="112" spans="2:78" x14ac:dyDescent="0.25">
      <c r="B112" t="s">
        <v>291</v>
      </c>
      <c r="C112" t="s">
        <v>292</v>
      </c>
      <c r="E112" t="s">
        <v>3446</v>
      </c>
      <c r="F112" t="s">
        <v>3447</v>
      </c>
      <c r="H112" t="s">
        <v>1925</v>
      </c>
      <c r="K112" t="s">
        <v>84</v>
      </c>
      <c r="L112">
        <v>64</v>
      </c>
      <c r="O112">
        <v>0.9</v>
      </c>
      <c r="P112">
        <v>4.1399999999999997</v>
      </c>
      <c r="Q112">
        <v>4.24</v>
      </c>
      <c r="R112">
        <v>30.07</v>
      </c>
      <c r="W112">
        <v>103.13</v>
      </c>
      <c r="Y112" t="b">
        <v>1</v>
      </c>
      <c r="AA112">
        <v>2</v>
      </c>
      <c r="AB112">
        <v>10</v>
      </c>
      <c r="AC112">
        <v>10</v>
      </c>
      <c r="AD112" s="27" t="s">
        <v>87</v>
      </c>
      <c r="AE112" s="37">
        <f t="shared" si="8"/>
        <v>176</v>
      </c>
      <c r="AF112" s="37" t="s">
        <v>87</v>
      </c>
      <c r="AG112" s="27" t="s">
        <v>87</v>
      </c>
      <c r="AH112" s="27" t="s">
        <v>87</v>
      </c>
      <c r="AI112" s="27" t="s">
        <v>87</v>
      </c>
      <c r="AJ112" s="27" t="s">
        <v>87</v>
      </c>
      <c r="AK112" s="27" t="s">
        <v>87</v>
      </c>
      <c r="AL112" s="27" t="s">
        <v>87</v>
      </c>
      <c r="AM112" s="27" t="s">
        <v>87</v>
      </c>
      <c r="AN112" s="27" t="s">
        <v>87</v>
      </c>
      <c r="AO112" s="38">
        <f t="shared" si="5"/>
        <v>2.1</v>
      </c>
      <c r="AP112" s="38">
        <f t="shared" si="6"/>
        <v>242</v>
      </c>
      <c r="AQ112" s="27" t="s">
        <v>87</v>
      </c>
      <c r="AR112" s="59" t="str">
        <f t="shared" si="7"/>
        <v>210 ≤ A &lt; 315</v>
      </c>
      <c r="AS112" s="27" t="s">
        <v>87</v>
      </c>
      <c r="AT112" s="27" t="s">
        <v>87</v>
      </c>
      <c r="AU112" s="27" t="s">
        <v>87</v>
      </c>
      <c r="AV112" s="27"/>
      <c r="AW112" s="27"/>
      <c r="AX112" s="27"/>
      <c r="AY112" s="27"/>
      <c r="AZ112" s="27" t="s">
        <v>86</v>
      </c>
      <c r="BA112" s="27" t="s">
        <v>87</v>
      </c>
      <c r="BB112" s="27" t="s">
        <v>87</v>
      </c>
      <c r="BE112" s="29">
        <v>44615</v>
      </c>
      <c r="BF112" s="29"/>
      <c r="BI112">
        <v>1</v>
      </c>
      <c r="BJ112">
        <v>176</v>
      </c>
      <c r="BK112" t="s">
        <v>89</v>
      </c>
      <c r="BL112">
        <v>265</v>
      </c>
      <c r="BM112">
        <v>0</v>
      </c>
      <c r="BN112">
        <v>0</v>
      </c>
      <c r="BO112">
        <v>2</v>
      </c>
      <c r="BP112">
        <v>0</v>
      </c>
      <c r="BQ112" t="b">
        <v>1</v>
      </c>
      <c r="BR112" t="s">
        <v>3328</v>
      </c>
      <c r="BS112">
        <v>23.8</v>
      </c>
      <c r="BT112">
        <v>242</v>
      </c>
      <c r="BU112">
        <v>2.1</v>
      </c>
      <c r="BV112" t="b">
        <v>0</v>
      </c>
      <c r="BW112">
        <v>1</v>
      </c>
      <c r="BX112" t="b">
        <v>0</v>
      </c>
      <c r="BY112" t="s">
        <v>3337</v>
      </c>
      <c r="BZ112">
        <v>280</v>
      </c>
    </row>
    <row r="113" spans="2:78" x14ac:dyDescent="0.25">
      <c r="B113" t="s">
        <v>291</v>
      </c>
      <c r="C113" t="s">
        <v>292</v>
      </c>
      <c r="E113" t="s">
        <v>3448</v>
      </c>
      <c r="F113" t="s">
        <v>3449</v>
      </c>
      <c r="H113" t="s">
        <v>1925</v>
      </c>
      <c r="K113" t="s">
        <v>84</v>
      </c>
      <c r="L113">
        <v>64</v>
      </c>
      <c r="O113">
        <v>0.97</v>
      </c>
      <c r="P113">
        <v>3.77</v>
      </c>
      <c r="Q113">
        <v>3.82</v>
      </c>
      <c r="R113">
        <v>28.85</v>
      </c>
      <c r="W113">
        <v>98.97</v>
      </c>
      <c r="Y113" t="b">
        <v>1</v>
      </c>
      <c r="AA113">
        <v>2</v>
      </c>
      <c r="AB113">
        <v>10</v>
      </c>
      <c r="AC113">
        <v>10</v>
      </c>
      <c r="AD113" s="27" t="s">
        <v>87</v>
      </c>
      <c r="AE113" s="37">
        <f t="shared" si="8"/>
        <v>176</v>
      </c>
      <c r="AF113" s="37" t="s">
        <v>87</v>
      </c>
      <c r="AG113" s="27" t="s">
        <v>87</v>
      </c>
      <c r="AH113" s="27" t="s">
        <v>87</v>
      </c>
      <c r="AI113" s="27" t="s">
        <v>87</v>
      </c>
      <c r="AJ113" s="27" t="s">
        <v>87</v>
      </c>
      <c r="AK113" s="27" t="s">
        <v>87</v>
      </c>
      <c r="AL113" s="27" t="s">
        <v>87</v>
      </c>
      <c r="AM113" s="27" t="s">
        <v>87</v>
      </c>
      <c r="AN113" s="27" t="s">
        <v>87</v>
      </c>
      <c r="AO113" s="38">
        <f t="shared" ref="AO113:AO176" si="9">BU113</f>
        <v>2.1</v>
      </c>
      <c r="AP113" s="38">
        <f t="shared" ref="AP113:AP176" si="10">BT113</f>
        <v>242</v>
      </c>
      <c r="AQ113" s="27" t="s">
        <v>87</v>
      </c>
      <c r="AR113" s="59" t="str">
        <f t="shared" si="7"/>
        <v>210 ≤ A &lt; 315</v>
      </c>
      <c r="AS113" s="27" t="s">
        <v>87</v>
      </c>
      <c r="AT113" s="27" t="s">
        <v>87</v>
      </c>
      <c r="AU113" s="27" t="s">
        <v>87</v>
      </c>
      <c r="AV113" s="27"/>
      <c r="AW113" s="27"/>
      <c r="AX113" s="27"/>
      <c r="AY113" s="27"/>
      <c r="AZ113" s="27" t="s">
        <v>86</v>
      </c>
      <c r="BA113" s="27" t="s">
        <v>87</v>
      </c>
      <c r="BB113" s="27" t="s">
        <v>87</v>
      </c>
      <c r="BE113" s="29">
        <v>44715</v>
      </c>
      <c r="BF113" s="29"/>
      <c r="BI113">
        <v>1</v>
      </c>
      <c r="BJ113">
        <v>176</v>
      </c>
      <c r="BK113" t="s">
        <v>89</v>
      </c>
      <c r="BL113">
        <v>265</v>
      </c>
      <c r="BM113">
        <v>0</v>
      </c>
      <c r="BN113">
        <v>0</v>
      </c>
      <c r="BO113">
        <v>2</v>
      </c>
      <c r="BP113">
        <v>0</v>
      </c>
      <c r="BQ113" t="b">
        <v>1</v>
      </c>
      <c r="BR113" t="s">
        <v>3328</v>
      </c>
      <c r="BS113">
        <v>23.8</v>
      </c>
      <c r="BT113">
        <v>242</v>
      </c>
      <c r="BU113">
        <v>2.1</v>
      </c>
      <c r="BV113" t="b">
        <v>0</v>
      </c>
      <c r="BW113">
        <v>1</v>
      </c>
      <c r="BX113" t="b">
        <v>0</v>
      </c>
      <c r="BY113" t="s">
        <v>3337</v>
      </c>
      <c r="BZ113">
        <v>280</v>
      </c>
    </row>
    <row r="114" spans="2:78" x14ac:dyDescent="0.25">
      <c r="B114" t="s">
        <v>291</v>
      </c>
      <c r="C114" t="s">
        <v>292</v>
      </c>
      <c r="E114" t="s">
        <v>3450</v>
      </c>
      <c r="F114" t="s">
        <v>3451</v>
      </c>
      <c r="H114" t="s">
        <v>1925</v>
      </c>
      <c r="K114" t="s">
        <v>1693</v>
      </c>
      <c r="L114">
        <v>16</v>
      </c>
      <c r="O114">
        <v>0.38</v>
      </c>
      <c r="P114">
        <v>0.88</v>
      </c>
      <c r="Q114">
        <v>10.98</v>
      </c>
      <c r="R114">
        <v>19.61</v>
      </c>
      <c r="W114">
        <v>76.44</v>
      </c>
      <c r="Y114" t="b">
        <v>1</v>
      </c>
      <c r="AA114">
        <v>2</v>
      </c>
      <c r="AB114">
        <v>20</v>
      </c>
      <c r="AC114">
        <v>10</v>
      </c>
      <c r="AD114" s="27" t="s">
        <v>87</v>
      </c>
      <c r="AE114" s="37">
        <f t="shared" si="8"/>
        <v>0</v>
      </c>
      <c r="AF114" s="37" t="s">
        <v>87</v>
      </c>
      <c r="AG114" s="27" t="s">
        <v>87</v>
      </c>
      <c r="AH114" s="27" t="s">
        <v>87</v>
      </c>
      <c r="AI114" s="27" t="s">
        <v>87</v>
      </c>
      <c r="AJ114" s="27" t="s">
        <v>87</v>
      </c>
      <c r="AK114" s="27" t="s">
        <v>87</v>
      </c>
      <c r="AL114" s="27" t="s">
        <v>87</v>
      </c>
      <c r="AM114" s="27" t="s">
        <v>87</v>
      </c>
      <c r="AN114" s="27" t="s">
        <v>87</v>
      </c>
      <c r="AO114" s="38">
        <f t="shared" si="9"/>
        <v>2.1</v>
      </c>
      <c r="AP114" s="38">
        <f t="shared" si="10"/>
        <v>242</v>
      </c>
      <c r="AQ114" s="27" t="s">
        <v>87</v>
      </c>
      <c r="AR114" s="59" t="str">
        <f t="shared" si="7"/>
        <v>210 ≤ A &lt; 315</v>
      </c>
      <c r="AS114" s="27" t="s">
        <v>87</v>
      </c>
      <c r="AT114" s="27" t="s">
        <v>87</v>
      </c>
      <c r="AU114" s="27" t="s">
        <v>87</v>
      </c>
      <c r="AV114" s="27"/>
      <c r="AW114" s="27"/>
      <c r="AX114" s="27"/>
      <c r="AY114" s="27"/>
      <c r="AZ114" s="27" t="s">
        <v>87</v>
      </c>
      <c r="BA114" s="27" t="s">
        <v>87</v>
      </c>
      <c r="BB114" s="27" t="s">
        <v>87</v>
      </c>
      <c r="BE114" s="29">
        <v>44715</v>
      </c>
      <c r="BF114" s="29"/>
      <c r="BI114" t="s">
        <v>3349</v>
      </c>
      <c r="BK114" t="s">
        <v>1014</v>
      </c>
      <c r="BL114">
        <v>210</v>
      </c>
      <c r="BM114">
        <v>0</v>
      </c>
      <c r="BN114">
        <v>1</v>
      </c>
      <c r="BO114">
        <v>0</v>
      </c>
      <c r="BP114">
        <v>0</v>
      </c>
      <c r="BQ114" t="b">
        <v>1</v>
      </c>
      <c r="BR114" t="s">
        <v>3452</v>
      </c>
      <c r="BS114">
        <v>23.8</v>
      </c>
      <c r="BT114">
        <v>242</v>
      </c>
      <c r="BU114">
        <v>2.1</v>
      </c>
      <c r="BV114" t="b">
        <v>0</v>
      </c>
      <c r="BW114">
        <v>1</v>
      </c>
      <c r="BX114" t="b">
        <v>0</v>
      </c>
      <c r="BY114" t="s">
        <v>3329</v>
      </c>
      <c r="BZ114" t="s">
        <v>3349</v>
      </c>
    </row>
    <row r="115" spans="2:78" x14ac:dyDescent="0.25">
      <c r="B115" t="s">
        <v>291</v>
      </c>
      <c r="C115" t="s">
        <v>292</v>
      </c>
      <c r="E115" t="s">
        <v>3453</v>
      </c>
      <c r="F115" t="s">
        <v>3451</v>
      </c>
      <c r="H115" t="s">
        <v>1925</v>
      </c>
      <c r="K115" t="s">
        <v>1693</v>
      </c>
      <c r="L115">
        <v>16</v>
      </c>
      <c r="O115">
        <v>0.39</v>
      </c>
      <c r="P115">
        <v>0.91</v>
      </c>
      <c r="Q115">
        <v>11.56</v>
      </c>
      <c r="R115">
        <v>20.170000000000002</v>
      </c>
      <c r="W115">
        <v>78.98</v>
      </c>
      <c r="Y115" t="b">
        <v>1</v>
      </c>
      <c r="AA115">
        <v>2</v>
      </c>
      <c r="AB115">
        <v>20</v>
      </c>
      <c r="AC115">
        <v>10</v>
      </c>
      <c r="AD115" s="27" t="s">
        <v>87</v>
      </c>
      <c r="AE115" s="37">
        <f t="shared" si="8"/>
        <v>128</v>
      </c>
      <c r="AF115" s="37" t="s">
        <v>87</v>
      </c>
      <c r="AG115" s="27" t="s">
        <v>87</v>
      </c>
      <c r="AH115" s="27" t="s">
        <v>87</v>
      </c>
      <c r="AI115" s="27" t="s">
        <v>87</v>
      </c>
      <c r="AJ115" s="27" t="s">
        <v>87</v>
      </c>
      <c r="AK115" s="27" t="s">
        <v>87</v>
      </c>
      <c r="AL115" s="27" t="s">
        <v>87</v>
      </c>
      <c r="AM115" s="27" t="s">
        <v>87</v>
      </c>
      <c r="AN115" s="27" t="s">
        <v>87</v>
      </c>
      <c r="AO115" s="38">
        <f t="shared" si="9"/>
        <v>2.1</v>
      </c>
      <c r="AP115" s="38">
        <f t="shared" si="10"/>
        <v>242</v>
      </c>
      <c r="AQ115" s="27" t="s">
        <v>87</v>
      </c>
      <c r="AR115" s="59" t="str">
        <f t="shared" si="7"/>
        <v>210 ≤ A &lt; 315</v>
      </c>
      <c r="AS115" s="27" t="s">
        <v>87</v>
      </c>
      <c r="AT115" s="27" t="s">
        <v>87</v>
      </c>
      <c r="AU115" s="27" t="s">
        <v>87</v>
      </c>
      <c r="AV115" s="27"/>
      <c r="AW115" s="27"/>
      <c r="AX115" s="27"/>
      <c r="AY115" s="27"/>
      <c r="AZ115" s="27" t="s">
        <v>82</v>
      </c>
      <c r="BA115" s="27" t="s">
        <v>87</v>
      </c>
      <c r="BB115" s="27" t="s">
        <v>87</v>
      </c>
      <c r="BE115" s="29">
        <v>44715</v>
      </c>
      <c r="BF115" s="29"/>
      <c r="BI115">
        <v>1</v>
      </c>
      <c r="BJ115">
        <v>128</v>
      </c>
      <c r="BK115" t="s">
        <v>1014</v>
      </c>
      <c r="BL115">
        <v>210</v>
      </c>
      <c r="BM115">
        <v>0</v>
      </c>
      <c r="BN115">
        <v>1</v>
      </c>
      <c r="BO115">
        <v>0</v>
      </c>
      <c r="BP115">
        <v>0</v>
      </c>
      <c r="BQ115" t="b">
        <v>1</v>
      </c>
      <c r="BR115" t="s">
        <v>3452</v>
      </c>
      <c r="BS115">
        <v>23.8</v>
      </c>
      <c r="BT115">
        <v>242</v>
      </c>
      <c r="BU115">
        <v>2.1</v>
      </c>
      <c r="BV115" t="b">
        <v>0</v>
      </c>
      <c r="BW115">
        <v>1</v>
      </c>
      <c r="BX115" t="b">
        <v>0</v>
      </c>
      <c r="BY115" t="s">
        <v>3329</v>
      </c>
      <c r="BZ115" t="s">
        <v>3349</v>
      </c>
    </row>
    <row r="116" spans="2:78" x14ac:dyDescent="0.25">
      <c r="B116" t="s">
        <v>291</v>
      </c>
      <c r="C116" t="s">
        <v>292</v>
      </c>
      <c r="E116" t="s">
        <v>3454</v>
      </c>
      <c r="F116" t="s">
        <v>3455</v>
      </c>
      <c r="H116" t="s">
        <v>1925</v>
      </c>
      <c r="K116" t="s">
        <v>1693</v>
      </c>
      <c r="L116">
        <v>16</v>
      </c>
      <c r="O116">
        <v>0.36</v>
      </c>
      <c r="P116">
        <v>0.82</v>
      </c>
      <c r="Q116">
        <v>9.0299999999999994</v>
      </c>
      <c r="R116">
        <v>20.03</v>
      </c>
      <c r="W116">
        <v>75.03</v>
      </c>
      <c r="Y116" t="b">
        <v>1</v>
      </c>
      <c r="AA116">
        <v>2</v>
      </c>
      <c r="AB116">
        <v>20</v>
      </c>
      <c r="AC116">
        <v>10</v>
      </c>
      <c r="AD116" s="27" t="s">
        <v>87</v>
      </c>
      <c r="AE116" s="37">
        <f t="shared" si="8"/>
        <v>0</v>
      </c>
      <c r="AF116" s="37" t="s">
        <v>87</v>
      </c>
      <c r="AG116" s="27" t="s">
        <v>87</v>
      </c>
      <c r="AH116" s="27" t="s">
        <v>87</v>
      </c>
      <c r="AI116" s="27" t="s">
        <v>87</v>
      </c>
      <c r="AJ116" s="27" t="s">
        <v>87</v>
      </c>
      <c r="AK116" s="27" t="s">
        <v>87</v>
      </c>
      <c r="AL116" s="27" t="s">
        <v>87</v>
      </c>
      <c r="AM116" s="27" t="s">
        <v>87</v>
      </c>
      <c r="AN116" s="27" t="s">
        <v>87</v>
      </c>
      <c r="AO116" s="38">
        <f t="shared" si="9"/>
        <v>2.1</v>
      </c>
      <c r="AP116" s="38">
        <f t="shared" si="10"/>
        <v>242</v>
      </c>
      <c r="AQ116" s="27" t="s">
        <v>87</v>
      </c>
      <c r="AR116" s="59" t="str">
        <f t="shared" si="7"/>
        <v>210 ≤ A &lt; 315</v>
      </c>
      <c r="AS116" s="27" t="s">
        <v>87</v>
      </c>
      <c r="AT116" s="27" t="s">
        <v>87</v>
      </c>
      <c r="AU116" s="27" t="s">
        <v>87</v>
      </c>
      <c r="AV116" s="27"/>
      <c r="AW116" s="27"/>
      <c r="AX116" s="27"/>
      <c r="AY116" s="27"/>
      <c r="AZ116" s="27" t="s">
        <v>87</v>
      </c>
      <c r="BA116" s="27" t="s">
        <v>87</v>
      </c>
      <c r="BB116" s="27" t="s">
        <v>87</v>
      </c>
      <c r="BE116" s="29">
        <v>44715</v>
      </c>
      <c r="BF116" s="29"/>
      <c r="BI116" t="s">
        <v>3349</v>
      </c>
      <c r="BK116" t="s">
        <v>1014</v>
      </c>
      <c r="BL116">
        <v>210</v>
      </c>
      <c r="BM116">
        <v>0</v>
      </c>
      <c r="BN116">
        <v>1</v>
      </c>
      <c r="BO116">
        <v>0</v>
      </c>
      <c r="BP116">
        <v>0</v>
      </c>
      <c r="BQ116" t="b">
        <v>1</v>
      </c>
      <c r="BR116" t="s">
        <v>3452</v>
      </c>
      <c r="BS116">
        <v>23.8</v>
      </c>
      <c r="BT116">
        <v>242</v>
      </c>
      <c r="BU116">
        <v>2.1</v>
      </c>
      <c r="BV116" t="b">
        <v>0</v>
      </c>
      <c r="BW116">
        <v>1</v>
      </c>
      <c r="BX116" t="b">
        <v>0</v>
      </c>
      <c r="BY116" t="s">
        <v>3329</v>
      </c>
      <c r="BZ116" t="s">
        <v>3349</v>
      </c>
    </row>
    <row r="117" spans="2:78" x14ac:dyDescent="0.25">
      <c r="B117" t="s">
        <v>291</v>
      </c>
      <c r="C117" t="s">
        <v>292</v>
      </c>
      <c r="E117" t="s">
        <v>3456</v>
      </c>
      <c r="F117" t="s">
        <v>3455</v>
      </c>
      <c r="H117" t="s">
        <v>1925</v>
      </c>
      <c r="K117" t="s">
        <v>1693</v>
      </c>
      <c r="L117">
        <v>16</v>
      </c>
      <c r="O117">
        <v>0.37</v>
      </c>
      <c r="P117">
        <v>0.81</v>
      </c>
      <c r="Q117">
        <v>8.86</v>
      </c>
      <c r="R117">
        <v>20.11</v>
      </c>
      <c r="W117">
        <v>75.11</v>
      </c>
      <c r="Y117" t="b">
        <v>1</v>
      </c>
      <c r="AA117">
        <v>2</v>
      </c>
      <c r="AB117">
        <v>20</v>
      </c>
      <c r="AC117">
        <v>10</v>
      </c>
      <c r="AD117" s="27" t="s">
        <v>87</v>
      </c>
      <c r="AE117" s="37">
        <f t="shared" si="8"/>
        <v>128</v>
      </c>
      <c r="AF117" s="37" t="s">
        <v>87</v>
      </c>
      <c r="AG117" s="27" t="s">
        <v>87</v>
      </c>
      <c r="AH117" s="27" t="s">
        <v>87</v>
      </c>
      <c r="AI117" s="27" t="s">
        <v>87</v>
      </c>
      <c r="AJ117" s="27" t="s">
        <v>87</v>
      </c>
      <c r="AK117" s="27" t="s">
        <v>87</v>
      </c>
      <c r="AL117" s="27" t="s">
        <v>87</v>
      </c>
      <c r="AM117" s="27" t="s">
        <v>87</v>
      </c>
      <c r="AN117" s="27" t="s">
        <v>87</v>
      </c>
      <c r="AO117" s="38">
        <f t="shared" si="9"/>
        <v>2.1</v>
      </c>
      <c r="AP117" s="38">
        <f t="shared" si="10"/>
        <v>242</v>
      </c>
      <c r="AQ117" s="27" t="s">
        <v>87</v>
      </c>
      <c r="AR117" s="59" t="str">
        <f t="shared" si="7"/>
        <v>210 ≤ A &lt; 315</v>
      </c>
      <c r="AS117" s="27" t="s">
        <v>87</v>
      </c>
      <c r="AT117" s="27" t="s">
        <v>87</v>
      </c>
      <c r="AU117" s="27" t="s">
        <v>87</v>
      </c>
      <c r="AV117" s="27"/>
      <c r="AW117" s="27"/>
      <c r="AX117" s="27"/>
      <c r="AY117" s="27"/>
      <c r="AZ117" s="27" t="s">
        <v>82</v>
      </c>
      <c r="BA117" s="27" t="s">
        <v>87</v>
      </c>
      <c r="BB117" s="27" t="s">
        <v>87</v>
      </c>
      <c r="BE117" s="29">
        <v>44715</v>
      </c>
      <c r="BF117" s="29"/>
      <c r="BI117">
        <v>1</v>
      </c>
      <c r="BJ117">
        <v>128</v>
      </c>
      <c r="BK117" t="s">
        <v>1014</v>
      </c>
      <c r="BL117">
        <v>210</v>
      </c>
      <c r="BM117">
        <v>0</v>
      </c>
      <c r="BN117">
        <v>1</v>
      </c>
      <c r="BO117">
        <v>0</v>
      </c>
      <c r="BP117">
        <v>0</v>
      </c>
      <c r="BQ117" t="b">
        <v>1</v>
      </c>
      <c r="BR117" t="s">
        <v>3452</v>
      </c>
      <c r="BS117">
        <v>23.8</v>
      </c>
      <c r="BT117">
        <v>242</v>
      </c>
      <c r="BU117">
        <v>2.1</v>
      </c>
      <c r="BV117" t="b">
        <v>0</v>
      </c>
      <c r="BW117">
        <v>1</v>
      </c>
      <c r="BX117" t="b">
        <v>0</v>
      </c>
      <c r="BY117" t="s">
        <v>3329</v>
      </c>
      <c r="BZ117" t="s">
        <v>3349</v>
      </c>
    </row>
    <row r="118" spans="2:78" x14ac:dyDescent="0.25">
      <c r="B118" t="s">
        <v>291</v>
      </c>
      <c r="C118" t="s">
        <v>292</v>
      </c>
      <c r="E118" t="s">
        <v>3457</v>
      </c>
      <c r="F118" t="s">
        <v>3458</v>
      </c>
      <c r="H118" t="s">
        <v>1925</v>
      </c>
      <c r="K118" t="s">
        <v>1693</v>
      </c>
      <c r="L118">
        <v>16</v>
      </c>
      <c r="O118">
        <v>0.38</v>
      </c>
      <c r="P118">
        <v>0.85</v>
      </c>
      <c r="Q118">
        <v>7.61</v>
      </c>
      <c r="R118">
        <v>22.07</v>
      </c>
      <c r="W118">
        <v>79.540000000000006</v>
      </c>
      <c r="Y118" t="b">
        <v>1</v>
      </c>
      <c r="AA118">
        <v>2</v>
      </c>
      <c r="AB118">
        <v>20</v>
      </c>
      <c r="AC118">
        <v>10</v>
      </c>
      <c r="AD118" s="27" t="s">
        <v>87</v>
      </c>
      <c r="AE118" s="37">
        <f t="shared" si="8"/>
        <v>0</v>
      </c>
      <c r="AF118" s="37" t="s">
        <v>87</v>
      </c>
      <c r="AG118" s="27" t="s">
        <v>87</v>
      </c>
      <c r="AH118" s="27" t="s">
        <v>87</v>
      </c>
      <c r="AI118" s="27" t="s">
        <v>87</v>
      </c>
      <c r="AJ118" s="27" t="s">
        <v>87</v>
      </c>
      <c r="AK118" s="27" t="s">
        <v>87</v>
      </c>
      <c r="AL118" s="27" t="s">
        <v>87</v>
      </c>
      <c r="AM118" s="27" t="s">
        <v>87</v>
      </c>
      <c r="AN118" s="27" t="s">
        <v>87</v>
      </c>
      <c r="AO118" s="38">
        <f t="shared" si="9"/>
        <v>2.1</v>
      </c>
      <c r="AP118" s="38">
        <f t="shared" si="10"/>
        <v>242</v>
      </c>
      <c r="AQ118" s="27" t="s">
        <v>87</v>
      </c>
      <c r="AR118" s="59" t="str">
        <f t="shared" si="7"/>
        <v>210 ≤ A &lt; 315</v>
      </c>
      <c r="AS118" s="27" t="s">
        <v>87</v>
      </c>
      <c r="AT118" s="27" t="s">
        <v>87</v>
      </c>
      <c r="AU118" s="27" t="s">
        <v>87</v>
      </c>
      <c r="AV118" s="27"/>
      <c r="AW118" s="27"/>
      <c r="AX118" s="27"/>
      <c r="AY118" s="27"/>
      <c r="AZ118" s="27" t="s">
        <v>87</v>
      </c>
      <c r="BA118" s="27" t="s">
        <v>87</v>
      </c>
      <c r="BB118" s="27" t="s">
        <v>87</v>
      </c>
      <c r="BE118" s="29">
        <v>44715</v>
      </c>
      <c r="BF118" s="29"/>
      <c r="BI118" t="s">
        <v>3349</v>
      </c>
      <c r="BK118" t="s">
        <v>1014</v>
      </c>
      <c r="BL118">
        <v>210</v>
      </c>
      <c r="BM118">
        <v>0</v>
      </c>
      <c r="BN118">
        <v>1</v>
      </c>
      <c r="BO118">
        <v>0</v>
      </c>
      <c r="BP118">
        <v>0</v>
      </c>
      <c r="BQ118" t="b">
        <v>1</v>
      </c>
      <c r="BR118" t="s">
        <v>3452</v>
      </c>
      <c r="BS118">
        <v>23.8</v>
      </c>
      <c r="BT118">
        <v>242</v>
      </c>
      <c r="BU118">
        <v>2.1</v>
      </c>
      <c r="BV118" t="b">
        <v>0</v>
      </c>
      <c r="BW118">
        <v>1</v>
      </c>
      <c r="BX118" t="b">
        <v>0</v>
      </c>
      <c r="BY118" t="s">
        <v>3329</v>
      </c>
      <c r="BZ118" t="s">
        <v>3349</v>
      </c>
    </row>
    <row r="119" spans="2:78" x14ac:dyDescent="0.25">
      <c r="B119" t="s">
        <v>291</v>
      </c>
      <c r="C119" t="s">
        <v>292</v>
      </c>
      <c r="E119" t="s">
        <v>3459</v>
      </c>
      <c r="F119" t="s">
        <v>3363</v>
      </c>
      <c r="H119" t="s">
        <v>1925</v>
      </c>
      <c r="K119" t="s">
        <v>1100</v>
      </c>
      <c r="L119">
        <v>32</v>
      </c>
      <c r="O119">
        <v>0.9</v>
      </c>
      <c r="P119">
        <v>1.36</v>
      </c>
      <c r="Q119">
        <v>9.85</v>
      </c>
      <c r="R119">
        <v>20.8</v>
      </c>
      <c r="W119">
        <v>80.89</v>
      </c>
      <c r="Y119" t="b">
        <v>1</v>
      </c>
      <c r="AA119">
        <v>2</v>
      </c>
      <c r="AB119">
        <v>20</v>
      </c>
      <c r="AC119">
        <v>10</v>
      </c>
      <c r="AD119" s="27" t="s">
        <v>87</v>
      </c>
      <c r="AE119" s="37">
        <f t="shared" si="8"/>
        <v>0</v>
      </c>
      <c r="AF119" s="37" t="s">
        <v>87</v>
      </c>
      <c r="AG119" s="27" t="s">
        <v>87</v>
      </c>
      <c r="AH119" s="27" t="s">
        <v>87</v>
      </c>
      <c r="AI119" s="27" t="s">
        <v>87</v>
      </c>
      <c r="AJ119" s="27" t="s">
        <v>87</v>
      </c>
      <c r="AK119" s="27" t="s">
        <v>87</v>
      </c>
      <c r="AL119" s="27" t="s">
        <v>87</v>
      </c>
      <c r="AM119" s="27" t="s">
        <v>87</v>
      </c>
      <c r="AN119" s="27" t="s">
        <v>87</v>
      </c>
      <c r="AO119" s="38">
        <f t="shared" si="9"/>
        <v>2.1</v>
      </c>
      <c r="AP119" s="38">
        <f t="shared" si="10"/>
        <v>242</v>
      </c>
      <c r="AQ119" s="27" t="s">
        <v>87</v>
      </c>
      <c r="AR119" s="59" t="str">
        <f t="shared" si="7"/>
        <v>210 ≤ A &lt; 315</v>
      </c>
      <c r="AS119" s="27" t="s">
        <v>87</v>
      </c>
      <c r="AT119" s="27" t="s">
        <v>87</v>
      </c>
      <c r="AU119" s="27" t="s">
        <v>87</v>
      </c>
      <c r="AV119" s="27"/>
      <c r="AW119" s="27"/>
      <c r="AX119" s="27"/>
      <c r="AY119" s="27"/>
      <c r="AZ119" s="27" t="s">
        <v>87</v>
      </c>
      <c r="BA119" s="27" t="s">
        <v>87</v>
      </c>
      <c r="BB119" s="27" t="s">
        <v>87</v>
      </c>
      <c r="BE119" s="29">
        <v>44630</v>
      </c>
      <c r="BF119" s="29"/>
      <c r="BI119" t="s">
        <v>3349</v>
      </c>
      <c r="BK119" t="s">
        <v>89</v>
      </c>
      <c r="BL119">
        <v>340</v>
      </c>
      <c r="BM119">
        <v>0</v>
      </c>
      <c r="BN119">
        <v>0</v>
      </c>
      <c r="BO119">
        <v>1</v>
      </c>
      <c r="BP119">
        <v>0</v>
      </c>
      <c r="BQ119" t="b">
        <v>1</v>
      </c>
      <c r="BR119" t="s">
        <v>3336</v>
      </c>
      <c r="BS119">
        <v>23.8</v>
      </c>
      <c r="BT119">
        <v>242</v>
      </c>
      <c r="BU119">
        <v>2.1</v>
      </c>
      <c r="BV119" t="b">
        <v>0</v>
      </c>
      <c r="BW119">
        <v>1</v>
      </c>
      <c r="BX119" t="b">
        <v>0</v>
      </c>
      <c r="BY119" t="s">
        <v>3329</v>
      </c>
      <c r="BZ119" t="s">
        <v>3349</v>
      </c>
    </row>
    <row r="120" spans="2:78" x14ac:dyDescent="0.25">
      <c r="B120" t="s">
        <v>291</v>
      </c>
      <c r="C120" t="s">
        <v>292</v>
      </c>
      <c r="E120" t="s">
        <v>3460</v>
      </c>
      <c r="F120" t="s">
        <v>3365</v>
      </c>
      <c r="H120" t="s">
        <v>1925</v>
      </c>
      <c r="K120" t="s">
        <v>1100</v>
      </c>
      <c r="L120">
        <v>32</v>
      </c>
      <c r="O120">
        <v>0.85</v>
      </c>
      <c r="P120">
        <v>1.33</v>
      </c>
      <c r="Q120">
        <v>9.82</v>
      </c>
      <c r="R120">
        <v>20.8</v>
      </c>
      <c r="W120">
        <v>80.61</v>
      </c>
      <c r="Y120" t="b">
        <v>1</v>
      </c>
      <c r="AA120">
        <v>2</v>
      </c>
      <c r="AB120">
        <v>20</v>
      </c>
      <c r="AC120">
        <v>10</v>
      </c>
      <c r="AD120" s="27" t="s">
        <v>87</v>
      </c>
      <c r="AE120" s="37">
        <f t="shared" si="8"/>
        <v>0</v>
      </c>
      <c r="AF120" s="37" t="s">
        <v>87</v>
      </c>
      <c r="AG120" s="27" t="s">
        <v>87</v>
      </c>
      <c r="AH120" s="27" t="s">
        <v>87</v>
      </c>
      <c r="AI120" s="27" t="s">
        <v>87</v>
      </c>
      <c r="AJ120" s="27" t="s">
        <v>87</v>
      </c>
      <c r="AK120" s="27" t="s">
        <v>87</v>
      </c>
      <c r="AL120" s="27" t="s">
        <v>87</v>
      </c>
      <c r="AM120" s="27" t="s">
        <v>87</v>
      </c>
      <c r="AN120" s="27" t="s">
        <v>87</v>
      </c>
      <c r="AO120" s="38">
        <f t="shared" si="9"/>
        <v>2.1</v>
      </c>
      <c r="AP120" s="38">
        <f t="shared" si="10"/>
        <v>242</v>
      </c>
      <c r="AQ120" s="27" t="s">
        <v>87</v>
      </c>
      <c r="AR120" s="59" t="str">
        <f t="shared" si="7"/>
        <v>210 ≤ A &lt; 315</v>
      </c>
      <c r="AS120" s="27" t="s">
        <v>87</v>
      </c>
      <c r="AT120" s="27" t="s">
        <v>87</v>
      </c>
      <c r="AU120" s="27" t="s">
        <v>87</v>
      </c>
      <c r="AV120" s="27"/>
      <c r="AW120" s="27"/>
      <c r="AX120" s="27"/>
      <c r="AY120" s="27"/>
      <c r="AZ120" s="27" t="s">
        <v>87</v>
      </c>
      <c r="BA120" s="27" t="s">
        <v>87</v>
      </c>
      <c r="BB120" s="27" t="s">
        <v>87</v>
      </c>
      <c r="BE120" s="29">
        <v>44630</v>
      </c>
      <c r="BF120" s="29"/>
      <c r="BI120" t="s">
        <v>3349</v>
      </c>
      <c r="BK120" t="s">
        <v>89</v>
      </c>
      <c r="BL120">
        <v>340</v>
      </c>
      <c r="BM120">
        <v>0</v>
      </c>
      <c r="BN120">
        <v>0</v>
      </c>
      <c r="BO120">
        <v>1</v>
      </c>
      <c r="BP120">
        <v>0</v>
      </c>
      <c r="BQ120" t="b">
        <v>1</v>
      </c>
      <c r="BR120" t="s">
        <v>3336</v>
      </c>
      <c r="BS120">
        <v>23.8</v>
      </c>
      <c r="BT120">
        <v>242</v>
      </c>
      <c r="BU120">
        <v>2.1</v>
      </c>
      <c r="BV120" t="b">
        <v>0</v>
      </c>
      <c r="BW120">
        <v>1</v>
      </c>
      <c r="BX120" t="b">
        <v>0</v>
      </c>
      <c r="BY120" t="s">
        <v>3329</v>
      </c>
      <c r="BZ120" t="s">
        <v>3349</v>
      </c>
    </row>
    <row r="121" spans="2:78" x14ac:dyDescent="0.25">
      <c r="B121" t="s">
        <v>291</v>
      </c>
      <c r="C121" t="s">
        <v>292</v>
      </c>
      <c r="E121" t="s">
        <v>3461</v>
      </c>
      <c r="F121" t="s">
        <v>3365</v>
      </c>
      <c r="H121" t="s">
        <v>1925</v>
      </c>
      <c r="K121" t="s">
        <v>1100</v>
      </c>
      <c r="L121">
        <v>32</v>
      </c>
      <c r="O121">
        <v>0.66</v>
      </c>
      <c r="P121">
        <v>1.51</v>
      </c>
      <c r="Q121">
        <v>9.23</v>
      </c>
      <c r="R121">
        <v>22.2</v>
      </c>
      <c r="W121">
        <v>83.46</v>
      </c>
      <c r="Y121" t="b">
        <v>1</v>
      </c>
      <c r="AA121">
        <v>2</v>
      </c>
      <c r="AB121">
        <v>20</v>
      </c>
      <c r="AC121">
        <v>10</v>
      </c>
      <c r="AD121" s="27" t="s">
        <v>87</v>
      </c>
      <c r="AE121" s="37">
        <f t="shared" si="8"/>
        <v>0</v>
      </c>
      <c r="AF121" s="37" t="s">
        <v>87</v>
      </c>
      <c r="AG121" s="27" t="s">
        <v>87</v>
      </c>
      <c r="AH121" s="27" t="s">
        <v>87</v>
      </c>
      <c r="AI121" s="27" t="s">
        <v>87</v>
      </c>
      <c r="AJ121" s="27" t="s">
        <v>87</v>
      </c>
      <c r="AK121" s="27" t="s">
        <v>87</v>
      </c>
      <c r="AL121" s="27" t="s">
        <v>87</v>
      </c>
      <c r="AM121" s="27" t="s">
        <v>87</v>
      </c>
      <c r="AN121" s="27" t="s">
        <v>87</v>
      </c>
      <c r="AO121" s="38">
        <f t="shared" si="9"/>
        <v>2.1</v>
      </c>
      <c r="AP121" s="38">
        <f t="shared" si="10"/>
        <v>242</v>
      </c>
      <c r="AQ121" s="27" t="s">
        <v>87</v>
      </c>
      <c r="AR121" s="59" t="str">
        <f t="shared" si="7"/>
        <v>210 ≤ A &lt; 315</v>
      </c>
      <c r="AS121" s="27" t="s">
        <v>87</v>
      </c>
      <c r="AT121" s="27" t="s">
        <v>87</v>
      </c>
      <c r="AU121" s="27" t="s">
        <v>87</v>
      </c>
      <c r="AV121" s="27"/>
      <c r="AW121" s="27"/>
      <c r="AX121" s="27"/>
      <c r="AY121" s="27"/>
      <c r="AZ121" s="27" t="s">
        <v>87</v>
      </c>
      <c r="BA121" s="27" t="s">
        <v>87</v>
      </c>
      <c r="BB121" s="27" t="s">
        <v>87</v>
      </c>
      <c r="BE121" s="29">
        <v>44630</v>
      </c>
      <c r="BF121" s="29"/>
      <c r="BI121" t="s">
        <v>3349</v>
      </c>
      <c r="BK121" t="s">
        <v>89</v>
      </c>
      <c r="BL121">
        <v>340</v>
      </c>
      <c r="BM121">
        <v>0</v>
      </c>
      <c r="BN121">
        <v>0</v>
      </c>
      <c r="BO121">
        <v>1</v>
      </c>
      <c r="BP121">
        <v>0</v>
      </c>
      <c r="BQ121" t="b">
        <v>1</v>
      </c>
      <c r="BR121" t="s">
        <v>3336</v>
      </c>
      <c r="BS121">
        <v>23.8</v>
      </c>
      <c r="BT121">
        <v>242</v>
      </c>
      <c r="BU121">
        <v>2.1</v>
      </c>
      <c r="BV121" t="b">
        <v>0</v>
      </c>
      <c r="BW121">
        <v>1</v>
      </c>
      <c r="BX121" t="b">
        <v>0</v>
      </c>
      <c r="BY121" t="s">
        <v>3329</v>
      </c>
      <c r="BZ121" t="s">
        <v>3349</v>
      </c>
    </row>
    <row r="122" spans="2:78" x14ac:dyDescent="0.25">
      <c r="B122" t="s">
        <v>291</v>
      </c>
      <c r="C122" t="s">
        <v>292</v>
      </c>
      <c r="E122" t="s">
        <v>3462</v>
      </c>
      <c r="F122" t="s">
        <v>3396</v>
      </c>
      <c r="H122" t="s">
        <v>1925</v>
      </c>
      <c r="K122" t="s">
        <v>532</v>
      </c>
      <c r="L122">
        <v>16</v>
      </c>
      <c r="O122">
        <v>0.26</v>
      </c>
      <c r="P122">
        <v>0.9</v>
      </c>
      <c r="Q122">
        <v>12.44</v>
      </c>
      <c r="R122">
        <v>28.54</v>
      </c>
      <c r="W122">
        <v>105.27</v>
      </c>
      <c r="Y122" t="b">
        <v>1</v>
      </c>
      <c r="AA122">
        <v>2</v>
      </c>
      <c r="AB122">
        <v>20</v>
      </c>
      <c r="AC122">
        <v>10</v>
      </c>
      <c r="AD122" s="27" t="s">
        <v>87</v>
      </c>
      <c r="AE122" s="37">
        <f t="shared" si="8"/>
        <v>48.1</v>
      </c>
      <c r="AF122" s="37" t="s">
        <v>87</v>
      </c>
      <c r="AG122" s="27" t="s">
        <v>87</v>
      </c>
      <c r="AH122" s="27" t="s">
        <v>87</v>
      </c>
      <c r="AI122" s="27" t="s">
        <v>87</v>
      </c>
      <c r="AJ122" s="27" t="s">
        <v>87</v>
      </c>
      <c r="AK122" s="27" t="s">
        <v>87</v>
      </c>
      <c r="AL122" s="27" t="s">
        <v>87</v>
      </c>
      <c r="AM122" s="27" t="s">
        <v>87</v>
      </c>
      <c r="AN122" s="27" t="s">
        <v>87</v>
      </c>
      <c r="AO122" s="38">
        <f t="shared" si="9"/>
        <v>2.1</v>
      </c>
      <c r="AP122" s="38">
        <f t="shared" si="10"/>
        <v>242</v>
      </c>
      <c r="AQ122" s="27" t="s">
        <v>87</v>
      </c>
      <c r="AR122" s="59" t="str">
        <f t="shared" si="7"/>
        <v>210 ≤ A &lt; 315</v>
      </c>
      <c r="AS122" s="27" t="s">
        <v>87</v>
      </c>
      <c r="AT122" s="27" t="s">
        <v>87</v>
      </c>
      <c r="AU122" s="27" t="s">
        <v>87</v>
      </c>
      <c r="AV122" s="27"/>
      <c r="AW122" s="27"/>
      <c r="AX122" s="27"/>
      <c r="AY122" s="27"/>
      <c r="AZ122" s="27" t="str">
        <f>IF($BS$1="Default","no",IF(AND(Y122&lt;227,$BS$1="SW"),"Yes","No"))</f>
        <v>No</v>
      </c>
      <c r="BA122" s="27" t="s">
        <v>87</v>
      </c>
      <c r="BB122" s="27" t="s">
        <v>87</v>
      </c>
      <c r="BE122" s="29">
        <v>44631</v>
      </c>
      <c r="BF122" s="29"/>
      <c r="BI122">
        <v>1</v>
      </c>
      <c r="BJ122">
        <v>48.1</v>
      </c>
      <c r="BK122" t="s">
        <v>1014</v>
      </c>
      <c r="BL122">
        <v>195</v>
      </c>
      <c r="BM122">
        <v>0</v>
      </c>
      <c r="BN122">
        <v>0</v>
      </c>
      <c r="BO122">
        <v>1</v>
      </c>
      <c r="BP122">
        <v>0</v>
      </c>
      <c r="BQ122" t="b">
        <v>1</v>
      </c>
      <c r="BR122" t="s">
        <v>3328</v>
      </c>
      <c r="BS122">
        <v>23.8</v>
      </c>
      <c r="BT122">
        <v>242</v>
      </c>
      <c r="BU122">
        <v>2.1</v>
      </c>
      <c r="BV122" t="b">
        <v>0</v>
      </c>
      <c r="BW122">
        <v>1</v>
      </c>
      <c r="BX122" t="b">
        <v>0</v>
      </c>
      <c r="BY122" t="s">
        <v>3329</v>
      </c>
      <c r="BZ122" t="s">
        <v>3349</v>
      </c>
    </row>
    <row r="123" spans="2:78" x14ac:dyDescent="0.25">
      <c r="B123" t="s">
        <v>291</v>
      </c>
      <c r="C123" t="s">
        <v>292</v>
      </c>
      <c r="E123" t="s">
        <v>3463</v>
      </c>
      <c r="F123" t="s">
        <v>3396</v>
      </c>
      <c r="H123" t="s">
        <v>1925</v>
      </c>
      <c r="K123" t="s">
        <v>532</v>
      </c>
      <c r="L123">
        <v>16</v>
      </c>
      <c r="O123">
        <v>0.33</v>
      </c>
      <c r="P123">
        <v>0.9</v>
      </c>
      <c r="Q123">
        <v>12.23</v>
      </c>
      <c r="R123">
        <v>27.98</v>
      </c>
      <c r="W123">
        <v>103.55</v>
      </c>
      <c r="Y123" t="b">
        <v>1</v>
      </c>
      <c r="AA123">
        <v>2</v>
      </c>
      <c r="AB123">
        <v>20</v>
      </c>
      <c r="AC123">
        <v>10</v>
      </c>
      <c r="AD123" s="27" t="s">
        <v>87</v>
      </c>
      <c r="AE123" s="37">
        <f t="shared" si="8"/>
        <v>0</v>
      </c>
      <c r="AF123" s="37" t="s">
        <v>87</v>
      </c>
      <c r="AG123" s="27" t="s">
        <v>87</v>
      </c>
      <c r="AH123" s="27" t="s">
        <v>87</v>
      </c>
      <c r="AI123" s="27" t="s">
        <v>87</v>
      </c>
      <c r="AJ123" s="27" t="s">
        <v>87</v>
      </c>
      <c r="AK123" s="27" t="s">
        <v>87</v>
      </c>
      <c r="AL123" s="27" t="s">
        <v>87</v>
      </c>
      <c r="AM123" s="27" t="s">
        <v>87</v>
      </c>
      <c r="AN123" s="27" t="s">
        <v>87</v>
      </c>
      <c r="AO123" s="38">
        <f t="shared" si="9"/>
        <v>2.1</v>
      </c>
      <c r="AP123" s="38">
        <f t="shared" si="10"/>
        <v>242</v>
      </c>
      <c r="AQ123" s="27" t="s">
        <v>87</v>
      </c>
      <c r="AR123" s="59" t="str">
        <f t="shared" si="7"/>
        <v>210 ≤ A &lt; 315</v>
      </c>
      <c r="AS123" s="27" t="s">
        <v>87</v>
      </c>
      <c r="AT123" s="27" t="s">
        <v>87</v>
      </c>
      <c r="AU123" s="27" t="s">
        <v>87</v>
      </c>
      <c r="AV123" s="27"/>
      <c r="AW123" s="27"/>
      <c r="AX123" s="27"/>
      <c r="AY123" s="27"/>
      <c r="AZ123" s="27" t="s">
        <v>87</v>
      </c>
      <c r="BA123" s="27" t="s">
        <v>87</v>
      </c>
      <c r="BB123" s="27" t="s">
        <v>87</v>
      </c>
      <c r="BE123" s="29">
        <v>44631</v>
      </c>
      <c r="BF123" s="29"/>
      <c r="BI123" t="s">
        <v>3349</v>
      </c>
      <c r="BK123" t="s">
        <v>1014</v>
      </c>
      <c r="BL123">
        <v>195</v>
      </c>
      <c r="BM123">
        <v>0</v>
      </c>
      <c r="BN123">
        <v>0</v>
      </c>
      <c r="BO123">
        <v>1</v>
      </c>
      <c r="BP123">
        <v>0</v>
      </c>
      <c r="BQ123" t="b">
        <v>1</v>
      </c>
      <c r="BR123" t="s">
        <v>3328</v>
      </c>
      <c r="BS123">
        <v>23.8</v>
      </c>
      <c r="BT123">
        <v>242</v>
      </c>
      <c r="BU123">
        <v>2.1</v>
      </c>
      <c r="BV123" t="b">
        <v>0</v>
      </c>
      <c r="BW123">
        <v>1</v>
      </c>
      <c r="BX123" t="b">
        <v>0</v>
      </c>
      <c r="BY123" t="s">
        <v>3329</v>
      </c>
      <c r="BZ123" t="s">
        <v>3349</v>
      </c>
    </row>
    <row r="124" spans="2:78" x14ac:dyDescent="0.25">
      <c r="B124" t="s">
        <v>291</v>
      </c>
      <c r="C124" t="s">
        <v>292</v>
      </c>
      <c r="E124" t="s">
        <v>3464</v>
      </c>
      <c r="F124" t="s">
        <v>3399</v>
      </c>
      <c r="H124" t="s">
        <v>1925</v>
      </c>
      <c r="K124" t="s">
        <v>532</v>
      </c>
      <c r="L124">
        <v>16</v>
      </c>
      <c r="O124">
        <v>0.25</v>
      </c>
      <c r="P124">
        <v>0.48</v>
      </c>
      <c r="Q124">
        <v>7.71</v>
      </c>
      <c r="R124">
        <v>21.83</v>
      </c>
      <c r="W124">
        <v>78.260000000000005</v>
      </c>
      <c r="Y124" t="b">
        <v>1</v>
      </c>
      <c r="AA124">
        <v>2</v>
      </c>
      <c r="AB124">
        <v>20</v>
      </c>
      <c r="AC124">
        <v>10</v>
      </c>
      <c r="AD124" s="27" t="s">
        <v>87</v>
      </c>
      <c r="AE124" s="37">
        <f t="shared" si="8"/>
        <v>0</v>
      </c>
      <c r="AF124" s="37" t="s">
        <v>87</v>
      </c>
      <c r="AG124" s="27" t="s">
        <v>87</v>
      </c>
      <c r="AH124" s="27" t="s">
        <v>87</v>
      </c>
      <c r="AI124" s="27" t="s">
        <v>87</v>
      </c>
      <c r="AJ124" s="27" t="s">
        <v>87</v>
      </c>
      <c r="AK124" s="27" t="s">
        <v>87</v>
      </c>
      <c r="AL124" s="27" t="s">
        <v>87</v>
      </c>
      <c r="AM124" s="27" t="s">
        <v>87</v>
      </c>
      <c r="AN124" s="27" t="s">
        <v>87</v>
      </c>
      <c r="AO124" s="38">
        <f t="shared" si="9"/>
        <v>2.1</v>
      </c>
      <c r="AP124" s="38">
        <f t="shared" si="10"/>
        <v>242</v>
      </c>
      <c r="AQ124" s="27" t="s">
        <v>87</v>
      </c>
      <c r="AR124" s="59" t="str">
        <f t="shared" si="7"/>
        <v>210 ≤ A &lt; 315</v>
      </c>
      <c r="AS124" s="27" t="s">
        <v>87</v>
      </c>
      <c r="AT124" s="27" t="s">
        <v>87</v>
      </c>
      <c r="AU124" s="27" t="s">
        <v>87</v>
      </c>
      <c r="AV124" s="27"/>
      <c r="AW124" s="27"/>
      <c r="AX124" s="27"/>
      <c r="AY124" s="27"/>
      <c r="AZ124" s="27" t="s">
        <v>87</v>
      </c>
      <c r="BA124" s="27" t="s">
        <v>87</v>
      </c>
      <c r="BB124" s="27" t="s">
        <v>87</v>
      </c>
      <c r="BE124" s="29">
        <v>44631</v>
      </c>
      <c r="BF124" s="29"/>
      <c r="BI124" t="s">
        <v>3349</v>
      </c>
      <c r="BK124" t="s">
        <v>1014</v>
      </c>
      <c r="BL124">
        <v>195</v>
      </c>
      <c r="BM124">
        <v>0</v>
      </c>
      <c r="BN124">
        <v>0</v>
      </c>
      <c r="BO124">
        <v>1</v>
      </c>
      <c r="BP124">
        <v>0</v>
      </c>
      <c r="BQ124" t="b">
        <v>1</v>
      </c>
      <c r="BR124" t="s">
        <v>3328</v>
      </c>
      <c r="BS124">
        <v>23.8</v>
      </c>
      <c r="BT124">
        <v>242</v>
      </c>
      <c r="BU124">
        <v>2.1</v>
      </c>
      <c r="BV124" t="b">
        <v>0</v>
      </c>
      <c r="BW124">
        <v>1</v>
      </c>
      <c r="BX124" t="b">
        <v>0</v>
      </c>
      <c r="BY124" t="s">
        <v>3329</v>
      </c>
      <c r="BZ124" t="s">
        <v>3349</v>
      </c>
    </row>
    <row r="125" spans="2:78" x14ac:dyDescent="0.25">
      <c r="B125" t="s">
        <v>291</v>
      </c>
      <c r="C125" t="s">
        <v>292</v>
      </c>
      <c r="E125" t="s">
        <v>3465</v>
      </c>
      <c r="F125" t="s">
        <v>3401</v>
      </c>
      <c r="H125" t="s">
        <v>1925</v>
      </c>
      <c r="K125" t="s">
        <v>532</v>
      </c>
      <c r="L125">
        <v>16</v>
      </c>
      <c r="O125">
        <v>0.26</v>
      </c>
      <c r="P125">
        <v>0.56000000000000005</v>
      </c>
      <c r="Q125">
        <v>7.81</v>
      </c>
      <c r="R125">
        <v>22.92</v>
      </c>
      <c r="W125">
        <v>81.81</v>
      </c>
      <c r="Y125" t="b">
        <v>1</v>
      </c>
      <c r="AA125">
        <v>2</v>
      </c>
      <c r="AB125">
        <v>20</v>
      </c>
      <c r="AC125">
        <v>10</v>
      </c>
      <c r="AD125" s="27" t="s">
        <v>87</v>
      </c>
      <c r="AE125" s="37">
        <f t="shared" si="8"/>
        <v>0</v>
      </c>
      <c r="AF125" s="37" t="s">
        <v>87</v>
      </c>
      <c r="AG125" s="27" t="s">
        <v>87</v>
      </c>
      <c r="AH125" s="27" t="s">
        <v>87</v>
      </c>
      <c r="AI125" s="27" t="s">
        <v>87</v>
      </c>
      <c r="AJ125" s="27" t="s">
        <v>87</v>
      </c>
      <c r="AK125" s="27" t="s">
        <v>87</v>
      </c>
      <c r="AL125" s="27" t="s">
        <v>87</v>
      </c>
      <c r="AM125" s="27" t="s">
        <v>87</v>
      </c>
      <c r="AN125" s="27" t="s">
        <v>87</v>
      </c>
      <c r="AO125" s="38">
        <f t="shared" si="9"/>
        <v>2.1</v>
      </c>
      <c r="AP125" s="38">
        <f t="shared" si="10"/>
        <v>242</v>
      </c>
      <c r="AQ125" s="27" t="s">
        <v>87</v>
      </c>
      <c r="AR125" s="59" t="str">
        <f t="shared" si="7"/>
        <v>210 ≤ A &lt; 315</v>
      </c>
      <c r="AS125" s="27" t="s">
        <v>87</v>
      </c>
      <c r="AT125" s="27" t="s">
        <v>87</v>
      </c>
      <c r="AU125" s="27" t="s">
        <v>87</v>
      </c>
      <c r="AV125" s="27"/>
      <c r="AW125" s="27"/>
      <c r="AX125" s="27"/>
      <c r="AY125" s="27"/>
      <c r="AZ125" s="27" t="s">
        <v>87</v>
      </c>
      <c r="BA125" s="27" t="s">
        <v>87</v>
      </c>
      <c r="BB125" s="27" t="s">
        <v>87</v>
      </c>
      <c r="BE125" s="29">
        <v>44631</v>
      </c>
      <c r="BF125" s="29"/>
      <c r="BI125" t="s">
        <v>3349</v>
      </c>
      <c r="BK125" t="s">
        <v>1014</v>
      </c>
      <c r="BL125">
        <v>195</v>
      </c>
      <c r="BM125">
        <v>0</v>
      </c>
      <c r="BN125">
        <v>0</v>
      </c>
      <c r="BO125">
        <v>1</v>
      </c>
      <c r="BP125">
        <v>0</v>
      </c>
      <c r="BQ125" t="b">
        <v>1</v>
      </c>
      <c r="BR125" t="s">
        <v>3328</v>
      </c>
      <c r="BS125">
        <v>23.8</v>
      </c>
      <c r="BT125">
        <v>242</v>
      </c>
      <c r="BU125">
        <v>2.1</v>
      </c>
      <c r="BV125" t="b">
        <v>0</v>
      </c>
      <c r="BW125">
        <v>1</v>
      </c>
      <c r="BX125" t="b">
        <v>0</v>
      </c>
      <c r="BY125" t="s">
        <v>3329</v>
      </c>
      <c r="BZ125" t="s">
        <v>3349</v>
      </c>
    </row>
    <row r="126" spans="2:78" x14ac:dyDescent="0.25">
      <c r="B126" t="s">
        <v>291</v>
      </c>
      <c r="C126" t="s">
        <v>292</v>
      </c>
      <c r="E126" t="s">
        <v>3466</v>
      </c>
      <c r="F126" t="s">
        <v>3401</v>
      </c>
      <c r="H126" t="s">
        <v>1925</v>
      </c>
      <c r="K126" t="s">
        <v>532</v>
      </c>
      <c r="L126">
        <v>16</v>
      </c>
      <c r="O126">
        <v>0.27</v>
      </c>
      <c r="P126">
        <v>0.54</v>
      </c>
      <c r="Q126">
        <v>8.2899999999999991</v>
      </c>
      <c r="R126">
        <v>23.48</v>
      </c>
      <c r="W126">
        <v>84.18</v>
      </c>
      <c r="Y126" t="b">
        <v>1</v>
      </c>
      <c r="AA126">
        <v>2</v>
      </c>
      <c r="AB126">
        <v>20</v>
      </c>
      <c r="AC126">
        <v>10</v>
      </c>
      <c r="AD126" s="27" t="s">
        <v>87</v>
      </c>
      <c r="AE126" s="37">
        <f t="shared" si="8"/>
        <v>48.1</v>
      </c>
      <c r="AF126" s="37" t="s">
        <v>87</v>
      </c>
      <c r="AG126" s="27" t="s">
        <v>87</v>
      </c>
      <c r="AH126" s="27" t="s">
        <v>87</v>
      </c>
      <c r="AI126" s="27" t="s">
        <v>87</v>
      </c>
      <c r="AJ126" s="27" t="s">
        <v>87</v>
      </c>
      <c r="AK126" s="27" t="s">
        <v>87</v>
      </c>
      <c r="AL126" s="27" t="s">
        <v>87</v>
      </c>
      <c r="AM126" s="27" t="s">
        <v>87</v>
      </c>
      <c r="AN126" s="27" t="s">
        <v>87</v>
      </c>
      <c r="AO126" s="38">
        <f t="shared" si="9"/>
        <v>2.1</v>
      </c>
      <c r="AP126" s="38">
        <f t="shared" si="10"/>
        <v>242</v>
      </c>
      <c r="AQ126" s="27" t="s">
        <v>87</v>
      </c>
      <c r="AR126" s="59" t="str">
        <f t="shared" si="7"/>
        <v>210 ≤ A &lt; 315</v>
      </c>
      <c r="AS126" s="27" t="s">
        <v>87</v>
      </c>
      <c r="AT126" s="27" t="s">
        <v>87</v>
      </c>
      <c r="AU126" s="27" t="s">
        <v>87</v>
      </c>
      <c r="AV126" s="27"/>
      <c r="AW126" s="27"/>
      <c r="AX126" s="27"/>
      <c r="AY126" s="27"/>
      <c r="AZ126" s="27" t="str">
        <f>IF($BS$1="Default","no",IF(AND(Y126&lt;227,$BS$1="SW"),"Yes","No"))</f>
        <v>No</v>
      </c>
      <c r="BA126" s="27" t="s">
        <v>87</v>
      </c>
      <c r="BB126" s="27" t="s">
        <v>87</v>
      </c>
      <c r="BE126" s="29">
        <v>44631</v>
      </c>
      <c r="BF126" s="29"/>
      <c r="BI126">
        <v>1</v>
      </c>
      <c r="BJ126">
        <v>48.1</v>
      </c>
      <c r="BK126" t="s">
        <v>1014</v>
      </c>
      <c r="BL126">
        <v>195</v>
      </c>
      <c r="BM126">
        <v>0</v>
      </c>
      <c r="BN126">
        <v>0</v>
      </c>
      <c r="BO126">
        <v>1</v>
      </c>
      <c r="BP126">
        <v>0</v>
      </c>
      <c r="BQ126" t="b">
        <v>1</v>
      </c>
      <c r="BR126" t="s">
        <v>3328</v>
      </c>
      <c r="BS126">
        <v>23.8</v>
      </c>
      <c r="BT126">
        <v>242</v>
      </c>
      <c r="BU126">
        <v>2.1</v>
      </c>
      <c r="BV126" t="b">
        <v>0</v>
      </c>
      <c r="BW126">
        <v>1</v>
      </c>
      <c r="BX126" t="b">
        <v>0</v>
      </c>
      <c r="BY126" t="s">
        <v>3329</v>
      </c>
      <c r="BZ126" t="s">
        <v>3349</v>
      </c>
    </row>
    <row r="127" spans="2:78" x14ac:dyDescent="0.25">
      <c r="B127" t="s">
        <v>291</v>
      </c>
      <c r="C127" t="s">
        <v>292</v>
      </c>
      <c r="E127" t="s">
        <v>3467</v>
      </c>
      <c r="F127" t="s">
        <v>3404</v>
      </c>
      <c r="H127" t="s">
        <v>1925</v>
      </c>
      <c r="K127" t="s">
        <v>532</v>
      </c>
      <c r="L127">
        <v>16</v>
      </c>
      <c r="O127">
        <v>0.21</v>
      </c>
      <c r="P127">
        <v>0.47</v>
      </c>
      <c r="Q127">
        <v>8.06</v>
      </c>
      <c r="R127">
        <v>22.78</v>
      </c>
      <c r="W127">
        <v>81.47</v>
      </c>
      <c r="Y127" t="b">
        <v>1</v>
      </c>
      <c r="AA127">
        <v>2</v>
      </c>
      <c r="AB127">
        <v>20</v>
      </c>
      <c r="AC127">
        <v>10</v>
      </c>
      <c r="AD127" s="27" t="s">
        <v>87</v>
      </c>
      <c r="AE127" s="37">
        <f t="shared" si="8"/>
        <v>0</v>
      </c>
      <c r="AF127" s="37" t="s">
        <v>87</v>
      </c>
      <c r="AG127" s="27" t="s">
        <v>87</v>
      </c>
      <c r="AH127" s="27" t="s">
        <v>87</v>
      </c>
      <c r="AI127" s="27" t="s">
        <v>87</v>
      </c>
      <c r="AJ127" s="27" t="s">
        <v>87</v>
      </c>
      <c r="AK127" s="27" t="s">
        <v>87</v>
      </c>
      <c r="AL127" s="27" t="s">
        <v>87</v>
      </c>
      <c r="AM127" s="27" t="s">
        <v>87</v>
      </c>
      <c r="AN127" s="27" t="s">
        <v>87</v>
      </c>
      <c r="AO127" s="38">
        <f t="shared" si="9"/>
        <v>2.1</v>
      </c>
      <c r="AP127" s="38">
        <f t="shared" si="10"/>
        <v>242</v>
      </c>
      <c r="AQ127" s="27" t="s">
        <v>87</v>
      </c>
      <c r="AR127" s="59" t="str">
        <f t="shared" si="7"/>
        <v>210 ≤ A &lt; 315</v>
      </c>
      <c r="AS127" s="27" t="s">
        <v>87</v>
      </c>
      <c r="AT127" s="27" t="s">
        <v>87</v>
      </c>
      <c r="AU127" s="27" t="s">
        <v>87</v>
      </c>
      <c r="AV127" s="27"/>
      <c r="AW127" s="27"/>
      <c r="AX127" s="27"/>
      <c r="AY127" s="27"/>
      <c r="AZ127" s="27" t="s">
        <v>87</v>
      </c>
      <c r="BA127" s="27" t="s">
        <v>87</v>
      </c>
      <c r="BB127" s="27" t="s">
        <v>87</v>
      </c>
      <c r="BE127" s="29">
        <v>44631</v>
      </c>
      <c r="BF127" s="29"/>
      <c r="BI127" t="s">
        <v>3349</v>
      </c>
      <c r="BK127" t="s">
        <v>1014</v>
      </c>
      <c r="BL127">
        <v>195</v>
      </c>
      <c r="BM127">
        <v>0</v>
      </c>
      <c r="BN127">
        <v>0</v>
      </c>
      <c r="BO127">
        <v>1</v>
      </c>
      <c r="BP127">
        <v>0</v>
      </c>
      <c r="BQ127" t="b">
        <v>1</v>
      </c>
      <c r="BR127" t="s">
        <v>3328</v>
      </c>
      <c r="BS127">
        <v>23.8</v>
      </c>
      <c r="BT127">
        <v>242</v>
      </c>
      <c r="BU127">
        <v>2.1</v>
      </c>
      <c r="BV127" t="b">
        <v>0</v>
      </c>
      <c r="BW127">
        <v>1</v>
      </c>
      <c r="BX127" t="b">
        <v>0</v>
      </c>
      <c r="BY127" t="s">
        <v>3329</v>
      </c>
      <c r="BZ127" t="s">
        <v>3349</v>
      </c>
    </row>
    <row r="128" spans="2:78" x14ac:dyDescent="0.25">
      <c r="B128" t="s">
        <v>291</v>
      </c>
      <c r="C128" t="s">
        <v>292</v>
      </c>
      <c r="E128" t="s">
        <v>3468</v>
      </c>
      <c r="F128" t="s">
        <v>3404</v>
      </c>
      <c r="H128" t="s">
        <v>1925</v>
      </c>
      <c r="K128" t="s">
        <v>532</v>
      </c>
      <c r="L128">
        <v>16</v>
      </c>
      <c r="O128">
        <v>0.26</v>
      </c>
      <c r="P128">
        <v>0.53</v>
      </c>
      <c r="Q128">
        <v>8.74</v>
      </c>
      <c r="R128">
        <v>23.29</v>
      </c>
      <c r="W128">
        <v>84.15</v>
      </c>
      <c r="Y128" t="b">
        <v>1</v>
      </c>
      <c r="AA128">
        <v>2</v>
      </c>
      <c r="AB128">
        <v>20</v>
      </c>
      <c r="AC128">
        <v>10</v>
      </c>
      <c r="AD128" s="27" t="s">
        <v>87</v>
      </c>
      <c r="AE128" s="37">
        <f t="shared" si="8"/>
        <v>48.1</v>
      </c>
      <c r="AF128" s="37" t="s">
        <v>87</v>
      </c>
      <c r="AG128" s="27" t="s">
        <v>87</v>
      </c>
      <c r="AH128" s="27" t="s">
        <v>87</v>
      </c>
      <c r="AI128" s="27" t="s">
        <v>87</v>
      </c>
      <c r="AJ128" s="27" t="s">
        <v>87</v>
      </c>
      <c r="AK128" s="27" t="s">
        <v>87</v>
      </c>
      <c r="AL128" s="27" t="s">
        <v>87</v>
      </c>
      <c r="AM128" s="27" t="s">
        <v>87</v>
      </c>
      <c r="AN128" s="27" t="s">
        <v>87</v>
      </c>
      <c r="AO128" s="38">
        <f t="shared" si="9"/>
        <v>2.1</v>
      </c>
      <c r="AP128" s="38">
        <f t="shared" si="10"/>
        <v>242</v>
      </c>
      <c r="AQ128" s="27" t="s">
        <v>87</v>
      </c>
      <c r="AR128" s="59" t="str">
        <f t="shared" si="7"/>
        <v>210 ≤ A &lt; 315</v>
      </c>
      <c r="AS128" s="27" t="s">
        <v>87</v>
      </c>
      <c r="AT128" s="27" t="s">
        <v>87</v>
      </c>
      <c r="AU128" s="27" t="s">
        <v>87</v>
      </c>
      <c r="AV128" s="27"/>
      <c r="AW128" s="27"/>
      <c r="AX128" s="27"/>
      <c r="AY128" s="27"/>
      <c r="AZ128" s="27" t="str">
        <f>IF($BS$1="Default","no",IF(AND(Y128&lt;227,$BS$1="SW"),"Yes","No"))</f>
        <v>No</v>
      </c>
      <c r="BA128" s="27" t="s">
        <v>87</v>
      </c>
      <c r="BB128" s="27" t="s">
        <v>87</v>
      </c>
      <c r="BE128" s="29">
        <v>44631</v>
      </c>
      <c r="BF128" s="29"/>
      <c r="BI128">
        <v>1</v>
      </c>
      <c r="BJ128">
        <v>48.1</v>
      </c>
      <c r="BK128" t="s">
        <v>1014</v>
      </c>
      <c r="BL128">
        <v>195</v>
      </c>
      <c r="BM128">
        <v>0</v>
      </c>
      <c r="BN128">
        <v>0</v>
      </c>
      <c r="BO128">
        <v>1</v>
      </c>
      <c r="BP128">
        <v>0</v>
      </c>
      <c r="BQ128" t="b">
        <v>1</v>
      </c>
      <c r="BR128" t="s">
        <v>3328</v>
      </c>
      <c r="BS128">
        <v>23.8</v>
      </c>
      <c r="BT128">
        <v>242</v>
      </c>
      <c r="BU128">
        <v>2.1</v>
      </c>
      <c r="BV128" t="b">
        <v>0</v>
      </c>
      <c r="BW128">
        <v>1</v>
      </c>
      <c r="BX128" t="b">
        <v>0</v>
      </c>
      <c r="BY128" t="s">
        <v>3329</v>
      </c>
      <c r="BZ128" t="s">
        <v>3349</v>
      </c>
    </row>
    <row r="129" spans="2:78" x14ac:dyDescent="0.25">
      <c r="B129" t="s">
        <v>291</v>
      </c>
      <c r="C129" t="s">
        <v>292</v>
      </c>
      <c r="E129" t="s">
        <v>3469</v>
      </c>
      <c r="F129" t="s">
        <v>3407</v>
      </c>
      <c r="H129" t="s">
        <v>1925</v>
      </c>
      <c r="K129" t="s">
        <v>532</v>
      </c>
      <c r="L129">
        <v>16</v>
      </c>
      <c r="O129">
        <v>0.2</v>
      </c>
      <c r="P129">
        <v>0.52</v>
      </c>
      <c r="Q129">
        <v>9.7799999999999994</v>
      </c>
      <c r="R129">
        <v>25.15</v>
      </c>
      <c r="W129">
        <v>90.98</v>
      </c>
      <c r="Y129" t="b">
        <v>1</v>
      </c>
      <c r="AA129">
        <v>2</v>
      </c>
      <c r="AB129">
        <v>20</v>
      </c>
      <c r="AC129">
        <v>10</v>
      </c>
      <c r="AD129" s="27" t="s">
        <v>87</v>
      </c>
      <c r="AE129" s="37">
        <f t="shared" si="8"/>
        <v>0</v>
      </c>
      <c r="AF129" s="37" t="s">
        <v>87</v>
      </c>
      <c r="AG129" s="27" t="s">
        <v>87</v>
      </c>
      <c r="AH129" s="27" t="s">
        <v>87</v>
      </c>
      <c r="AI129" s="27" t="s">
        <v>87</v>
      </c>
      <c r="AJ129" s="27" t="s">
        <v>87</v>
      </c>
      <c r="AK129" s="27" t="s">
        <v>87</v>
      </c>
      <c r="AL129" s="27" t="s">
        <v>87</v>
      </c>
      <c r="AM129" s="27" t="s">
        <v>87</v>
      </c>
      <c r="AN129" s="27" t="s">
        <v>87</v>
      </c>
      <c r="AO129" s="38">
        <f t="shared" si="9"/>
        <v>2.1</v>
      </c>
      <c r="AP129" s="38">
        <f t="shared" si="10"/>
        <v>242</v>
      </c>
      <c r="AQ129" s="27" t="s">
        <v>87</v>
      </c>
      <c r="AR129" s="59" t="str">
        <f t="shared" si="7"/>
        <v>210 ≤ A &lt; 315</v>
      </c>
      <c r="AS129" s="27" t="s">
        <v>87</v>
      </c>
      <c r="AT129" s="27" t="s">
        <v>87</v>
      </c>
      <c r="AU129" s="27" t="s">
        <v>87</v>
      </c>
      <c r="AV129" s="27"/>
      <c r="AW129" s="27"/>
      <c r="AX129" s="27"/>
      <c r="AY129" s="27"/>
      <c r="AZ129" s="27" t="s">
        <v>87</v>
      </c>
      <c r="BA129" s="27" t="s">
        <v>87</v>
      </c>
      <c r="BB129" s="27" t="s">
        <v>87</v>
      </c>
      <c r="BE129" s="29">
        <v>44631</v>
      </c>
      <c r="BF129" s="29"/>
      <c r="BI129" t="s">
        <v>3349</v>
      </c>
      <c r="BK129" t="s">
        <v>1014</v>
      </c>
      <c r="BL129">
        <v>195</v>
      </c>
      <c r="BM129">
        <v>0</v>
      </c>
      <c r="BN129">
        <v>0</v>
      </c>
      <c r="BO129">
        <v>1</v>
      </c>
      <c r="BP129">
        <v>0</v>
      </c>
      <c r="BQ129" t="b">
        <v>1</v>
      </c>
      <c r="BR129" t="s">
        <v>3328</v>
      </c>
      <c r="BS129">
        <v>23.8</v>
      </c>
      <c r="BT129">
        <v>242</v>
      </c>
      <c r="BU129">
        <v>2.1</v>
      </c>
      <c r="BV129" t="b">
        <v>0</v>
      </c>
      <c r="BW129">
        <v>1</v>
      </c>
      <c r="BX129" t="b">
        <v>0</v>
      </c>
      <c r="BY129" t="s">
        <v>3329</v>
      </c>
      <c r="BZ129" t="s">
        <v>3349</v>
      </c>
    </row>
    <row r="130" spans="2:78" x14ac:dyDescent="0.25">
      <c r="B130" t="s">
        <v>291</v>
      </c>
      <c r="C130" t="s">
        <v>292</v>
      </c>
      <c r="E130" t="s">
        <v>3470</v>
      </c>
      <c r="F130" t="s">
        <v>3407</v>
      </c>
      <c r="H130" t="s">
        <v>1925</v>
      </c>
      <c r="K130" t="s">
        <v>532</v>
      </c>
      <c r="L130">
        <v>16</v>
      </c>
      <c r="O130">
        <v>0.22</v>
      </c>
      <c r="P130">
        <v>0.56999999999999995</v>
      </c>
      <c r="Q130">
        <v>10.24</v>
      </c>
      <c r="R130">
        <v>25.19</v>
      </c>
      <c r="W130">
        <v>91.8</v>
      </c>
      <c r="Y130" t="b">
        <v>1</v>
      </c>
      <c r="AA130">
        <v>2</v>
      </c>
      <c r="AB130">
        <v>20</v>
      </c>
      <c r="AC130">
        <v>10</v>
      </c>
      <c r="AD130" s="27" t="s">
        <v>87</v>
      </c>
      <c r="AE130" s="37">
        <f t="shared" si="8"/>
        <v>48.1</v>
      </c>
      <c r="AF130" s="37" t="s">
        <v>87</v>
      </c>
      <c r="AG130" s="27" t="s">
        <v>87</v>
      </c>
      <c r="AH130" s="27" t="s">
        <v>87</v>
      </c>
      <c r="AI130" s="27" t="s">
        <v>87</v>
      </c>
      <c r="AJ130" s="27" t="s">
        <v>87</v>
      </c>
      <c r="AK130" s="27" t="s">
        <v>87</v>
      </c>
      <c r="AL130" s="27" t="s">
        <v>87</v>
      </c>
      <c r="AM130" s="27" t="s">
        <v>87</v>
      </c>
      <c r="AN130" s="27" t="s">
        <v>87</v>
      </c>
      <c r="AO130" s="38">
        <f t="shared" si="9"/>
        <v>2.1</v>
      </c>
      <c r="AP130" s="38">
        <f t="shared" si="10"/>
        <v>242</v>
      </c>
      <c r="AQ130" s="27" t="s">
        <v>87</v>
      </c>
      <c r="AR130" s="59" t="str">
        <f t="shared" ref="AR130:AR193" si="11">IF(AP130&lt;190,"A &lt; 190",IF(AP130&lt;210,"190 ≤ A &lt; 210",IF(AP130&lt;315,"210 ≤ A &lt; 315","A ≥ 315")))</f>
        <v>210 ≤ A &lt; 315</v>
      </c>
      <c r="AS130" s="27" t="s">
        <v>87</v>
      </c>
      <c r="AT130" s="27" t="s">
        <v>87</v>
      </c>
      <c r="AU130" s="27" t="s">
        <v>87</v>
      </c>
      <c r="AV130" s="27"/>
      <c r="AW130" s="27"/>
      <c r="AX130" s="27"/>
      <c r="AY130" s="27"/>
      <c r="AZ130" s="27" t="str">
        <f>IF($BS$1="Default","no",IF(AND(Y130&lt;227,$BS$1="SW"),"Yes","No"))</f>
        <v>No</v>
      </c>
      <c r="BA130" s="27" t="s">
        <v>87</v>
      </c>
      <c r="BB130" s="27" t="s">
        <v>87</v>
      </c>
      <c r="BE130" s="29">
        <v>44631</v>
      </c>
      <c r="BF130" s="29"/>
      <c r="BI130">
        <v>1</v>
      </c>
      <c r="BJ130">
        <v>48.1</v>
      </c>
      <c r="BK130" t="s">
        <v>1014</v>
      </c>
      <c r="BL130">
        <v>195</v>
      </c>
      <c r="BM130">
        <v>0</v>
      </c>
      <c r="BN130">
        <v>0</v>
      </c>
      <c r="BO130">
        <v>1</v>
      </c>
      <c r="BP130">
        <v>0</v>
      </c>
      <c r="BQ130" t="b">
        <v>1</v>
      </c>
      <c r="BR130" t="s">
        <v>3328</v>
      </c>
      <c r="BS130">
        <v>23.8</v>
      </c>
      <c r="BT130">
        <v>242</v>
      </c>
      <c r="BU130">
        <v>2.1</v>
      </c>
      <c r="BV130" t="b">
        <v>0</v>
      </c>
      <c r="BW130">
        <v>1</v>
      </c>
      <c r="BX130" t="b">
        <v>0</v>
      </c>
      <c r="BY130" t="s">
        <v>3329</v>
      </c>
      <c r="BZ130" t="s">
        <v>3349</v>
      </c>
    </row>
    <row r="131" spans="2:78" x14ac:dyDescent="0.25">
      <c r="B131" t="s">
        <v>291</v>
      </c>
      <c r="C131" t="s">
        <v>292</v>
      </c>
      <c r="E131" t="s">
        <v>3471</v>
      </c>
      <c r="F131" t="s">
        <v>3410</v>
      </c>
      <c r="H131" t="s">
        <v>1925</v>
      </c>
      <c r="K131" t="s">
        <v>532</v>
      </c>
      <c r="L131">
        <v>16</v>
      </c>
      <c r="O131">
        <v>0.22</v>
      </c>
      <c r="P131">
        <v>4.5999999999999996</v>
      </c>
      <c r="Q131">
        <v>4.6399999999999997</v>
      </c>
      <c r="R131">
        <v>25.51</v>
      </c>
      <c r="W131">
        <v>87.19</v>
      </c>
      <c r="Y131" t="b">
        <v>1</v>
      </c>
      <c r="AA131">
        <v>2</v>
      </c>
      <c r="AB131">
        <v>10</v>
      </c>
      <c r="AC131">
        <v>10</v>
      </c>
      <c r="AD131" s="27" t="s">
        <v>87</v>
      </c>
      <c r="AE131" s="37">
        <f t="shared" si="8"/>
        <v>0</v>
      </c>
      <c r="AF131" s="37" t="s">
        <v>87</v>
      </c>
      <c r="AG131" s="27" t="s">
        <v>87</v>
      </c>
      <c r="AH131" s="27" t="s">
        <v>87</v>
      </c>
      <c r="AI131" s="27" t="s">
        <v>87</v>
      </c>
      <c r="AJ131" s="27" t="s">
        <v>87</v>
      </c>
      <c r="AK131" s="27" t="s">
        <v>87</v>
      </c>
      <c r="AL131" s="27" t="s">
        <v>87</v>
      </c>
      <c r="AM131" s="27" t="s">
        <v>87</v>
      </c>
      <c r="AN131" s="27" t="s">
        <v>87</v>
      </c>
      <c r="AO131" s="38">
        <f t="shared" si="9"/>
        <v>2.1</v>
      </c>
      <c r="AP131" s="38">
        <f t="shared" si="10"/>
        <v>242</v>
      </c>
      <c r="AQ131" s="27" t="s">
        <v>87</v>
      </c>
      <c r="AR131" s="59" t="str">
        <f t="shared" si="11"/>
        <v>210 ≤ A &lt; 315</v>
      </c>
      <c r="AS131" s="27" t="s">
        <v>87</v>
      </c>
      <c r="AT131" s="27" t="s">
        <v>87</v>
      </c>
      <c r="AU131" s="27" t="s">
        <v>87</v>
      </c>
      <c r="AV131" s="27"/>
      <c r="AW131" s="27"/>
      <c r="AX131" s="27"/>
      <c r="AY131" s="27"/>
      <c r="AZ131" s="27" t="s">
        <v>87</v>
      </c>
      <c r="BA131" s="27" t="s">
        <v>87</v>
      </c>
      <c r="BB131" s="27" t="s">
        <v>87</v>
      </c>
      <c r="BE131" s="29">
        <v>44631</v>
      </c>
      <c r="BF131" s="29"/>
      <c r="BI131" t="s">
        <v>3349</v>
      </c>
      <c r="BK131" t="s">
        <v>89</v>
      </c>
      <c r="BL131">
        <v>195</v>
      </c>
      <c r="BM131">
        <v>0</v>
      </c>
      <c r="BN131">
        <v>0</v>
      </c>
      <c r="BO131">
        <v>1</v>
      </c>
      <c r="BP131">
        <v>0</v>
      </c>
      <c r="BQ131" t="b">
        <v>1</v>
      </c>
      <c r="BR131" t="s">
        <v>3328</v>
      </c>
      <c r="BS131">
        <v>23.8</v>
      </c>
      <c r="BT131">
        <v>242</v>
      </c>
      <c r="BU131">
        <v>2.1</v>
      </c>
      <c r="BV131" t="b">
        <v>0</v>
      </c>
      <c r="BW131">
        <v>1</v>
      </c>
      <c r="BX131" t="b">
        <v>0</v>
      </c>
      <c r="BY131" t="s">
        <v>3329</v>
      </c>
      <c r="BZ131" t="s">
        <v>3349</v>
      </c>
    </row>
    <row r="132" spans="2:78" x14ac:dyDescent="0.25">
      <c r="B132" t="s">
        <v>291</v>
      </c>
      <c r="C132" t="s">
        <v>292</v>
      </c>
      <c r="E132" t="s">
        <v>3472</v>
      </c>
      <c r="F132" t="s">
        <v>3410</v>
      </c>
      <c r="H132" t="s">
        <v>1925</v>
      </c>
      <c r="K132" t="s">
        <v>532</v>
      </c>
      <c r="L132">
        <v>16</v>
      </c>
      <c r="O132">
        <v>0.17</v>
      </c>
      <c r="P132">
        <v>4.57</v>
      </c>
      <c r="Q132">
        <v>4.57</v>
      </c>
      <c r="R132">
        <v>25.62</v>
      </c>
      <c r="W132">
        <v>87.23</v>
      </c>
      <c r="Y132" t="b">
        <v>1</v>
      </c>
      <c r="AA132">
        <v>2</v>
      </c>
      <c r="AB132">
        <v>10</v>
      </c>
      <c r="AC132">
        <v>10</v>
      </c>
      <c r="AD132" s="27" t="s">
        <v>87</v>
      </c>
      <c r="AE132" s="37">
        <f t="shared" si="8"/>
        <v>48.1</v>
      </c>
      <c r="AF132" s="37" t="s">
        <v>87</v>
      </c>
      <c r="AG132" s="27" t="s">
        <v>87</v>
      </c>
      <c r="AH132" s="27" t="s">
        <v>87</v>
      </c>
      <c r="AI132" s="27" t="s">
        <v>87</v>
      </c>
      <c r="AJ132" s="27" t="s">
        <v>87</v>
      </c>
      <c r="AK132" s="27" t="s">
        <v>87</v>
      </c>
      <c r="AL132" s="27" t="s">
        <v>87</v>
      </c>
      <c r="AM132" s="27" t="s">
        <v>87</v>
      </c>
      <c r="AN132" s="27" t="s">
        <v>87</v>
      </c>
      <c r="AO132" s="38">
        <f t="shared" si="9"/>
        <v>2.1</v>
      </c>
      <c r="AP132" s="38">
        <f t="shared" si="10"/>
        <v>242</v>
      </c>
      <c r="AQ132" s="27" t="s">
        <v>87</v>
      </c>
      <c r="AR132" s="59" t="str">
        <f t="shared" si="11"/>
        <v>210 ≤ A &lt; 315</v>
      </c>
      <c r="AS132" s="27" t="s">
        <v>87</v>
      </c>
      <c r="AT132" s="27" t="s">
        <v>87</v>
      </c>
      <c r="AU132" s="27" t="s">
        <v>87</v>
      </c>
      <c r="AV132" s="27"/>
      <c r="AW132" s="27"/>
      <c r="AX132" s="27"/>
      <c r="AY132" s="27"/>
      <c r="AZ132" s="27" t="str">
        <f>IF($BS$1="Default","no",IF(AND(Y132&lt;227,$BS$1="SW"),"Yes","No"))</f>
        <v>No</v>
      </c>
      <c r="BA132" s="27" t="s">
        <v>87</v>
      </c>
      <c r="BB132" s="27" t="s">
        <v>87</v>
      </c>
      <c r="BE132" s="29">
        <v>44631</v>
      </c>
      <c r="BF132" s="29"/>
      <c r="BI132">
        <v>1</v>
      </c>
      <c r="BJ132">
        <v>48.1</v>
      </c>
      <c r="BK132" t="s">
        <v>89</v>
      </c>
      <c r="BL132">
        <v>195</v>
      </c>
      <c r="BM132">
        <v>0</v>
      </c>
      <c r="BN132">
        <v>0</v>
      </c>
      <c r="BO132">
        <v>1</v>
      </c>
      <c r="BP132">
        <v>0</v>
      </c>
      <c r="BQ132" t="b">
        <v>1</v>
      </c>
      <c r="BR132" t="s">
        <v>3328</v>
      </c>
      <c r="BS132">
        <v>23.8</v>
      </c>
      <c r="BT132">
        <v>242</v>
      </c>
      <c r="BU132">
        <v>2.1</v>
      </c>
      <c r="BV132" t="b">
        <v>0</v>
      </c>
      <c r="BW132">
        <v>1</v>
      </c>
      <c r="BX132" t="b">
        <v>0</v>
      </c>
      <c r="BY132" t="s">
        <v>3329</v>
      </c>
      <c r="BZ132" t="s">
        <v>3349</v>
      </c>
    </row>
    <row r="133" spans="2:78" x14ac:dyDescent="0.25">
      <c r="B133" t="s">
        <v>291</v>
      </c>
      <c r="C133" t="s">
        <v>292</v>
      </c>
      <c r="E133" t="s">
        <v>3473</v>
      </c>
      <c r="F133" t="s">
        <v>3415</v>
      </c>
      <c r="H133" t="s">
        <v>1925</v>
      </c>
      <c r="K133" t="s">
        <v>532</v>
      </c>
      <c r="L133">
        <v>16</v>
      </c>
      <c r="O133">
        <v>0.22</v>
      </c>
      <c r="P133">
        <v>0.62</v>
      </c>
      <c r="Q133">
        <v>11.03</v>
      </c>
      <c r="R133">
        <v>23</v>
      </c>
      <c r="W133">
        <v>86.15</v>
      </c>
      <c r="Y133" t="b">
        <v>1</v>
      </c>
      <c r="AA133">
        <v>2</v>
      </c>
      <c r="AB133">
        <v>20</v>
      </c>
      <c r="AC133">
        <v>10</v>
      </c>
      <c r="AD133" s="27" t="s">
        <v>87</v>
      </c>
      <c r="AE133" s="37">
        <f t="shared" si="8"/>
        <v>0</v>
      </c>
      <c r="AF133" s="37" t="s">
        <v>87</v>
      </c>
      <c r="AG133" s="27" t="s">
        <v>87</v>
      </c>
      <c r="AH133" s="27" t="s">
        <v>87</v>
      </c>
      <c r="AI133" s="27" t="s">
        <v>87</v>
      </c>
      <c r="AJ133" s="27" t="s">
        <v>87</v>
      </c>
      <c r="AK133" s="27" t="s">
        <v>87</v>
      </c>
      <c r="AL133" s="27" t="s">
        <v>87</v>
      </c>
      <c r="AM133" s="27" t="s">
        <v>87</v>
      </c>
      <c r="AN133" s="27" t="s">
        <v>87</v>
      </c>
      <c r="AO133" s="38">
        <f t="shared" si="9"/>
        <v>2.1</v>
      </c>
      <c r="AP133" s="38">
        <f t="shared" si="10"/>
        <v>242</v>
      </c>
      <c r="AQ133" s="27" t="s">
        <v>87</v>
      </c>
      <c r="AR133" s="59" t="str">
        <f t="shared" si="11"/>
        <v>210 ≤ A &lt; 315</v>
      </c>
      <c r="AS133" s="27" t="s">
        <v>87</v>
      </c>
      <c r="AT133" s="27" t="s">
        <v>87</v>
      </c>
      <c r="AU133" s="27" t="s">
        <v>87</v>
      </c>
      <c r="AV133" s="27"/>
      <c r="AW133" s="27"/>
      <c r="AX133" s="27"/>
      <c r="AY133" s="27"/>
      <c r="AZ133" s="27" t="s">
        <v>87</v>
      </c>
      <c r="BA133" s="27" t="s">
        <v>87</v>
      </c>
      <c r="BB133" s="27" t="s">
        <v>87</v>
      </c>
      <c r="BE133" s="29">
        <v>44631</v>
      </c>
      <c r="BF133" s="29"/>
      <c r="BI133" t="s">
        <v>3349</v>
      </c>
      <c r="BK133" t="s">
        <v>1014</v>
      </c>
      <c r="BL133">
        <v>195</v>
      </c>
      <c r="BM133">
        <v>0</v>
      </c>
      <c r="BN133">
        <v>0</v>
      </c>
      <c r="BO133">
        <v>1</v>
      </c>
      <c r="BP133">
        <v>0</v>
      </c>
      <c r="BQ133" t="b">
        <v>1</v>
      </c>
      <c r="BR133" t="s">
        <v>3328</v>
      </c>
      <c r="BS133">
        <v>23.8</v>
      </c>
      <c r="BT133">
        <v>242</v>
      </c>
      <c r="BU133">
        <v>2.1</v>
      </c>
      <c r="BV133" t="b">
        <v>0</v>
      </c>
      <c r="BW133">
        <v>1</v>
      </c>
      <c r="BX133" t="b">
        <v>0</v>
      </c>
      <c r="BY133" t="s">
        <v>3329</v>
      </c>
      <c r="BZ133" t="s">
        <v>3349</v>
      </c>
    </row>
    <row r="134" spans="2:78" x14ac:dyDescent="0.25">
      <c r="B134" t="s">
        <v>291</v>
      </c>
      <c r="C134" t="s">
        <v>292</v>
      </c>
      <c r="E134" t="s">
        <v>3474</v>
      </c>
      <c r="F134" t="s">
        <v>3475</v>
      </c>
      <c r="H134" t="s">
        <v>1925</v>
      </c>
      <c r="K134" t="s">
        <v>532</v>
      </c>
      <c r="L134">
        <v>16</v>
      </c>
      <c r="O134">
        <v>0.28999999999999998</v>
      </c>
      <c r="P134">
        <v>0.72</v>
      </c>
      <c r="Q134">
        <v>9.7200000000000006</v>
      </c>
      <c r="R134">
        <v>22.04</v>
      </c>
      <c r="W134">
        <v>81.69</v>
      </c>
      <c r="Y134" t="b">
        <v>1</v>
      </c>
      <c r="AA134">
        <v>2</v>
      </c>
      <c r="AB134">
        <v>20</v>
      </c>
      <c r="AC134">
        <v>10</v>
      </c>
      <c r="AD134" s="27" t="s">
        <v>87</v>
      </c>
      <c r="AE134" s="37">
        <f t="shared" si="8"/>
        <v>0</v>
      </c>
      <c r="AF134" s="37" t="s">
        <v>87</v>
      </c>
      <c r="AG134" s="27" t="s">
        <v>87</v>
      </c>
      <c r="AH134" s="27" t="s">
        <v>87</v>
      </c>
      <c r="AI134" s="27" t="s">
        <v>87</v>
      </c>
      <c r="AJ134" s="27" t="s">
        <v>87</v>
      </c>
      <c r="AK134" s="27" t="s">
        <v>87</v>
      </c>
      <c r="AL134" s="27" t="s">
        <v>87</v>
      </c>
      <c r="AM134" s="27" t="s">
        <v>87</v>
      </c>
      <c r="AN134" s="27" t="s">
        <v>87</v>
      </c>
      <c r="AO134" s="38">
        <f t="shared" si="9"/>
        <v>2.1</v>
      </c>
      <c r="AP134" s="38">
        <f t="shared" si="10"/>
        <v>242</v>
      </c>
      <c r="AQ134" s="27" t="s">
        <v>87</v>
      </c>
      <c r="AR134" s="59" t="str">
        <f t="shared" si="11"/>
        <v>210 ≤ A &lt; 315</v>
      </c>
      <c r="AS134" s="27" t="s">
        <v>87</v>
      </c>
      <c r="AT134" s="27" t="s">
        <v>87</v>
      </c>
      <c r="AU134" s="27" t="s">
        <v>87</v>
      </c>
      <c r="AV134" s="27"/>
      <c r="AW134" s="27"/>
      <c r="AX134" s="27"/>
      <c r="AY134" s="27"/>
      <c r="AZ134" s="27" t="s">
        <v>87</v>
      </c>
      <c r="BA134" s="27" t="s">
        <v>87</v>
      </c>
      <c r="BB134" s="27" t="s">
        <v>87</v>
      </c>
      <c r="BE134" s="29">
        <v>44631</v>
      </c>
      <c r="BF134" s="29"/>
      <c r="BI134" t="s">
        <v>3349</v>
      </c>
      <c r="BK134" t="s">
        <v>1014</v>
      </c>
      <c r="BL134">
        <v>195</v>
      </c>
      <c r="BM134">
        <v>0</v>
      </c>
      <c r="BN134">
        <v>0</v>
      </c>
      <c r="BO134">
        <v>1</v>
      </c>
      <c r="BP134">
        <v>0</v>
      </c>
      <c r="BQ134" t="b">
        <v>1</v>
      </c>
      <c r="BR134" t="s">
        <v>3328</v>
      </c>
      <c r="BS134">
        <v>23.8</v>
      </c>
      <c r="BT134">
        <v>242</v>
      </c>
      <c r="BU134">
        <v>2.1</v>
      </c>
      <c r="BV134" t="b">
        <v>0</v>
      </c>
      <c r="BW134">
        <v>1</v>
      </c>
      <c r="BX134" t="b">
        <v>0</v>
      </c>
      <c r="BY134" t="s">
        <v>3329</v>
      </c>
      <c r="BZ134" t="s">
        <v>3349</v>
      </c>
    </row>
    <row r="135" spans="2:78" x14ac:dyDescent="0.25">
      <c r="B135" t="s">
        <v>291</v>
      </c>
      <c r="C135" t="s">
        <v>292</v>
      </c>
      <c r="E135" t="s">
        <v>3476</v>
      </c>
      <c r="F135" t="s">
        <v>3417</v>
      </c>
      <c r="H135" t="s">
        <v>1925</v>
      </c>
      <c r="K135" t="s">
        <v>532</v>
      </c>
      <c r="L135">
        <v>8</v>
      </c>
      <c r="O135">
        <v>0.2</v>
      </c>
      <c r="P135">
        <v>0.52</v>
      </c>
      <c r="Q135">
        <v>10.25</v>
      </c>
      <c r="R135">
        <v>22.53</v>
      </c>
      <c r="W135">
        <v>83.56</v>
      </c>
      <c r="Y135" t="b">
        <v>1</v>
      </c>
      <c r="AA135">
        <v>1</v>
      </c>
      <c r="AB135">
        <v>20</v>
      </c>
      <c r="AC135">
        <v>10</v>
      </c>
      <c r="AD135" s="27" t="s">
        <v>87</v>
      </c>
      <c r="AE135" s="37">
        <f t="shared" si="8"/>
        <v>0</v>
      </c>
      <c r="AF135" s="37" t="s">
        <v>87</v>
      </c>
      <c r="AG135" s="27" t="s">
        <v>87</v>
      </c>
      <c r="AH135" s="27" t="s">
        <v>87</v>
      </c>
      <c r="AI135" s="27" t="s">
        <v>87</v>
      </c>
      <c r="AJ135" s="27" t="s">
        <v>87</v>
      </c>
      <c r="AK135" s="27" t="s">
        <v>87</v>
      </c>
      <c r="AL135" s="27" t="s">
        <v>87</v>
      </c>
      <c r="AM135" s="27" t="s">
        <v>87</v>
      </c>
      <c r="AN135" s="27" t="s">
        <v>87</v>
      </c>
      <c r="AO135" s="38">
        <f t="shared" si="9"/>
        <v>2.1</v>
      </c>
      <c r="AP135" s="38">
        <f t="shared" si="10"/>
        <v>242</v>
      </c>
      <c r="AQ135" s="27" t="s">
        <v>87</v>
      </c>
      <c r="AR135" s="59" t="str">
        <f t="shared" si="11"/>
        <v>210 ≤ A &lt; 315</v>
      </c>
      <c r="AS135" s="27" t="s">
        <v>87</v>
      </c>
      <c r="AT135" s="27" t="s">
        <v>87</v>
      </c>
      <c r="AU135" s="27" t="s">
        <v>87</v>
      </c>
      <c r="AV135" s="27"/>
      <c r="AW135" s="27"/>
      <c r="AX135" s="27"/>
      <c r="AY135" s="27"/>
      <c r="AZ135" s="27" t="s">
        <v>87</v>
      </c>
      <c r="BA135" s="27" t="s">
        <v>87</v>
      </c>
      <c r="BB135" s="27" t="s">
        <v>87</v>
      </c>
      <c r="BE135" s="29">
        <v>44631</v>
      </c>
      <c r="BF135" s="29"/>
      <c r="BI135" t="s">
        <v>3349</v>
      </c>
      <c r="BK135" t="s">
        <v>1014</v>
      </c>
      <c r="BL135">
        <v>195</v>
      </c>
      <c r="BM135">
        <v>0</v>
      </c>
      <c r="BN135">
        <v>0</v>
      </c>
      <c r="BO135">
        <v>1</v>
      </c>
      <c r="BP135">
        <v>0</v>
      </c>
      <c r="BQ135" t="b">
        <v>1</v>
      </c>
      <c r="BR135" t="s">
        <v>3328</v>
      </c>
      <c r="BS135">
        <v>23.8</v>
      </c>
      <c r="BT135">
        <v>242</v>
      </c>
      <c r="BU135">
        <v>2.1</v>
      </c>
      <c r="BV135" t="b">
        <v>0</v>
      </c>
      <c r="BW135">
        <v>1</v>
      </c>
      <c r="BX135" t="b">
        <v>0</v>
      </c>
      <c r="BY135" t="s">
        <v>3329</v>
      </c>
      <c r="BZ135" t="s">
        <v>3349</v>
      </c>
    </row>
    <row r="136" spans="2:78" x14ac:dyDescent="0.25">
      <c r="B136" t="s">
        <v>291</v>
      </c>
      <c r="C136" t="s">
        <v>292</v>
      </c>
      <c r="E136" t="s">
        <v>3477</v>
      </c>
      <c r="F136" t="s">
        <v>3478</v>
      </c>
      <c r="H136" t="s">
        <v>1925</v>
      </c>
      <c r="K136" t="s">
        <v>532</v>
      </c>
      <c r="L136">
        <v>64</v>
      </c>
      <c r="O136">
        <v>0.9</v>
      </c>
      <c r="P136">
        <v>1.78</v>
      </c>
      <c r="Q136">
        <v>9.92</v>
      </c>
      <c r="R136">
        <v>27.79</v>
      </c>
      <c r="W136">
        <v>102.57</v>
      </c>
      <c r="Y136" t="b">
        <v>1</v>
      </c>
      <c r="AA136">
        <v>2</v>
      </c>
      <c r="AB136">
        <v>20</v>
      </c>
      <c r="AC136">
        <v>10</v>
      </c>
      <c r="AD136" s="27" t="s">
        <v>87</v>
      </c>
      <c r="AE136" s="37">
        <f t="shared" si="8"/>
        <v>0</v>
      </c>
      <c r="AF136" s="37" t="s">
        <v>87</v>
      </c>
      <c r="AG136" s="27" t="s">
        <v>87</v>
      </c>
      <c r="AH136" s="27" t="s">
        <v>87</v>
      </c>
      <c r="AI136" s="27" t="s">
        <v>87</v>
      </c>
      <c r="AJ136" s="27" t="s">
        <v>87</v>
      </c>
      <c r="AK136" s="27" t="s">
        <v>87</v>
      </c>
      <c r="AL136" s="27" t="s">
        <v>87</v>
      </c>
      <c r="AM136" s="27" t="s">
        <v>87</v>
      </c>
      <c r="AN136" s="27" t="s">
        <v>87</v>
      </c>
      <c r="AO136" s="38">
        <f t="shared" si="9"/>
        <v>2.1</v>
      </c>
      <c r="AP136" s="38">
        <f t="shared" si="10"/>
        <v>242</v>
      </c>
      <c r="AQ136" s="27" t="s">
        <v>87</v>
      </c>
      <c r="AR136" s="59" t="str">
        <f t="shared" si="11"/>
        <v>210 ≤ A &lt; 315</v>
      </c>
      <c r="AS136" s="27" t="s">
        <v>87</v>
      </c>
      <c r="AT136" s="27" t="s">
        <v>87</v>
      </c>
      <c r="AU136" s="27" t="s">
        <v>87</v>
      </c>
      <c r="AV136" s="27"/>
      <c r="AW136" s="27"/>
      <c r="AX136" s="27"/>
      <c r="AY136" s="27"/>
      <c r="AZ136" s="27" t="s">
        <v>87</v>
      </c>
      <c r="BA136" s="27" t="s">
        <v>87</v>
      </c>
      <c r="BB136" s="27" t="s">
        <v>87</v>
      </c>
      <c r="BE136" s="29">
        <v>44620</v>
      </c>
      <c r="BF136" s="29"/>
      <c r="BI136" t="s">
        <v>3349</v>
      </c>
      <c r="BK136" t="s">
        <v>1014</v>
      </c>
      <c r="BL136">
        <v>285</v>
      </c>
      <c r="BM136">
        <v>0</v>
      </c>
      <c r="BN136">
        <v>0</v>
      </c>
      <c r="BO136">
        <v>1</v>
      </c>
      <c r="BP136">
        <v>0</v>
      </c>
      <c r="BQ136" t="b">
        <v>1</v>
      </c>
      <c r="BR136" t="s">
        <v>3328</v>
      </c>
      <c r="BS136">
        <v>23.8</v>
      </c>
      <c r="BT136">
        <v>242</v>
      </c>
      <c r="BU136">
        <v>2.1</v>
      </c>
      <c r="BV136" t="b">
        <v>0</v>
      </c>
      <c r="BW136">
        <v>1</v>
      </c>
      <c r="BX136" t="b">
        <v>0</v>
      </c>
      <c r="BY136" t="s">
        <v>3337</v>
      </c>
      <c r="BZ136">
        <v>210</v>
      </c>
    </row>
    <row r="137" spans="2:78" x14ac:dyDescent="0.25">
      <c r="B137" t="s">
        <v>291</v>
      </c>
      <c r="C137" t="s">
        <v>292</v>
      </c>
      <c r="E137" t="s">
        <v>3479</v>
      </c>
      <c r="F137" t="s">
        <v>3480</v>
      </c>
      <c r="H137" t="s">
        <v>1925</v>
      </c>
      <c r="K137" t="s">
        <v>532</v>
      </c>
      <c r="L137">
        <v>64</v>
      </c>
      <c r="O137">
        <v>0.94</v>
      </c>
      <c r="P137">
        <v>3.25</v>
      </c>
      <c r="Q137">
        <v>3.4</v>
      </c>
      <c r="R137">
        <v>18.37</v>
      </c>
      <c r="W137">
        <v>65.92</v>
      </c>
      <c r="Y137" t="b">
        <v>1</v>
      </c>
      <c r="AA137">
        <v>2</v>
      </c>
      <c r="AB137">
        <v>10</v>
      </c>
      <c r="AC137">
        <v>10</v>
      </c>
      <c r="AD137" s="27" t="s">
        <v>87</v>
      </c>
      <c r="AE137" s="37">
        <f t="shared" si="8"/>
        <v>0</v>
      </c>
      <c r="AF137" s="37" t="s">
        <v>87</v>
      </c>
      <c r="AG137" s="27" t="s">
        <v>87</v>
      </c>
      <c r="AH137" s="27" t="s">
        <v>87</v>
      </c>
      <c r="AI137" s="27" t="s">
        <v>87</v>
      </c>
      <c r="AJ137" s="27" t="s">
        <v>87</v>
      </c>
      <c r="AK137" s="27" t="s">
        <v>87</v>
      </c>
      <c r="AL137" s="27" t="s">
        <v>87</v>
      </c>
      <c r="AM137" s="27" t="s">
        <v>87</v>
      </c>
      <c r="AN137" s="27" t="s">
        <v>87</v>
      </c>
      <c r="AO137" s="38">
        <f t="shared" si="9"/>
        <v>2.1</v>
      </c>
      <c r="AP137" s="38">
        <f t="shared" si="10"/>
        <v>242</v>
      </c>
      <c r="AQ137" s="27" t="s">
        <v>87</v>
      </c>
      <c r="AR137" s="59" t="str">
        <f t="shared" si="11"/>
        <v>210 ≤ A &lt; 315</v>
      </c>
      <c r="AS137" s="27" t="s">
        <v>87</v>
      </c>
      <c r="AT137" s="27" t="s">
        <v>87</v>
      </c>
      <c r="AU137" s="27" t="s">
        <v>87</v>
      </c>
      <c r="AV137" s="27"/>
      <c r="AW137" s="27"/>
      <c r="AX137" s="27"/>
      <c r="AY137" s="27"/>
      <c r="AZ137" s="27" t="s">
        <v>87</v>
      </c>
      <c r="BA137" s="27" t="s">
        <v>87</v>
      </c>
      <c r="BB137" s="27" t="s">
        <v>87</v>
      </c>
      <c r="BE137" s="29">
        <v>44620</v>
      </c>
      <c r="BF137" s="29"/>
      <c r="BI137" t="s">
        <v>3349</v>
      </c>
      <c r="BK137" t="s">
        <v>89</v>
      </c>
      <c r="BL137">
        <v>285</v>
      </c>
      <c r="BM137">
        <v>0</v>
      </c>
      <c r="BN137">
        <v>0</v>
      </c>
      <c r="BO137">
        <v>2</v>
      </c>
      <c r="BP137">
        <v>0</v>
      </c>
      <c r="BQ137" t="b">
        <v>1</v>
      </c>
      <c r="BR137" t="s">
        <v>3328</v>
      </c>
      <c r="BS137">
        <v>23.8</v>
      </c>
      <c r="BT137">
        <v>242</v>
      </c>
      <c r="BU137">
        <v>2.1</v>
      </c>
      <c r="BV137" t="b">
        <v>0</v>
      </c>
      <c r="BW137">
        <v>0</v>
      </c>
      <c r="BX137" t="b">
        <v>0</v>
      </c>
      <c r="BY137" t="s">
        <v>3337</v>
      </c>
      <c r="BZ137">
        <v>210</v>
      </c>
    </row>
    <row r="138" spans="2:78" x14ac:dyDescent="0.25">
      <c r="B138" t="s">
        <v>291</v>
      </c>
      <c r="C138" t="s">
        <v>292</v>
      </c>
      <c r="E138" t="s">
        <v>3481</v>
      </c>
      <c r="F138" t="s">
        <v>3482</v>
      </c>
      <c r="H138" t="s">
        <v>1925</v>
      </c>
      <c r="K138" t="s">
        <v>84</v>
      </c>
      <c r="L138">
        <v>32</v>
      </c>
      <c r="O138">
        <v>0.4</v>
      </c>
      <c r="P138">
        <v>2.76</v>
      </c>
      <c r="Q138">
        <v>2.79</v>
      </c>
      <c r="R138">
        <v>21.01</v>
      </c>
      <c r="W138">
        <v>70.87</v>
      </c>
      <c r="Y138" t="b">
        <v>1</v>
      </c>
      <c r="AA138">
        <v>2</v>
      </c>
      <c r="AB138">
        <v>10</v>
      </c>
      <c r="AC138">
        <v>10</v>
      </c>
      <c r="AD138" s="27" t="s">
        <v>87</v>
      </c>
      <c r="AE138" s="37">
        <f t="shared" si="8"/>
        <v>0</v>
      </c>
      <c r="AF138" s="37" t="s">
        <v>87</v>
      </c>
      <c r="AG138" s="27" t="s">
        <v>87</v>
      </c>
      <c r="AH138" s="27" t="s">
        <v>87</v>
      </c>
      <c r="AI138" s="27" t="s">
        <v>87</v>
      </c>
      <c r="AJ138" s="27" t="s">
        <v>87</v>
      </c>
      <c r="AK138" s="27" t="s">
        <v>87</v>
      </c>
      <c r="AL138" s="27" t="s">
        <v>87</v>
      </c>
      <c r="AM138" s="27" t="s">
        <v>87</v>
      </c>
      <c r="AN138" s="27" t="s">
        <v>87</v>
      </c>
      <c r="AO138" s="38">
        <f t="shared" si="9"/>
        <v>2.1</v>
      </c>
      <c r="AP138" s="38">
        <f t="shared" si="10"/>
        <v>242</v>
      </c>
      <c r="AQ138" s="27" t="s">
        <v>87</v>
      </c>
      <c r="AR138" s="59" t="str">
        <f t="shared" si="11"/>
        <v>210 ≤ A &lt; 315</v>
      </c>
      <c r="AS138" s="27" t="s">
        <v>87</v>
      </c>
      <c r="AT138" s="27" t="s">
        <v>87</v>
      </c>
      <c r="AU138" s="27" t="s">
        <v>87</v>
      </c>
      <c r="AV138" s="27"/>
      <c r="AW138" s="27"/>
      <c r="AX138" s="27"/>
      <c r="AY138" s="27"/>
      <c r="AZ138" s="27" t="s">
        <v>87</v>
      </c>
      <c r="BA138" s="27" t="s">
        <v>87</v>
      </c>
      <c r="BB138" s="27" t="s">
        <v>87</v>
      </c>
      <c r="BE138" s="29">
        <v>44628</v>
      </c>
      <c r="BF138" s="29"/>
      <c r="BI138" t="s">
        <v>3349</v>
      </c>
      <c r="BK138" t="s">
        <v>89</v>
      </c>
      <c r="BL138">
        <v>190</v>
      </c>
      <c r="BM138">
        <v>0</v>
      </c>
      <c r="BN138">
        <v>0</v>
      </c>
      <c r="BO138">
        <v>1</v>
      </c>
      <c r="BP138">
        <v>0</v>
      </c>
      <c r="BQ138" t="b">
        <v>1</v>
      </c>
      <c r="BR138" t="s">
        <v>3328</v>
      </c>
      <c r="BS138">
        <v>23.8</v>
      </c>
      <c r="BT138">
        <v>242</v>
      </c>
      <c r="BU138">
        <v>2.1</v>
      </c>
      <c r="BV138" t="b">
        <v>0</v>
      </c>
      <c r="BW138">
        <v>1</v>
      </c>
      <c r="BX138" t="b">
        <v>0</v>
      </c>
      <c r="BY138" t="s">
        <v>3329</v>
      </c>
      <c r="BZ138" t="s">
        <v>3349</v>
      </c>
    </row>
    <row r="139" spans="2:78" x14ac:dyDescent="0.25">
      <c r="B139" t="s">
        <v>291</v>
      </c>
      <c r="C139" t="s">
        <v>292</v>
      </c>
      <c r="E139" t="s">
        <v>3483</v>
      </c>
      <c r="F139" t="s">
        <v>3482</v>
      </c>
      <c r="H139" t="s">
        <v>1925</v>
      </c>
      <c r="K139" t="s">
        <v>84</v>
      </c>
      <c r="L139">
        <v>32</v>
      </c>
      <c r="O139">
        <v>0.41</v>
      </c>
      <c r="P139">
        <v>3.03</v>
      </c>
      <c r="Q139">
        <v>3.04</v>
      </c>
      <c r="R139">
        <v>21.13</v>
      </c>
      <c r="W139">
        <v>71.72</v>
      </c>
      <c r="Y139" t="b">
        <v>1</v>
      </c>
      <c r="AA139">
        <v>2</v>
      </c>
      <c r="AB139">
        <v>10</v>
      </c>
      <c r="AC139">
        <v>10</v>
      </c>
      <c r="AD139" s="27" t="s">
        <v>87</v>
      </c>
      <c r="AE139" s="37">
        <f t="shared" si="8"/>
        <v>160</v>
      </c>
      <c r="AF139" s="37" t="s">
        <v>87</v>
      </c>
      <c r="AG139" s="27" t="s">
        <v>87</v>
      </c>
      <c r="AH139" s="27" t="s">
        <v>87</v>
      </c>
      <c r="AI139" s="27" t="s">
        <v>87</v>
      </c>
      <c r="AJ139" s="27" t="s">
        <v>87</v>
      </c>
      <c r="AK139" s="27" t="s">
        <v>87</v>
      </c>
      <c r="AL139" s="27" t="s">
        <v>87</v>
      </c>
      <c r="AM139" s="27" t="s">
        <v>87</v>
      </c>
      <c r="AN139" s="27" t="s">
        <v>87</v>
      </c>
      <c r="AO139" s="38">
        <f t="shared" si="9"/>
        <v>2.1</v>
      </c>
      <c r="AP139" s="38">
        <f t="shared" si="10"/>
        <v>242</v>
      </c>
      <c r="AQ139" s="27" t="s">
        <v>87</v>
      </c>
      <c r="AR139" s="59" t="str">
        <f t="shared" si="11"/>
        <v>210 ≤ A &lt; 315</v>
      </c>
      <c r="AS139" s="27" t="s">
        <v>87</v>
      </c>
      <c r="AT139" s="27" t="s">
        <v>87</v>
      </c>
      <c r="AU139" s="27" t="s">
        <v>87</v>
      </c>
      <c r="AV139" s="27"/>
      <c r="AW139" s="27"/>
      <c r="AX139" s="27"/>
      <c r="AY139" s="27"/>
      <c r="AZ139" s="27" t="s">
        <v>86</v>
      </c>
      <c r="BA139" s="27" t="s">
        <v>87</v>
      </c>
      <c r="BB139" s="27" t="s">
        <v>87</v>
      </c>
      <c r="BE139" s="29">
        <v>44628</v>
      </c>
      <c r="BF139" s="29"/>
      <c r="BI139">
        <v>1</v>
      </c>
      <c r="BJ139">
        <v>160</v>
      </c>
      <c r="BK139" t="s">
        <v>89</v>
      </c>
      <c r="BL139">
        <v>190</v>
      </c>
      <c r="BM139">
        <v>0</v>
      </c>
      <c r="BN139">
        <v>0</v>
      </c>
      <c r="BO139">
        <v>1</v>
      </c>
      <c r="BP139">
        <v>0</v>
      </c>
      <c r="BQ139" t="b">
        <v>1</v>
      </c>
      <c r="BR139" t="s">
        <v>3328</v>
      </c>
      <c r="BS139">
        <v>23.8</v>
      </c>
      <c r="BT139">
        <v>242</v>
      </c>
      <c r="BU139">
        <v>2.1</v>
      </c>
      <c r="BV139" t="b">
        <v>0</v>
      </c>
      <c r="BW139">
        <v>1</v>
      </c>
      <c r="BX139" t="b">
        <v>0</v>
      </c>
      <c r="BY139" t="s">
        <v>3329</v>
      </c>
      <c r="BZ139" t="s">
        <v>3349</v>
      </c>
    </row>
    <row r="140" spans="2:78" x14ac:dyDescent="0.25">
      <c r="B140" t="s">
        <v>291</v>
      </c>
      <c r="C140" t="s">
        <v>292</v>
      </c>
      <c r="E140" t="s">
        <v>3484</v>
      </c>
      <c r="F140" t="s">
        <v>3485</v>
      </c>
      <c r="H140" t="s">
        <v>1925</v>
      </c>
      <c r="K140" t="s">
        <v>84</v>
      </c>
      <c r="L140">
        <v>32</v>
      </c>
      <c r="O140">
        <v>0.42</v>
      </c>
      <c r="P140">
        <v>3.1</v>
      </c>
      <c r="Q140">
        <v>3.17</v>
      </c>
      <c r="R140">
        <v>20.329999999999998</v>
      </c>
      <c r="W140">
        <v>69.510000000000005</v>
      </c>
      <c r="Y140" t="b">
        <v>1</v>
      </c>
      <c r="AA140">
        <v>2</v>
      </c>
      <c r="AB140">
        <v>10</v>
      </c>
      <c r="AC140">
        <v>10</v>
      </c>
      <c r="AD140" s="27" t="s">
        <v>87</v>
      </c>
      <c r="AE140" s="37">
        <f t="shared" si="8"/>
        <v>160</v>
      </c>
      <c r="AF140" s="37" t="s">
        <v>87</v>
      </c>
      <c r="AG140" s="27" t="s">
        <v>87</v>
      </c>
      <c r="AH140" s="27" t="s">
        <v>87</v>
      </c>
      <c r="AI140" s="27" t="s">
        <v>87</v>
      </c>
      <c r="AJ140" s="27" t="s">
        <v>87</v>
      </c>
      <c r="AK140" s="27" t="s">
        <v>87</v>
      </c>
      <c r="AL140" s="27" t="s">
        <v>87</v>
      </c>
      <c r="AM140" s="27" t="s">
        <v>87</v>
      </c>
      <c r="AN140" s="27" t="s">
        <v>87</v>
      </c>
      <c r="AO140" s="38">
        <f t="shared" si="9"/>
        <v>2.1</v>
      </c>
      <c r="AP140" s="38">
        <f t="shared" si="10"/>
        <v>242</v>
      </c>
      <c r="AQ140" s="27" t="s">
        <v>87</v>
      </c>
      <c r="AR140" s="59" t="str">
        <f t="shared" si="11"/>
        <v>210 ≤ A &lt; 315</v>
      </c>
      <c r="AS140" s="27" t="s">
        <v>87</v>
      </c>
      <c r="AT140" s="27" t="s">
        <v>87</v>
      </c>
      <c r="AU140" s="27" t="s">
        <v>87</v>
      </c>
      <c r="AV140" s="27"/>
      <c r="AW140" s="27"/>
      <c r="AX140" s="27"/>
      <c r="AY140" s="27"/>
      <c r="AZ140" s="27" t="s">
        <v>86</v>
      </c>
      <c r="BA140" s="27" t="s">
        <v>87</v>
      </c>
      <c r="BB140" s="27" t="s">
        <v>87</v>
      </c>
      <c r="BE140" s="29">
        <v>44715</v>
      </c>
      <c r="BF140" s="29"/>
      <c r="BI140">
        <v>1</v>
      </c>
      <c r="BJ140">
        <v>160</v>
      </c>
      <c r="BK140" t="s">
        <v>89</v>
      </c>
      <c r="BL140">
        <v>190</v>
      </c>
      <c r="BM140">
        <v>0</v>
      </c>
      <c r="BN140">
        <v>1</v>
      </c>
      <c r="BO140">
        <v>1</v>
      </c>
      <c r="BP140">
        <v>0</v>
      </c>
      <c r="BQ140" t="b">
        <v>1</v>
      </c>
      <c r="BR140" t="s">
        <v>3328</v>
      </c>
      <c r="BS140">
        <v>23.8</v>
      </c>
      <c r="BT140">
        <v>242</v>
      </c>
      <c r="BU140">
        <v>2.1</v>
      </c>
      <c r="BV140" t="b">
        <v>0</v>
      </c>
      <c r="BW140">
        <v>1</v>
      </c>
      <c r="BX140" t="b">
        <v>0</v>
      </c>
      <c r="BY140" t="s">
        <v>3329</v>
      </c>
      <c r="BZ140" t="s">
        <v>3349</v>
      </c>
    </row>
    <row r="141" spans="2:78" x14ac:dyDescent="0.25">
      <c r="B141" t="s">
        <v>291</v>
      </c>
      <c r="C141" t="s">
        <v>292</v>
      </c>
      <c r="E141" t="s">
        <v>3486</v>
      </c>
      <c r="F141" t="s">
        <v>3487</v>
      </c>
      <c r="H141" t="s">
        <v>1925</v>
      </c>
      <c r="K141" t="s">
        <v>84</v>
      </c>
      <c r="L141">
        <v>32</v>
      </c>
      <c r="O141">
        <v>0.23</v>
      </c>
      <c r="P141">
        <v>2.46</v>
      </c>
      <c r="Q141">
        <v>2.4700000000000002</v>
      </c>
      <c r="R141">
        <v>15.84</v>
      </c>
      <c r="W141">
        <v>53.8</v>
      </c>
      <c r="Y141" t="b">
        <v>1</v>
      </c>
      <c r="AA141">
        <v>2</v>
      </c>
      <c r="AB141">
        <v>10</v>
      </c>
      <c r="AC141">
        <v>10</v>
      </c>
      <c r="AD141" s="27" t="s">
        <v>87</v>
      </c>
      <c r="AE141" s="37">
        <f t="shared" si="8"/>
        <v>0</v>
      </c>
      <c r="AF141" s="37" t="s">
        <v>87</v>
      </c>
      <c r="AG141" s="27" t="s">
        <v>87</v>
      </c>
      <c r="AH141" s="27" t="s">
        <v>87</v>
      </c>
      <c r="AI141" s="27" t="s">
        <v>87</v>
      </c>
      <c r="AJ141" s="27" t="s">
        <v>87</v>
      </c>
      <c r="AK141" s="27" t="s">
        <v>87</v>
      </c>
      <c r="AL141" s="27" t="s">
        <v>87</v>
      </c>
      <c r="AM141" s="27" t="s">
        <v>87</v>
      </c>
      <c r="AN141" s="27" t="s">
        <v>87</v>
      </c>
      <c r="AO141" s="38">
        <f t="shared" si="9"/>
        <v>2.1</v>
      </c>
      <c r="AP141" s="38">
        <f t="shared" si="10"/>
        <v>242</v>
      </c>
      <c r="AQ141" s="27" t="s">
        <v>87</v>
      </c>
      <c r="AR141" s="59" t="str">
        <f t="shared" si="11"/>
        <v>210 ≤ A &lt; 315</v>
      </c>
      <c r="AS141" s="27" t="s">
        <v>87</v>
      </c>
      <c r="AT141" s="27" t="s">
        <v>87</v>
      </c>
      <c r="AU141" s="27" t="s">
        <v>87</v>
      </c>
      <c r="AV141" s="27"/>
      <c r="AW141" s="27"/>
      <c r="AX141" s="27"/>
      <c r="AY141" s="27"/>
      <c r="AZ141" s="27" t="s">
        <v>87</v>
      </c>
      <c r="BA141" s="27" t="s">
        <v>87</v>
      </c>
      <c r="BB141" s="27" t="s">
        <v>87</v>
      </c>
      <c r="BE141" s="29">
        <v>44620</v>
      </c>
      <c r="BF141" s="29"/>
      <c r="BI141" t="s">
        <v>3349</v>
      </c>
      <c r="BK141" t="s">
        <v>89</v>
      </c>
      <c r="BL141">
        <v>180</v>
      </c>
      <c r="BM141">
        <v>0</v>
      </c>
      <c r="BN141">
        <v>0</v>
      </c>
      <c r="BO141">
        <v>1</v>
      </c>
      <c r="BP141">
        <v>0</v>
      </c>
      <c r="BQ141" t="b">
        <v>1</v>
      </c>
      <c r="BR141" t="s">
        <v>3328</v>
      </c>
      <c r="BS141">
        <v>23.8</v>
      </c>
      <c r="BT141">
        <v>242</v>
      </c>
      <c r="BU141">
        <v>2.1</v>
      </c>
      <c r="BV141" t="b">
        <v>0</v>
      </c>
      <c r="BW141">
        <v>1</v>
      </c>
      <c r="BX141" t="b">
        <v>0</v>
      </c>
      <c r="BY141" t="s">
        <v>3329</v>
      </c>
      <c r="BZ141" t="s">
        <v>3349</v>
      </c>
    </row>
    <row r="142" spans="2:78" x14ac:dyDescent="0.25">
      <c r="B142" t="s">
        <v>291</v>
      </c>
      <c r="C142" t="s">
        <v>292</v>
      </c>
      <c r="E142" t="s">
        <v>3488</v>
      </c>
      <c r="F142" t="s">
        <v>3487</v>
      </c>
      <c r="H142" t="s">
        <v>1925</v>
      </c>
      <c r="K142" t="s">
        <v>84</v>
      </c>
      <c r="L142">
        <v>32</v>
      </c>
      <c r="O142">
        <v>0.26</v>
      </c>
      <c r="P142">
        <v>2.52</v>
      </c>
      <c r="Q142">
        <v>2.59</v>
      </c>
      <c r="R142">
        <v>15.91</v>
      </c>
      <c r="W142">
        <v>54.31</v>
      </c>
      <c r="Y142" t="b">
        <v>1</v>
      </c>
      <c r="AA142">
        <v>2</v>
      </c>
      <c r="AB142">
        <v>10</v>
      </c>
      <c r="AC142">
        <v>10</v>
      </c>
      <c r="AD142" s="27" t="s">
        <v>87</v>
      </c>
      <c r="AE142" s="37">
        <f t="shared" si="8"/>
        <v>80</v>
      </c>
      <c r="AF142" s="37" t="s">
        <v>87</v>
      </c>
      <c r="AG142" s="27" t="s">
        <v>87</v>
      </c>
      <c r="AH142" s="27" t="s">
        <v>87</v>
      </c>
      <c r="AI142" s="27" t="s">
        <v>87</v>
      </c>
      <c r="AJ142" s="27" t="s">
        <v>87</v>
      </c>
      <c r="AK142" s="27" t="s">
        <v>87</v>
      </c>
      <c r="AL142" s="27" t="s">
        <v>87</v>
      </c>
      <c r="AM142" s="27" t="s">
        <v>87</v>
      </c>
      <c r="AN142" s="27" t="s">
        <v>87</v>
      </c>
      <c r="AO142" s="38">
        <f t="shared" si="9"/>
        <v>2.1</v>
      </c>
      <c r="AP142" s="38">
        <f t="shared" si="10"/>
        <v>242</v>
      </c>
      <c r="AQ142" s="27" t="s">
        <v>87</v>
      </c>
      <c r="AR142" s="59" t="str">
        <f t="shared" si="11"/>
        <v>210 ≤ A &lt; 315</v>
      </c>
      <c r="AS142" s="27" t="s">
        <v>87</v>
      </c>
      <c r="AT142" s="27" t="s">
        <v>87</v>
      </c>
      <c r="AU142" s="27" t="s">
        <v>87</v>
      </c>
      <c r="AV142" s="27"/>
      <c r="AW142" s="27"/>
      <c r="AX142" s="27"/>
      <c r="AY142" s="27"/>
      <c r="AZ142" s="27" t="str">
        <f>IF($BS$1="Default","no",IF(AND(Y142&lt;227,$BS$1="SW"),"Yes","No"))</f>
        <v>No</v>
      </c>
      <c r="BA142" s="27" t="s">
        <v>87</v>
      </c>
      <c r="BB142" s="27" t="s">
        <v>87</v>
      </c>
      <c r="BE142" s="29">
        <v>44620</v>
      </c>
      <c r="BF142" s="29"/>
      <c r="BI142">
        <v>1</v>
      </c>
      <c r="BJ142">
        <v>80</v>
      </c>
      <c r="BK142" t="s">
        <v>89</v>
      </c>
      <c r="BL142">
        <v>180</v>
      </c>
      <c r="BM142">
        <v>0</v>
      </c>
      <c r="BN142">
        <v>0</v>
      </c>
      <c r="BO142">
        <v>1</v>
      </c>
      <c r="BP142">
        <v>0</v>
      </c>
      <c r="BQ142" t="b">
        <v>1</v>
      </c>
      <c r="BR142" t="s">
        <v>3328</v>
      </c>
      <c r="BS142">
        <v>23.8</v>
      </c>
      <c r="BT142">
        <v>242</v>
      </c>
      <c r="BU142">
        <v>2.1</v>
      </c>
      <c r="BV142" t="b">
        <v>0</v>
      </c>
      <c r="BW142">
        <v>1</v>
      </c>
      <c r="BX142" t="b">
        <v>0</v>
      </c>
      <c r="BY142" t="s">
        <v>3329</v>
      </c>
      <c r="BZ142" t="s">
        <v>3349</v>
      </c>
    </row>
    <row r="143" spans="2:78" x14ac:dyDescent="0.25">
      <c r="B143" t="s">
        <v>291</v>
      </c>
      <c r="C143" t="s">
        <v>292</v>
      </c>
      <c r="E143" t="s">
        <v>3489</v>
      </c>
      <c r="F143" t="s">
        <v>3490</v>
      </c>
      <c r="H143" t="s">
        <v>1925</v>
      </c>
      <c r="K143" t="s">
        <v>84</v>
      </c>
      <c r="L143">
        <v>32</v>
      </c>
      <c r="O143">
        <v>0.34</v>
      </c>
      <c r="P143">
        <v>0.64</v>
      </c>
      <c r="Q143">
        <v>3.7</v>
      </c>
      <c r="R143">
        <v>17.12</v>
      </c>
      <c r="W143">
        <v>58.97</v>
      </c>
      <c r="Y143" t="b">
        <v>1</v>
      </c>
      <c r="AA143">
        <v>2</v>
      </c>
      <c r="AB143">
        <v>20</v>
      </c>
      <c r="AC143">
        <v>10</v>
      </c>
      <c r="AD143" s="27" t="s">
        <v>87</v>
      </c>
      <c r="AE143" s="37">
        <f t="shared" si="8"/>
        <v>0</v>
      </c>
      <c r="AF143" s="37" t="s">
        <v>87</v>
      </c>
      <c r="AG143" s="27" t="s">
        <v>87</v>
      </c>
      <c r="AH143" s="27" t="s">
        <v>87</v>
      </c>
      <c r="AI143" s="27" t="s">
        <v>87</v>
      </c>
      <c r="AJ143" s="27" t="s">
        <v>87</v>
      </c>
      <c r="AK143" s="27" t="s">
        <v>87</v>
      </c>
      <c r="AL143" s="27" t="s">
        <v>87</v>
      </c>
      <c r="AM143" s="27" t="s">
        <v>87</v>
      </c>
      <c r="AN143" s="27" t="s">
        <v>87</v>
      </c>
      <c r="AO143" s="38">
        <f t="shared" si="9"/>
        <v>2.1</v>
      </c>
      <c r="AP143" s="38">
        <f t="shared" si="10"/>
        <v>242</v>
      </c>
      <c r="AQ143" s="27" t="s">
        <v>87</v>
      </c>
      <c r="AR143" s="59" t="str">
        <f t="shared" si="11"/>
        <v>210 ≤ A &lt; 315</v>
      </c>
      <c r="AS143" s="27" t="s">
        <v>87</v>
      </c>
      <c r="AT143" s="27" t="s">
        <v>87</v>
      </c>
      <c r="AU143" s="27" t="s">
        <v>87</v>
      </c>
      <c r="AV143" s="27"/>
      <c r="AW143" s="27"/>
      <c r="AX143" s="27"/>
      <c r="AY143" s="27"/>
      <c r="AZ143" s="27" t="s">
        <v>87</v>
      </c>
      <c r="BA143" s="27" t="s">
        <v>87</v>
      </c>
      <c r="BB143" s="27" t="s">
        <v>87</v>
      </c>
      <c r="BE143" s="29">
        <v>44620</v>
      </c>
      <c r="BF143" s="29"/>
      <c r="BI143" t="s">
        <v>3349</v>
      </c>
      <c r="BK143" t="s">
        <v>1014</v>
      </c>
      <c r="BL143">
        <v>180</v>
      </c>
      <c r="BM143">
        <v>0</v>
      </c>
      <c r="BN143">
        <v>0</v>
      </c>
      <c r="BO143">
        <v>1</v>
      </c>
      <c r="BP143">
        <v>0</v>
      </c>
      <c r="BQ143" t="b">
        <v>1</v>
      </c>
      <c r="BR143" t="s">
        <v>3328</v>
      </c>
      <c r="BS143">
        <v>23.8</v>
      </c>
      <c r="BT143">
        <v>242</v>
      </c>
      <c r="BU143">
        <v>2.1</v>
      </c>
      <c r="BV143" t="b">
        <v>0</v>
      </c>
      <c r="BW143">
        <v>1</v>
      </c>
      <c r="BX143" t="b">
        <v>0</v>
      </c>
      <c r="BY143" t="s">
        <v>3329</v>
      </c>
      <c r="BZ143" t="s">
        <v>3349</v>
      </c>
    </row>
    <row r="144" spans="2:78" x14ac:dyDescent="0.25">
      <c r="B144" t="s">
        <v>291</v>
      </c>
      <c r="C144" t="s">
        <v>292</v>
      </c>
      <c r="E144" t="s">
        <v>3491</v>
      </c>
      <c r="F144" t="s">
        <v>3492</v>
      </c>
      <c r="H144" t="s">
        <v>1925</v>
      </c>
      <c r="K144" t="s">
        <v>84</v>
      </c>
      <c r="L144">
        <v>32</v>
      </c>
      <c r="O144">
        <v>0.41</v>
      </c>
      <c r="P144">
        <v>0.97</v>
      </c>
      <c r="Q144">
        <v>3.54</v>
      </c>
      <c r="R144">
        <v>17.48</v>
      </c>
      <c r="W144">
        <v>60.29</v>
      </c>
      <c r="Y144" t="b">
        <v>1</v>
      </c>
      <c r="AA144">
        <v>2</v>
      </c>
      <c r="AB144">
        <v>20</v>
      </c>
      <c r="AC144">
        <v>10</v>
      </c>
      <c r="AD144" s="27" t="s">
        <v>87</v>
      </c>
      <c r="AE144" s="37">
        <f t="shared" si="8"/>
        <v>0</v>
      </c>
      <c r="AF144" s="37" t="s">
        <v>87</v>
      </c>
      <c r="AG144" s="27" t="s">
        <v>87</v>
      </c>
      <c r="AH144" s="27" t="s">
        <v>87</v>
      </c>
      <c r="AI144" s="27" t="s">
        <v>87</v>
      </c>
      <c r="AJ144" s="27" t="s">
        <v>87</v>
      </c>
      <c r="AK144" s="27" t="s">
        <v>87</v>
      </c>
      <c r="AL144" s="27" t="s">
        <v>87</v>
      </c>
      <c r="AM144" s="27" t="s">
        <v>87</v>
      </c>
      <c r="AN144" s="27" t="s">
        <v>87</v>
      </c>
      <c r="AO144" s="38">
        <f t="shared" si="9"/>
        <v>2.1</v>
      </c>
      <c r="AP144" s="38">
        <f t="shared" si="10"/>
        <v>242</v>
      </c>
      <c r="AQ144" s="27" t="s">
        <v>87</v>
      </c>
      <c r="AR144" s="59" t="str">
        <f t="shared" si="11"/>
        <v>210 ≤ A &lt; 315</v>
      </c>
      <c r="AS144" s="27" t="s">
        <v>87</v>
      </c>
      <c r="AT144" s="27" t="s">
        <v>87</v>
      </c>
      <c r="AU144" s="27" t="s">
        <v>87</v>
      </c>
      <c r="AV144" s="27"/>
      <c r="AW144" s="27"/>
      <c r="AX144" s="27"/>
      <c r="AY144" s="27"/>
      <c r="AZ144" s="27" t="s">
        <v>87</v>
      </c>
      <c r="BA144" s="27" t="s">
        <v>87</v>
      </c>
      <c r="BB144" s="27" t="s">
        <v>87</v>
      </c>
      <c r="BE144" s="29">
        <v>44620</v>
      </c>
      <c r="BF144" s="29"/>
      <c r="BI144" t="s">
        <v>3349</v>
      </c>
      <c r="BK144" t="s">
        <v>1014</v>
      </c>
      <c r="BL144">
        <v>180</v>
      </c>
      <c r="BM144">
        <v>0</v>
      </c>
      <c r="BN144">
        <v>0</v>
      </c>
      <c r="BO144">
        <v>1</v>
      </c>
      <c r="BP144">
        <v>0</v>
      </c>
      <c r="BQ144" t="b">
        <v>1</v>
      </c>
      <c r="BR144" t="s">
        <v>3328</v>
      </c>
      <c r="BS144">
        <v>23.8</v>
      </c>
      <c r="BT144">
        <v>242</v>
      </c>
      <c r="BU144">
        <v>2.1</v>
      </c>
      <c r="BV144" t="b">
        <v>0</v>
      </c>
      <c r="BW144">
        <v>1</v>
      </c>
      <c r="BX144" t="b">
        <v>0</v>
      </c>
      <c r="BY144" t="s">
        <v>3329</v>
      </c>
      <c r="BZ144" t="s">
        <v>3349</v>
      </c>
    </row>
    <row r="145" spans="2:78" x14ac:dyDescent="0.25">
      <c r="B145" t="s">
        <v>291</v>
      </c>
      <c r="C145" t="s">
        <v>292</v>
      </c>
      <c r="E145" t="s">
        <v>3493</v>
      </c>
      <c r="F145" t="s">
        <v>3494</v>
      </c>
      <c r="H145" t="s">
        <v>1925</v>
      </c>
      <c r="K145" t="s">
        <v>84</v>
      </c>
      <c r="L145">
        <v>32</v>
      </c>
      <c r="O145">
        <v>0.44</v>
      </c>
      <c r="P145">
        <v>1.04</v>
      </c>
      <c r="Q145">
        <v>6.41</v>
      </c>
      <c r="R145">
        <v>20.45</v>
      </c>
      <c r="W145">
        <v>73.31</v>
      </c>
      <c r="Y145" t="b">
        <v>1</v>
      </c>
      <c r="AA145">
        <v>2</v>
      </c>
      <c r="AB145">
        <v>20</v>
      </c>
      <c r="AC145">
        <v>10</v>
      </c>
      <c r="AD145" s="27" t="s">
        <v>87</v>
      </c>
      <c r="AE145" s="37">
        <f t="shared" si="8"/>
        <v>0</v>
      </c>
      <c r="AF145" s="37" t="s">
        <v>87</v>
      </c>
      <c r="AG145" s="27" t="s">
        <v>87</v>
      </c>
      <c r="AH145" s="27" t="s">
        <v>87</v>
      </c>
      <c r="AI145" s="27" t="s">
        <v>87</v>
      </c>
      <c r="AJ145" s="27" t="s">
        <v>87</v>
      </c>
      <c r="AK145" s="27" t="s">
        <v>87</v>
      </c>
      <c r="AL145" s="27" t="s">
        <v>87</v>
      </c>
      <c r="AM145" s="27" t="s">
        <v>87</v>
      </c>
      <c r="AN145" s="27" t="s">
        <v>87</v>
      </c>
      <c r="AO145" s="38">
        <f t="shared" si="9"/>
        <v>2.1</v>
      </c>
      <c r="AP145" s="38">
        <f t="shared" si="10"/>
        <v>242</v>
      </c>
      <c r="AQ145" s="27" t="s">
        <v>87</v>
      </c>
      <c r="AR145" s="59" t="str">
        <f t="shared" si="11"/>
        <v>210 ≤ A &lt; 315</v>
      </c>
      <c r="AS145" s="27" t="s">
        <v>87</v>
      </c>
      <c r="AT145" s="27" t="s">
        <v>87</v>
      </c>
      <c r="AU145" s="27" t="s">
        <v>87</v>
      </c>
      <c r="AV145" s="27"/>
      <c r="AW145" s="27"/>
      <c r="AX145" s="27"/>
      <c r="AY145" s="27"/>
      <c r="AZ145" s="27" t="s">
        <v>87</v>
      </c>
      <c r="BA145" s="27" t="s">
        <v>87</v>
      </c>
      <c r="BB145" s="27" t="s">
        <v>87</v>
      </c>
      <c r="BE145" s="29">
        <v>44615</v>
      </c>
      <c r="BF145" s="29"/>
      <c r="BI145" t="s">
        <v>3349</v>
      </c>
      <c r="BK145" t="s">
        <v>89</v>
      </c>
      <c r="BL145">
        <v>190</v>
      </c>
      <c r="BM145">
        <v>0</v>
      </c>
      <c r="BN145">
        <v>0</v>
      </c>
      <c r="BO145">
        <v>1</v>
      </c>
      <c r="BP145">
        <v>0</v>
      </c>
      <c r="BQ145" t="b">
        <v>1</v>
      </c>
      <c r="BR145" t="s">
        <v>3328</v>
      </c>
      <c r="BS145">
        <v>23.8</v>
      </c>
      <c r="BT145">
        <v>242</v>
      </c>
      <c r="BU145">
        <v>2.1</v>
      </c>
      <c r="BV145" t="b">
        <v>0</v>
      </c>
      <c r="BW145">
        <v>1</v>
      </c>
      <c r="BX145" t="b">
        <v>0</v>
      </c>
      <c r="BY145" t="s">
        <v>3329</v>
      </c>
      <c r="BZ145" t="s">
        <v>3349</v>
      </c>
    </row>
    <row r="146" spans="2:78" x14ac:dyDescent="0.25">
      <c r="B146" t="s">
        <v>291</v>
      </c>
      <c r="C146" t="s">
        <v>292</v>
      </c>
      <c r="E146" t="s">
        <v>3495</v>
      </c>
      <c r="F146" t="s">
        <v>3492</v>
      </c>
      <c r="H146" t="s">
        <v>1925</v>
      </c>
      <c r="K146" t="s">
        <v>84</v>
      </c>
      <c r="L146">
        <v>32</v>
      </c>
      <c r="O146">
        <v>0.4</v>
      </c>
      <c r="P146">
        <v>0.93</v>
      </c>
      <c r="Q146">
        <v>4.71</v>
      </c>
      <c r="R146">
        <v>17.66</v>
      </c>
      <c r="W146">
        <v>62.32</v>
      </c>
      <c r="Y146" t="b">
        <v>1</v>
      </c>
      <c r="AA146">
        <v>2</v>
      </c>
      <c r="AB146">
        <v>20</v>
      </c>
      <c r="AC146">
        <v>10</v>
      </c>
      <c r="AD146" s="27" t="s">
        <v>87</v>
      </c>
      <c r="AE146" s="37">
        <f t="shared" si="8"/>
        <v>0</v>
      </c>
      <c r="AF146" s="37" t="s">
        <v>87</v>
      </c>
      <c r="AG146" s="27" t="s">
        <v>87</v>
      </c>
      <c r="AH146" s="27" t="s">
        <v>87</v>
      </c>
      <c r="AI146" s="27" t="s">
        <v>87</v>
      </c>
      <c r="AJ146" s="27" t="s">
        <v>87</v>
      </c>
      <c r="AK146" s="27" t="s">
        <v>87</v>
      </c>
      <c r="AL146" s="27" t="s">
        <v>87</v>
      </c>
      <c r="AM146" s="27" t="s">
        <v>87</v>
      </c>
      <c r="AN146" s="27" t="s">
        <v>87</v>
      </c>
      <c r="AO146" s="38">
        <f t="shared" si="9"/>
        <v>2.1</v>
      </c>
      <c r="AP146" s="38">
        <f t="shared" si="10"/>
        <v>242</v>
      </c>
      <c r="AQ146" s="27" t="s">
        <v>87</v>
      </c>
      <c r="AR146" s="59" t="str">
        <f t="shared" si="11"/>
        <v>210 ≤ A &lt; 315</v>
      </c>
      <c r="AS146" s="27" t="s">
        <v>87</v>
      </c>
      <c r="AT146" s="27" t="s">
        <v>87</v>
      </c>
      <c r="AU146" s="27" t="s">
        <v>87</v>
      </c>
      <c r="AV146" s="27"/>
      <c r="AW146" s="27"/>
      <c r="AX146" s="27"/>
      <c r="AY146" s="27"/>
      <c r="AZ146" s="27" t="s">
        <v>87</v>
      </c>
      <c r="BA146" s="27" t="s">
        <v>87</v>
      </c>
      <c r="BB146" s="27" t="s">
        <v>87</v>
      </c>
      <c r="BE146" s="29">
        <v>44620</v>
      </c>
      <c r="BF146" s="29"/>
      <c r="BI146" t="s">
        <v>3349</v>
      </c>
      <c r="BK146" t="s">
        <v>1014</v>
      </c>
      <c r="BL146">
        <v>180</v>
      </c>
      <c r="BM146">
        <v>0</v>
      </c>
      <c r="BN146">
        <v>0</v>
      </c>
      <c r="BO146">
        <v>1</v>
      </c>
      <c r="BP146">
        <v>0</v>
      </c>
      <c r="BQ146" t="b">
        <v>1</v>
      </c>
      <c r="BR146" t="s">
        <v>3328</v>
      </c>
      <c r="BS146">
        <v>23.8</v>
      </c>
      <c r="BT146">
        <v>242</v>
      </c>
      <c r="BU146">
        <v>2.1</v>
      </c>
      <c r="BV146" t="b">
        <v>0</v>
      </c>
      <c r="BW146">
        <v>1</v>
      </c>
      <c r="BX146" t="b">
        <v>0</v>
      </c>
      <c r="BY146" t="s">
        <v>3329</v>
      </c>
      <c r="BZ146" t="s">
        <v>3349</v>
      </c>
    </row>
    <row r="147" spans="2:78" x14ac:dyDescent="0.25">
      <c r="B147" t="s">
        <v>291</v>
      </c>
      <c r="C147" t="s">
        <v>292</v>
      </c>
      <c r="E147" t="s">
        <v>3496</v>
      </c>
      <c r="F147" t="s">
        <v>3494</v>
      </c>
      <c r="H147" t="s">
        <v>1925</v>
      </c>
      <c r="K147" t="s">
        <v>84</v>
      </c>
      <c r="L147">
        <v>32</v>
      </c>
      <c r="O147">
        <v>0.46</v>
      </c>
      <c r="P147">
        <v>0.93</v>
      </c>
      <c r="Q147">
        <v>6.94</v>
      </c>
      <c r="R147">
        <v>19.72</v>
      </c>
      <c r="W147">
        <v>71.83</v>
      </c>
      <c r="Y147" t="b">
        <v>1</v>
      </c>
      <c r="AA147">
        <v>2</v>
      </c>
      <c r="AB147">
        <v>20</v>
      </c>
      <c r="AC147">
        <v>10</v>
      </c>
      <c r="AD147" s="27" t="s">
        <v>87</v>
      </c>
      <c r="AE147" s="37">
        <f t="shared" si="8"/>
        <v>0</v>
      </c>
      <c r="AF147" s="37" t="s">
        <v>87</v>
      </c>
      <c r="AG147" s="27" t="s">
        <v>87</v>
      </c>
      <c r="AH147" s="27" t="s">
        <v>87</v>
      </c>
      <c r="AI147" s="27" t="s">
        <v>87</v>
      </c>
      <c r="AJ147" s="27" t="s">
        <v>87</v>
      </c>
      <c r="AK147" s="27" t="s">
        <v>87</v>
      </c>
      <c r="AL147" s="27" t="s">
        <v>87</v>
      </c>
      <c r="AM147" s="27" t="s">
        <v>87</v>
      </c>
      <c r="AN147" s="27" t="s">
        <v>87</v>
      </c>
      <c r="AO147" s="38">
        <f t="shared" si="9"/>
        <v>2.1</v>
      </c>
      <c r="AP147" s="38">
        <f t="shared" si="10"/>
        <v>242</v>
      </c>
      <c r="AQ147" s="27" t="s">
        <v>87</v>
      </c>
      <c r="AR147" s="59" t="str">
        <f t="shared" si="11"/>
        <v>210 ≤ A &lt; 315</v>
      </c>
      <c r="AS147" s="27" t="s">
        <v>87</v>
      </c>
      <c r="AT147" s="27" t="s">
        <v>87</v>
      </c>
      <c r="AU147" s="27" t="s">
        <v>87</v>
      </c>
      <c r="AV147" s="27"/>
      <c r="AW147" s="27"/>
      <c r="AX147" s="27"/>
      <c r="AY147" s="27"/>
      <c r="AZ147" s="27" t="s">
        <v>87</v>
      </c>
      <c r="BA147" s="27" t="s">
        <v>87</v>
      </c>
      <c r="BB147" s="27" t="s">
        <v>87</v>
      </c>
      <c r="BE147" s="29">
        <v>44615</v>
      </c>
      <c r="BF147" s="29"/>
      <c r="BI147" t="s">
        <v>3349</v>
      </c>
      <c r="BK147" t="s">
        <v>89</v>
      </c>
      <c r="BL147">
        <v>190</v>
      </c>
      <c r="BM147">
        <v>0</v>
      </c>
      <c r="BN147">
        <v>0</v>
      </c>
      <c r="BO147">
        <v>1</v>
      </c>
      <c r="BP147">
        <v>0</v>
      </c>
      <c r="BQ147" t="b">
        <v>1</v>
      </c>
      <c r="BR147" t="s">
        <v>3328</v>
      </c>
      <c r="BS147">
        <v>23.8</v>
      </c>
      <c r="BT147">
        <v>242</v>
      </c>
      <c r="BU147">
        <v>2.1</v>
      </c>
      <c r="BV147" t="b">
        <v>0</v>
      </c>
      <c r="BW147">
        <v>1</v>
      </c>
      <c r="BX147" t="b">
        <v>0</v>
      </c>
      <c r="BY147" t="s">
        <v>3329</v>
      </c>
      <c r="BZ147" t="s">
        <v>3349</v>
      </c>
    </row>
    <row r="148" spans="2:78" x14ac:dyDescent="0.25">
      <c r="B148" t="s">
        <v>291</v>
      </c>
      <c r="C148" t="s">
        <v>292</v>
      </c>
      <c r="E148" t="s">
        <v>3497</v>
      </c>
      <c r="F148" t="s">
        <v>3498</v>
      </c>
      <c r="H148" t="s">
        <v>1925</v>
      </c>
      <c r="K148" t="s">
        <v>84</v>
      </c>
      <c r="L148">
        <v>32</v>
      </c>
      <c r="O148">
        <v>0.38</v>
      </c>
      <c r="P148">
        <v>0.76</v>
      </c>
      <c r="Q148">
        <v>4.4400000000000004</v>
      </c>
      <c r="R148">
        <v>17.39</v>
      </c>
      <c r="W148">
        <v>60.98</v>
      </c>
      <c r="Y148" t="b">
        <v>1</v>
      </c>
      <c r="AA148">
        <v>2</v>
      </c>
      <c r="AB148">
        <v>20</v>
      </c>
      <c r="AC148">
        <v>10</v>
      </c>
      <c r="AD148" s="27" t="s">
        <v>87</v>
      </c>
      <c r="AE148" s="37">
        <f t="shared" si="8"/>
        <v>0</v>
      </c>
      <c r="AF148" s="37" t="s">
        <v>87</v>
      </c>
      <c r="AG148" s="27" t="s">
        <v>87</v>
      </c>
      <c r="AH148" s="27" t="s">
        <v>87</v>
      </c>
      <c r="AI148" s="27" t="s">
        <v>87</v>
      </c>
      <c r="AJ148" s="27" t="s">
        <v>87</v>
      </c>
      <c r="AK148" s="27" t="s">
        <v>87</v>
      </c>
      <c r="AL148" s="27" t="s">
        <v>87</v>
      </c>
      <c r="AM148" s="27" t="s">
        <v>87</v>
      </c>
      <c r="AN148" s="27" t="s">
        <v>87</v>
      </c>
      <c r="AO148" s="38">
        <f t="shared" si="9"/>
        <v>2.1</v>
      </c>
      <c r="AP148" s="38">
        <f t="shared" si="10"/>
        <v>242</v>
      </c>
      <c r="AQ148" s="27" t="s">
        <v>87</v>
      </c>
      <c r="AR148" s="59" t="str">
        <f t="shared" si="11"/>
        <v>210 ≤ A &lt; 315</v>
      </c>
      <c r="AS148" s="27" t="s">
        <v>87</v>
      </c>
      <c r="AT148" s="27" t="s">
        <v>87</v>
      </c>
      <c r="AU148" s="27" t="s">
        <v>87</v>
      </c>
      <c r="AV148" s="27"/>
      <c r="AW148" s="27"/>
      <c r="AX148" s="27"/>
      <c r="AY148" s="27"/>
      <c r="AZ148" s="27" t="s">
        <v>87</v>
      </c>
      <c r="BA148" s="27" t="s">
        <v>87</v>
      </c>
      <c r="BB148" s="27" t="s">
        <v>87</v>
      </c>
      <c r="BE148" s="29">
        <v>44620</v>
      </c>
      <c r="BF148" s="29"/>
      <c r="BI148" t="s">
        <v>3349</v>
      </c>
      <c r="BK148" t="s">
        <v>1014</v>
      </c>
      <c r="BL148">
        <v>180</v>
      </c>
      <c r="BM148">
        <v>0</v>
      </c>
      <c r="BN148">
        <v>0</v>
      </c>
      <c r="BO148">
        <v>1</v>
      </c>
      <c r="BP148">
        <v>0</v>
      </c>
      <c r="BQ148" t="b">
        <v>1</v>
      </c>
      <c r="BR148" t="s">
        <v>3328</v>
      </c>
      <c r="BS148">
        <v>23.8</v>
      </c>
      <c r="BT148">
        <v>242</v>
      </c>
      <c r="BU148">
        <v>2.1</v>
      </c>
      <c r="BV148" t="b">
        <v>0</v>
      </c>
      <c r="BW148">
        <v>1</v>
      </c>
      <c r="BX148" t="b">
        <v>0</v>
      </c>
      <c r="BY148" t="s">
        <v>3329</v>
      </c>
      <c r="BZ148" t="s">
        <v>3349</v>
      </c>
    </row>
    <row r="149" spans="2:78" x14ac:dyDescent="0.25">
      <c r="B149" t="s">
        <v>291</v>
      </c>
      <c r="C149" t="s">
        <v>292</v>
      </c>
      <c r="E149" t="s">
        <v>3499</v>
      </c>
      <c r="F149" t="s">
        <v>3500</v>
      </c>
      <c r="H149" t="s">
        <v>1925</v>
      </c>
      <c r="K149" t="s">
        <v>84</v>
      </c>
      <c r="L149">
        <v>32</v>
      </c>
      <c r="O149">
        <v>0.43</v>
      </c>
      <c r="P149">
        <v>1.75</v>
      </c>
      <c r="Q149">
        <v>1.82</v>
      </c>
      <c r="R149">
        <v>18.02</v>
      </c>
      <c r="W149">
        <v>60.1</v>
      </c>
      <c r="Y149" t="b">
        <v>1</v>
      </c>
      <c r="AA149">
        <v>2</v>
      </c>
      <c r="AB149">
        <v>10</v>
      </c>
      <c r="AC149">
        <v>10</v>
      </c>
      <c r="AD149" s="27" t="s">
        <v>87</v>
      </c>
      <c r="AE149" s="37">
        <f t="shared" si="8"/>
        <v>0</v>
      </c>
      <c r="AF149" s="37" t="s">
        <v>87</v>
      </c>
      <c r="AG149" s="27" t="s">
        <v>87</v>
      </c>
      <c r="AH149" s="27" t="s">
        <v>87</v>
      </c>
      <c r="AI149" s="27" t="s">
        <v>87</v>
      </c>
      <c r="AJ149" s="27" t="s">
        <v>87</v>
      </c>
      <c r="AK149" s="27" t="s">
        <v>87</v>
      </c>
      <c r="AL149" s="27" t="s">
        <v>87</v>
      </c>
      <c r="AM149" s="27" t="s">
        <v>87</v>
      </c>
      <c r="AN149" s="27" t="s">
        <v>87</v>
      </c>
      <c r="AO149" s="38">
        <f t="shared" si="9"/>
        <v>2.1</v>
      </c>
      <c r="AP149" s="38">
        <f t="shared" si="10"/>
        <v>242</v>
      </c>
      <c r="AQ149" s="27" t="s">
        <v>87</v>
      </c>
      <c r="AR149" s="59" t="str">
        <f t="shared" si="11"/>
        <v>210 ≤ A &lt; 315</v>
      </c>
      <c r="AS149" s="27" t="s">
        <v>87</v>
      </c>
      <c r="AT149" s="27" t="s">
        <v>87</v>
      </c>
      <c r="AU149" s="27" t="s">
        <v>87</v>
      </c>
      <c r="AV149" s="27"/>
      <c r="AW149" s="27"/>
      <c r="AX149" s="27"/>
      <c r="AY149" s="27"/>
      <c r="AZ149" s="27" t="s">
        <v>87</v>
      </c>
      <c r="BA149" s="27" t="s">
        <v>87</v>
      </c>
      <c r="BB149" s="27" t="s">
        <v>87</v>
      </c>
      <c r="BE149" s="29">
        <v>44630</v>
      </c>
      <c r="BF149" s="29"/>
      <c r="BI149" t="s">
        <v>3349</v>
      </c>
      <c r="BK149" t="s">
        <v>89</v>
      </c>
      <c r="BL149">
        <v>180</v>
      </c>
      <c r="BM149">
        <v>0</v>
      </c>
      <c r="BN149">
        <v>0</v>
      </c>
      <c r="BO149">
        <v>1</v>
      </c>
      <c r="BP149">
        <v>0</v>
      </c>
      <c r="BQ149" t="b">
        <v>1</v>
      </c>
      <c r="BR149" t="s">
        <v>3328</v>
      </c>
      <c r="BS149">
        <v>23.8</v>
      </c>
      <c r="BT149">
        <v>242</v>
      </c>
      <c r="BU149">
        <v>2.1</v>
      </c>
      <c r="BV149" t="b">
        <v>0</v>
      </c>
      <c r="BW149">
        <v>1</v>
      </c>
      <c r="BX149" t="b">
        <v>0</v>
      </c>
      <c r="BY149" t="s">
        <v>3329</v>
      </c>
      <c r="BZ149" t="s">
        <v>3349</v>
      </c>
    </row>
    <row r="150" spans="2:78" x14ac:dyDescent="0.25">
      <c r="B150" t="s">
        <v>291</v>
      </c>
      <c r="C150" t="s">
        <v>292</v>
      </c>
      <c r="E150" t="s">
        <v>3501</v>
      </c>
      <c r="F150" t="s">
        <v>3500</v>
      </c>
      <c r="H150" t="s">
        <v>1925</v>
      </c>
      <c r="K150" t="s">
        <v>84</v>
      </c>
      <c r="L150">
        <v>32</v>
      </c>
      <c r="O150">
        <v>0.47</v>
      </c>
      <c r="P150">
        <v>1.83</v>
      </c>
      <c r="Q150">
        <v>1.83</v>
      </c>
      <c r="R150">
        <v>18.11</v>
      </c>
      <c r="W150">
        <v>60.58</v>
      </c>
      <c r="Y150" t="b">
        <v>1</v>
      </c>
      <c r="AA150">
        <v>2</v>
      </c>
      <c r="AB150">
        <v>10</v>
      </c>
      <c r="AC150">
        <v>10</v>
      </c>
      <c r="AD150" s="27" t="s">
        <v>87</v>
      </c>
      <c r="AE150" s="37">
        <f t="shared" si="8"/>
        <v>80</v>
      </c>
      <c r="AF150" s="37" t="s">
        <v>87</v>
      </c>
      <c r="AG150" s="27" t="s">
        <v>87</v>
      </c>
      <c r="AH150" s="27" t="s">
        <v>87</v>
      </c>
      <c r="AI150" s="27" t="s">
        <v>87</v>
      </c>
      <c r="AJ150" s="27" t="s">
        <v>87</v>
      </c>
      <c r="AK150" s="27" t="s">
        <v>87</v>
      </c>
      <c r="AL150" s="27" t="s">
        <v>87</v>
      </c>
      <c r="AM150" s="27" t="s">
        <v>87</v>
      </c>
      <c r="AN150" s="27" t="s">
        <v>87</v>
      </c>
      <c r="AO150" s="38">
        <f t="shared" si="9"/>
        <v>2.1</v>
      </c>
      <c r="AP150" s="38">
        <f t="shared" si="10"/>
        <v>242</v>
      </c>
      <c r="AQ150" s="27" t="s">
        <v>87</v>
      </c>
      <c r="AR150" s="59" t="str">
        <f t="shared" si="11"/>
        <v>210 ≤ A &lt; 315</v>
      </c>
      <c r="AS150" s="27" t="s">
        <v>87</v>
      </c>
      <c r="AT150" s="27" t="s">
        <v>87</v>
      </c>
      <c r="AU150" s="27" t="s">
        <v>87</v>
      </c>
      <c r="AV150" s="27"/>
      <c r="AW150" s="27"/>
      <c r="AX150" s="27"/>
      <c r="AY150" s="27"/>
      <c r="AZ150" s="27" t="str">
        <f>IF($BS$1="Default","no",IF(AND(Y150&lt;227,$BS$1="SW"),"Yes","No"))</f>
        <v>No</v>
      </c>
      <c r="BA150" s="27" t="s">
        <v>87</v>
      </c>
      <c r="BB150" s="27" t="s">
        <v>87</v>
      </c>
      <c r="BE150" s="29">
        <v>44630</v>
      </c>
      <c r="BF150" s="29"/>
      <c r="BI150">
        <v>1</v>
      </c>
      <c r="BJ150">
        <v>80</v>
      </c>
      <c r="BK150" t="s">
        <v>89</v>
      </c>
      <c r="BL150">
        <v>180</v>
      </c>
      <c r="BM150">
        <v>0</v>
      </c>
      <c r="BN150">
        <v>0</v>
      </c>
      <c r="BO150">
        <v>1</v>
      </c>
      <c r="BP150">
        <v>0</v>
      </c>
      <c r="BQ150" t="b">
        <v>1</v>
      </c>
      <c r="BR150" t="s">
        <v>3328</v>
      </c>
      <c r="BS150">
        <v>23.8</v>
      </c>
      <c r="BT150">
        <v>242</v>
      </c>
      <c r="BU150">
        <v>2.1</v>
      </c>
      <c r="BV150" t="b">
        <v>0</v>
      </c>
      <c r="BW150">
        <v>1</v>
      </c>
      <c r="BX150" t="b">
        <v>0</v>
      </c>
      <c r="BY150" t="s">
        <v>3329</v>
      </c>
      <c r="BZ150" t="s">
        <v>3349</v>
      </c>
    </row>
    <row r="151" spans="2:78" x14ac:dyDescent="0.25">
      <c r="B151" t="s">
        <v>291</v>
      </c>
      <c r="C151" t="s">
        <v>292</v>
      </c>
      <c r="E151" t="s">
        <v>3502</v>
      </c>
      <c r="F151" t="s">
        <v>3487</v>
      </c>
      <c r="H151" t="s">
        <v>1925</v>
      </c>
      <c r="K151" t="s">
        <v>84</v>
      </c>
      <c r="L151">
        <v>32</v>
      </c>
      <c r="O151">
        <v>0.24</v>
      </c>
      <c r="P151">
        <v>2.4500000000000002</v>
      </c>
      <c r="Q151">
        <v>2.48</v>
      </c>
      <c r="R151">
        <v>15.74</v>
      </c>
      <c r="W151">
        <v>53.52</v>
      </c>
      <c r="Y151" t="b">
        <v>1</v>
      </c>
      <c r="AA151">
        <v>2</v>
      </c>
      <c r="AB151">
        <v>10</v>
      </c>
      <c r="AC151">
        <v>10</v>
      </c>
      <c r="AD151" s="27" t="s">
        <v>87</v>
      </c>
      <c r="AE151" s="37">
        <f t="shared" si="8"/>
        <v>0</v>
      </c>
      <c r="AF151" s="37" t="s">
        <v>87</v>
      </c>
      <c r="AG151" s="27" t="s">
        <v>87</v>
      </c>
      <c r="AH151" s="27" t="s">
        <v>87</v>
      </c>
      <c r="AI151" s="27" t="s">
        <v>87</v>
      </c>
      <c r="AJ151" s="27" t="s">
        <v>87</v>
      </c>
      <c r="AK151" s="27" t="s">
        <v>87</v>
      </c>
      <c r="AL151" s="27" t="s">
        <v>87</v>
      </c>
      <c r="AM151" s="27" t="s">
        <v>87</v>
      </c>
      <c r="AN151" s="27" t="s">
        <v>87</v>
      </c>
      <c r="AO151" s="38">
        <f t="shared" si="9"/>
        <v>2.1</v>
      </c>
      <c r="AP151" s="38">
        <f t="shared" si="10"/>
        <v>242</v>
      </c>
      <c r="AQ151" s="27" t="s">
        <v>87</v>
      </c>
      <c r="AR151" s="59" t="str">
        <f t="shared" si="11"/>
        <v>210 ≤ A &lt; 315</v>
      </c>
      <c r="AS151" s="27" t="s">
        <v>87</v>
      </c>
      <c r="AT151" s="27" t="s">
        <v>87</v>
      </c>
      <c r="AU151" s="27" t="s">
        <v>87</v>
      </c>
      <c r="AV151" s="27"/>
      <c r="AW151" s="27"/>
      <c r="AX151" s="27"/>
      <c r="AY151" s="27"/>
      <c r="AZ151" s="27" t="s">
        <v>87</v>
      </c>
      <c r="BA151" s="27" t="s">
        <v>87</v>
      </c>
      <c r="BB151" s="27" t="s">
        <v>87</v>
      </c>
      <c r="BE151" s="29">
        <v>44630</v>
      </c>
      <c r="BF151" s="29"/>
      <c r="BI151" t="s">
        <v>3349</v>
      </c>
      <c r="BK151" t="s">
        <v>89</v>
      </c>
      <c r="BL151">
        <v>180</v>
      </c>
      <c r="BM151">
        <v>0</v>
      </c>
      <c r="BN151">
        <v>0</v>
      </c>
      <c r="BO151">
        <v>1</v>
      </c>
      <c r="BP151">
        <v>0</v>
      </c>
      <c r="BQ151" t="b">
        <v>1</v>
      </c>
      <c r="BR151" t="s">
        <v>3328</v>
      </c>
      <c r="BS151">
        <v>23.8</v>
      </c>
      <c r="BT151">
        <v>242</v>
      </c>
      <c r="BU151">
        <v>2.1</v>
      </c>
      <c r="BV151" t="b">
        <v>0</v>
      </c>
      <c r="BW151">
        <v>1</v>
      </c>
      <c r="BX151" t="b">
        <v>0</v>
      </c>
      <c r="BY151" t="s">
        <v>3329</v>
      </c>
      <c r="BZ151" t="s">
        <v>3349</v>
      </c>
    </row>
    <row r="152" spans="2:78" x14ac:dyDescent="0.25">
      <c r="B152" t="s">
        <v>291</v>
      </c>
      <c r="C152" t="s">
        <v>292</v>
      </c>
      <c r="E152" t="s">
        <v>3503</v>
      </c>
      <c r="F152" t="s">
        <v>3487</v>
      </c>
      <c r="H152" t="s">
        <v>1925</v>
      </c>
      <c r="K152" t="s">
        <v>84</v>
      </c>
      <c r="L152">
        <v>32</v>
      </c>
      <c r="O152">
        <v>0.23</v>
      </c>
      <c r="P152">
        <v>2.4900000000000002</v>
      </c>
      <c r="Q152">
        <v>2.54</v>
      </c>
      <c r="R152">
        <v>16</v>
      </c>
      <c r="W152">
        <v>54.39</v>
      </c>
      <c r="Y152" t="b">
        <v>1</v>
      </c>
      <c r="AA152">
        <v>2</v>
      </c>
      <c r="AB152">
        <v>10</v>
      </c>
      <c r="AC152">
        <v>10</v>
      </c>
      <c r="AD152" s="27" t="s">
        <v>87</v>
      </c>
      <c r="AE152" s="37">
        <f t="shared" si="8"/>
        <v>80</v>
      </c>
      <c r="AF152" s="37" t="s">
        <v>87</v>
      </c>
      <c r="AG152" s="27" t="s">
        <v>87</v>
      </c>
      <c r="AH152" s="27" t="s">
        <v>87</v>
      </c>
      <c r="AI152" s="27" t="s">
        <v>87</v>
      </c>
      <c r="AJ152" s="27" t="s">
        <v>87</v>
      </c>
      <c r="AK152" s="27" t="s">
        <v>87</v>
      </c>
      <c r="AL152" s="27" t="s">
        <v>87</v>
      </c>
      <c r="AM152" s="27" t="s">
        <v>87</v>
      </c>
      <c r="AN152" s="27" t="s">
        <v>87</v>
      </c>
      <c r="AO152" s="38">
        <f t="shared" si="9"/>
        <v>2.1</v>
      </c>
      <c r="AP152" s="38">
        <f t="shared" si="10"/>
        <v>242</v>
      </c>
      <c r="AQ152" s="27" t="s">
        <v>87</v>
      </c>
      <c r="AR152" s="59" t="str">
        <f t="shared" si="11"/>
        <v>210 ≤ A &lt; 315</v>
      </c>
      <c r="AS152" s="27" t="s">
        <v>87</v>
      </c>
      <c r="AT152" s="27" t="s">
        <v>87</v>
      </c>
      <c r="AU152" s="27" t="s">
        <v>87</v>
      </c>
      <c r="AV152" s="27"/>
      <c r="AW152" s="27"/>
      <c r="AX152" s="27"/>
      <c r="AY152" s="27"/>
      <c r="AZ152" s="27" t="str">
        <f>IF($BS$1="Default","no",IF(AND(Y152&lt;227,$BS$1="SW"),"Yes","No"))</f>
        <v>No</v>
      </c>
      <c r="BA152" s="27" t="s">
        <v>87</v>
      </c>
      <c r="BB152" s="27" t="s">
        <v>87</v>
      </c>
      <c r="BE152" s="29">
        <v>44630</v>
      </c>
      <c r="BF152" s="29"/>
      <c r="BI152">
        <v>1</v>
      </c>
      <c r="BJ152">
        <v>80</v>
      </c>
      <c r="BK152" t="s">
        <v>89</v>
      </c>
      <c r="BL152">
        <v>180</v>
      </c>
      <c r="BM152">
        <v>0</v>
      </c>
      <c r="BN152">
        <v>0</v>
      </c>
      <c r="BO152">
        <v>1</v>
      </c>
      <c r="BP152">
        <v>0</v>
      </c>
      <c r="BQ152" t="b">
        <v>1</v>
      </c>
      <c r="BR152" t="s">
        <v>3328</v>
      </c>
      <c r="BS152">
        <v>23.8</v>
      </c>
      <c r="BT152">
        <v>242</v>
      </c>
      <c r="BU152">
        <v>2.1</v>
      </c>
      <c r="BV152" t="b">
        <v>0</v>
      </c>
      <c r="BW152">
        <v>1</v>
      </c>
      <c r="BX152" t="b">
        <v>0</v>
      </c>
      <c r="BY152" t="s">
        <v>3329</v>
      </c>
      <c r="BZ152" t="s">
        <v>3349</v>
      </c>
    </row>
    <row r="153" spans="2:78" x14ac:dyDescent="0.25">
      <c r="B153" t="s">
        <v>291</v>
      </c>
      <c r="C153" t="s">
        <v>292</v>
      </c>
      <c r="E153" t="s">
        <v>3504</v>
      </c>
      <c r="F153" t="s">
        <v>3490</v>
      </c>
      <c r="H153" t="s">
        <v>1925</v>
      </c>
      <c r="K153" t="s">
        <v>84</v>
      </c>
      <c r="L153">
        <v>32</v>
      </c>
      <c r="O153">
        <v>0.37</v>
      </c>
      <c r="P153">
        <v>0.68</v>
      </c>
      <c r="Q153">
        <v>3.43</v>
      </c>
      <c r="R153">
        <v>15.88</v>
      </c>
      <c r="W153">
        <v>54.96</v>
      </c>
      <c r="Y153" t="b">
        <v>1</v>
      </c>
      <c r="AA153">
        <v>2</v>
      </c>
      <c r="AB153">
        <v>20</v>
      </c>
      <c r="AC153">
        <v>10</v>
      </c>
      <c r="AD153" s="27" t="s">
        <v>87</v>
      </c>
      <c r="AE153" s="37">
        <f t="shared" si="8"/>
        <v>0</v>
      </c>
      <c r="AF153" s="37" t="s">
        <v>87</v>
      </c>
      <c r="AG153" s="27" t="s">
        <v>87</v>
      </c>
      <c r="AH153" s="27" t="s">
        <v>87</v>
      </c>
      <c r="AI153" s="27" t="s">
        <v>87</v>
      </c>
      <c r="AJ153" s="27" t="s">
        <v>87</v>
      </c>
      <c r="AK153" s="27" t="s">
        <v>87</v>
      </c>
      <c r="AL153" s="27" t="s">
        <v>87</v>
      </c>
      <c r="AM153" s="27" t="s">
        <v>87</v>
      </c>
      <c r="AN153" s="27" t="s">
        <v>87</v>
      </c>
      <c r="AO153" s="38">
        <f t="shared" si="9"/>
        <v>2.1</v>
      </c>
      <c r="AP153" s="38">
        <f t="shared" si="10"/>
        <v>242</v>
      </c>
      <c r="AQ153" s="27" t="s">
        <v>87</v>
      </c>
      <c r="AR153" s="59" t="str">
        <f t="shared" si="11"/>
        <v>210 ≤ A &lt; 315</v>
      </c>
      <c r="AS153" s="27" t="s">
        <v>87</v>
      </c>
      <c r="AT153" s="27" t="s">
        <v>87</v>
      </c>
      <c r="AU153" s="27" t="s">
        <v>87</v>
      </c>
      <c r="AV153" s="27"/>
      <c r="AW153" s="27"/>
      <c r="AX153" s="27"/>
      <c r="AY153" s="27"/>
      <c r="AZ153" s="27" t="s">
        <v>87</v>
      </c>
      <c r="BA153" s="27" t="s">
        <v>87</v>
      </c>
      <c r="BB153" s="27" t="s">
        <v>87</v>
      </c>
      <c r="BE153" s="29">
        <v>44630</v>
      </c>
      <c r="BF153" s="29"/>
      <c r="BI153" t="s">
        <v>3349</v>
      </c>
      <c r="BK153" t="s">
        <v>1014</v>
      </c>
      <c r="BL153">
        <v>180</v>
      </c>
      <c r="BM153">
        <v>0</v>
      </c>
      <c r="BN153">
        <v>0</v>
      </c>
      <c r="BO153">
        <v>1</v>
      </c>
      <c r="BP153">
        <v>0</v>
      </c>
      <c r="BQ153" t="b">
        <v>1</v>
      </c>
      <c r="BR153" t="s">
        <v>3328</v>
      </c>
      <c r="BS153">
        <v>23.8</v>
      </c>
      <c r="BT153">
        <v>242</v>
      </c>
      <c r="BU153">
        <v>2.1</v>
      </c>
      <c r="BV153" t="b">
        <v>0</v>
      </c>
      <c r="BW153">
        <v>1</v>
      </c>
      <c r="BX153" t="b">
        <v>0</v>
      </c>
      <c r="BY153" t="s">
        <v>3329</v>
      </c>
      <c r="BZ153" t="s">
        <v>3349</v>
      </c>
    </row>
    <row r="154" spans="2:78" x14ac:dyDescent="0.25">
      <c r="B154" t="s">
        <v>291</v>
      </c>
      <c r="C154" t="s">
        <v>292</v>
      </c>
      <c r="E154" t="s">
        <v>3505</v>
      </c>
      <c r="F154" t="s">
        <v>3492</v>
      </c>
      <c r="H154" t="s">
        <v>1925</v>
      </c>
      <c r="K154" t="s">
        <v>84</v>
      </c>
      <c r="L154">
        <v>32</v>
      </c>
      <c r="O154">
        <v>0.37</v>
      </c>
      <c r="P154">
        <v>1.1499999999999999</v>
      </c>
      <c r="Q154">
        <v>5.41</v>
      </c>
      <c r="R154">
        <v>14.88</v>
      </c>
      <c r="W154">
        <v>54.69</v>
      </c>
      <c r="Y154" t="b">
        <v>1</v>
      </c>
      <c r="AA154">
        <v>2</v>
      </c>
      <c r="AB154">
        <v>20</v>
      </c>
      <c r="AC154">
        <v>10</v>
      </c>
      <c r="AD154" s="27" t="s">
        <v>87</v>
      </c>
      <c r="AE154" s="37">
        <f t="shared" si="8"/>
        <v>0</v>
      </c>
      <c r="AF154" s="37" t="s">
        <v>87</v>
      </c>
      <c r="AG154" s="27" t="s">
        <v>87</v>
      </c>
      <c r="AH154" s="27" t="s">
        <v>87</v>
      </c>
      <c r="AI154" s="27" t="s">
        <v>87</v>
      </c>
      <c r="AJ154" s="27" t="s">
        <v>87</v>
      </c>
      <c r="AK154" s="27" t="s">
        <v>87</v>
      </c>
      <c r="AL154" s="27" t="s">
        <v>87</v>
      </c>
      <c r="AM154" s="27" t="s">
        <v>87</v>
      </c>
      <c r="AN154" s="27" t="s">
        <v>87</v>
      </c>
      <c r="AO154" s="38">
        <f t="shared" si="9"/>
        <v>2.1</v>
      </c>
      <c r="AP154" s="38">
        <f t="shared" si="10"/>
        <v>242</v>
      </c>
      <c r="AQ154" s="27" t="s">
        <v>87</v>
      </c>
      <c r="AR154" s="59" t="str">
        <f t="shared" si="11"/>
        <v>210 ≤ A &lt; 315</v>
      </c>
      <c r="AS154" s="27" t="s">
        <v>87</v>
      </c>
      <c r="AT154" s="27" t="s">
        <v>87</v>
      </c>
      <c r="AU154" s="27" t="s">
        <v>87</v>
      </c>
      <c r="AV154" s="27"/>
      <c r="AW154" s="27"/>
      <c r="AX154" s="27"/>
      <c r="AY154" s="27"/>
      <c r="AZ154" s="27" t="s">
        <v>87</v>
      </c>
      <c r="BA154" s="27" t="s">
        <v>87</v>
      </c>
      <c r="BB154" s="27" t="s">
        <v>87</v>
      </c>
      <c r="BE154" s="29">
        <v>44630</v>
      </c>
      <c r="BF154" s="29"/>
      <c r="BI154" t="s">
        <v>3349</v>
      </c>
      <c r="BK154" t="s">
        <v>1014</v>
      </c>
      <c r="BL154">
        <v>180</v>
      </c>
      <c r="BM154">
        <v>0</v>
      </c>
      <c r="BN154">
        <v>0</v>
      </c>
      <c r="BO154">
        <v>1</v>
      </c>
      <c r="BP154">
        <v>0</v>
      </c>
      <c r="BQ154" t="b">
        <v>1</v>
      </c>
      <c r="BR154" t="s">
        <v>3328</v>
      </c>
      <c r="BS154">
        <v>23.8</v>
      </c>
      <c r="BT154">
        <v>242</v>
      </c>
      <c r="BU154">
        <v>2.1</v>
      </c>
      <c r="BV154" t="b">
        <v>0</v>
      </c>
      <c r="BW154">
        <v>1</v>
      </c>
      <c r="BX154" t="b">
        <v>0</v>
      </c>
      <c r="BY154" t="s">
        <v>3329</v>
      </c>
      <c r="BZ154" t="s">
        <v>3349</v>
      </c>
    </row>
    <row r="155" spans="2:78" x14ac:dyDescent="0.25">
      <c r="B155" t="s">
        <v>291</v>
      </c>
      <c r="C155" t="s">
        <v>292</v>
      </c>
      <c r="E155" t="s">
        <v>3506</v>
      </c>
      <c r="F155" t="s">
        <v>3498</v>
      </c>
      <c r="H155" t="s">
        <v>1925</v>
      </c>
      <c r="K155" t="s">
        <v>84</v>
      </c>
      <c r="L155">
        <v>32</v>
      </c>
      <c r="O155">
        <v>0.4</v>
      </c>
      <c r="P155">
        <v>0.94</v>
      </c>
      <c r="Q155">
        <v>5.0999999999999996</v>
      </c>
      <c r="R155">
        <v>14.14</v>
      </c>
      <c r="W155">
        <v>52.05</v>
      </c>
      <c r="Y155" t="b">
        <v>1</v>
      </c>
      <c r="AA155">
        <v>2</v>
      </c>
      <c r="AB155">
        <v>20</v>
      </c>
      <c r="AC155">
        <v>10</v>
      </c>
      <c r="AD155" s="27" t="s">
        <v>87</v>
      </c>
      <c r="AE155" s="37">
        <f t="shared" si="8"/>
        <v>0</v>
      </c>
      <c r="AF155" s="37" t="s">
        <v>87</v>
      </c>
      <c r="AG155" s="27" t="s">
        <v>87</v>
      </c>
      <c r="AH155" s="27" t="s">
        <v>87</v>
      </c>
      <c r="AI155" s="27" t="s">
        <v>87</v>
      </c>
      <c r="AJ155" s="27" t="s">
        <v>87</v>
      </c>
      <c r="AK155" s="27" t="s">
        <v>87</v>
      </c>
      <c r="AL155" s="27" t="s">
        <v>87</v>
      </c>
      <c r="AM155" s="27" t="s">
        <v>87</v>
      </c>
      <c r="AN155" s="27" t="s">
        <v>87</v>
      </c>
      <c r="AO155" s="38">
        <f t="shared" si="9"/>
        <v>2.1</v>
      </c>
      <c r="AP155" s="38">
        <f t="shared" si="10"/>
        <v>242</v>
      </c>
      <c r="AQ155" s="27" t="s">
        <v>87</v>
      </c>
      <c r="AR155" s="59" t="str">
        <f t="shared" si="11"/>
        <v>210 ≤ A &lt; 315</v>
      </c>
      <c r="AS155" s="27" t="s">
        <v>87</v>
      </c>
      <c r="AT155" s="27" t="s">
        <v>87</v>
      </c>
      <c r="AU155" s="27" t="s">
        <v>87</v>
      </c>
      <c r="AV155" s="27"/>
      <c r="AW155" s="27"/>
      <c r="AX155" s="27"/>
      <c r="AY155" s="27"/>
      <c r="AZ155" s="27" t="s">
        <v>87</v>
      </c>
      <c r="BA155" s="27" t="s">
        <v>87</v>
      </c>
      <c r="BB155" s="27" t="s">
        <v>87</v>
      </c>
      <c r="BE155" s="29">
        <v>44630</v>
      </c>
      <c r="BF155" s="29"/>
      <c r="BI155" t="s">
        <v>3349</v>
      </c>
      <c r="BK155" t="s">
        <v>1014</v>
      </c>
      <c r="BL155">
        <v>180</v>
      </c>
      <c r="BM155">
        <v>0</v>
      </c>
      <c r="BN155">
        <v>0</v>
      </c>
      <c r="BO155">
        <v>1</v>
      </c>
      <c r="BP155">
        <v>0</v>
      </c>
      <c r="BQ155" t="b">
        <v>1</v>
      </c>
      <c r="BR155" t="s">
        <v>3328</v>
      </c>
      <c r="BS155">
        <v>23.8</v>
      </c>
      <c r="BT155">
        <v>242</v>
      </c>
      <c r="BU155">
        <v>2.1</v>
      </c>
      <c r="BV155" t="b">
        <v>0</v>
      </c>
      <c r="BW155">
        <v>1</v>
      </c>
      <c r="BX155" t="b">
        <v>0</v>
      </c>
      <c r="BY155" t="s">
        <v>3329</v>
      </c>
      <c r="BZ155" t="s">
        <v>3349</v>
      </c>
    </row>
    <row r="156" spans="2:78" x14ac:dyDescent="0.25">
      <c r="B156" t="s">
        <v>1067</v>
      </c>
      <c r="C156" t="s">
        <v>173</v>
      </c>
      <c r="E156" t="s">
        <v>3507</v>
      </c>
      <c r="F156" t="s">
        <v>3508</v>
      </c>
      <c r="H156" t="s">
        <v>1925</v>
      </c>
      <c r="K156" t="s">
        <v>1059</v>
      </c>
      <c r="L156">
        <v>16</v>
      </c>
      <c r="O156">
        <v>0.41</v>
      </c>
      <c r="P156">
        <v>0.48</v>
      </c>
      <c r="Q156">
        <v>5.55</v>
      </c>
      <c r="R156">
        <v>27.41</v>
      </c>
      <c r="W156">
        <v>93.14</v>
      </c>
      <c r="Y156" t="b">
        <v>0</v>
      </c>
      <c r="AA156">
        <v>1</v>
      </c>
      <c r="AB156">
        <v>30</v>
      </c>
      <c r="AC156">
        <v>10</v>
      </c>
      <c r="AD156" s="27" t="s">
        <v>87</v>
      </c>
      <c r="AE156" s="37">
        <f t="shared" ref="AE156:AE198" si="12">BJ156</f>
        <v>0</v>
      </c>
      <c r="AF156" s="37" t="s">
        <v>87</v>
      </c>
      <c r="AG156" s="27" t="s">
        <v>87</v>
      </c>
      <c r="AH156" s="27" t="s">
        <v>87</v>
      </c>
      <c r="AI156" s="27" t="s">
        <v>87</v>
      </c>
      <c r="AJ156" s="27" t="s">
        <v>87</v>
      </c>
      <c r="AK156" s="27" t="s">
        <v>87</v>
      </c>
      <c r="AL156" s="27" t="s">
        <v>87</v>
      </c>
      <c r="AM156" s="27" t="s">
        <v>87</v>
      </c>
      <c r="AN156" s="27" t="s">
        <v>87</v>
      </c>
      <c r="AO156" s="38">
        <f t="shared" si="9"/>
        <v>2.1</v>
      </c>
      <c r="AP156" s="38">
        <f t="shared" si="10"/>
        <v>244</v>
      </c>
      <c r="AQ156" s="27" t="s">
        <v>87</v>
      </c>
      <c r="AR156" s="59" t="str">
        <f t="shared" si="11"/>
        <v>210 ≤ A &lt; 315</v>
      </c>
      <c r="AS156" s="27" t="s">
        <v>87</v>
      </c>
      <c r="AT156" s="27" t="s">
        <v>87</v>
      </c>
      <c r="AU156" s="27" t="s">
        <v>87</v>
      </c>
      <c r="AV156" s="27"/>
      <c r="AW156" s="27"/>
      <c r="AX156" s="27"/>
      <c r="AY156" s="27"/>
      <c r="AZ156" s="27" t="s">
        <v>87</v>
      </c>
      <c r="BA156" s="27" t="s">
        <v>87</v>
      </c>
      <c r="BB156" s="27" t="s">
        <v>87</v>
      </c>
      <c r="BE156" s="29">
        <v>44608</v>
      </c>
      <c r="BF156" s="29"/>
      <c r="BI156" t="s">
        <v>3349</v>
      </c>
      <c r="BK156" t="s">
        <v>1014</v>
      </c>
      <c r="BL156">
        <v>240</v>
      </c>
      <c r="BM156">
        <v>0</v>
      </c>
      <c r="BN156">
        <v>1</v>
      </c>
      <c r="BO156">
        <v>0</v>
      </c>
      <c r="BP156">
        <v>0</v>
      </c>
      <c r="BQ156" t="b">
        <v>1</v>
      </c>
      <c r="BR156" t="s">
        <v>3452</v>
      </c>
      <c r="BS156">
        <v>23.8</v>
      </c>
      <c r="BT156">
        <v>244</v>
      </c>
      <c r="BU156">
        <v>2.1</v>
      </c>
      <c r="BV156" t="b">
        <v>0</v>
      </c>
      <c r="BW156">
        <v>0</v>
      </c>
      <c r="BX156" t="b">
        <v>0</v>
      </c>
      <c r="BY156" t="s">
        <v>3329</v>
      </c>
      <c r="BZ156" t="s">
        <v>3349</v>
      </c>
    </row>
    <row r="157" spans="2:78" x14ac:dyDescent="0.25">
      <c r="B157" t="s">
        <v>291</v>
      </c>
      <c r="C157" t="s">
        <v>292</v>
      </c>
      <c r="E157" t="s">
        <v>3509</v>
      </c>
      <c r="F157" t="s">
        <v>3451</v>
      </c>
      <c r="H157" t="s">
        <v>1925</v>
      </c>
      <c r="K157" t="s">
        <v>1693</v>
      </c>
      <c r="L157">
        <v>16</v>
      </c>
      <c r="O157">
        <v>0.38</v>
      </c>
      <c r="P157">
        <v>0.85</v>
      </c>
      <c r="Q157">
        <v>12.01</v>
      </c>
      <c r="R157">
        <v>30.94</v>
      </c>
      <c r="W157">
        <v>80.040000000000006</v>
      </c>
      <c r="Y157" t="b">
        <v>1</v>
      </c>
      <c r="AA157">
        <v>2</v>
      </c>
      <c r="AB157">
        <v>20</v>
      </c>
      <c r="AC157">
        <v>10</v>
      </c>
      <c r="AD157" s="27" t="s">
        <v>87</v>
      </c>
      <c r="AE157" s="37">
        <f t="shared" si="12"/>
        <v>0</v>
      </c>
      <c r="AF157" s="37" t="s">
        <v>87</v>
      </c>
      <c r="AG157" s="27" t="s">
        <v>87</v>
      </c>
      <c r="AH157" s="27" t="s">
        <v>87</v>
      </c>
      <c r="AI157" s="27" t="s">
        <v>87</v>
      </c>
      <c r="AJ157" s="27" t="s">
        <v>87</v>
      </c>
      <c r="AK157" s="27" t="s">
        <v>87</v>
      </c>
      <c r="AL157" s="27" t="s">
        <v>87</v>
      </c>
      <c r="AM157" s="27" t="s">
        <v>87</v>
      </c>
      <c r="AN157" s="27" t="s">
        <v>87</v>
      </c>
      <c r="AO157" s="38">
        <f t="shared" si="9"/>
        <v>2.1</v>
      </c>
      <c r="AP157" s="38">
        <f t="shared" si="10"/>
        <v>310</v>
      </c>
      <c r="AQ157" s="27" t="s">
        <v>87</v>
      </c>
      <c r="AR157" s="59" t="str">
        <f t="shared" si="11"/>
        <v>210 ≤ A &lt; 315</v>
      </c>
      <c r="AS157" s="27" t="s">
        <v>87</v>
      </c>
      <c r="AT157" s="27" t="s">
        <v>87</v>
      </c>
      <c r="AU157" s="27" t="s">
        <v>87</v>
      </c>
      <c r="AV157" s="27"/>
      <c r="AW157" s="27"/>
      <c r="AX157" s="27"/>
      <c r="AY157" s="27"/>
      <c r="AZ157" s="27" t="s">
        <v>87</v>
      </c>
      <c r="BA157" s="27" t="s">
        <v>87</v>
      </c>
      <c r="BB157" s="27" t="s">
        <v>87</v>
      </c>
      <c r="BE157" s="29">
        <v>44715</v>
      </c>
      <c r="BF157" s="29"/>
      <c r="BI157" t="s">
        <v>3349</v>
      </c>
      <c r="BK157" t="s">
        <v>1014</v>
      </c>
      <c r="BL157">
        <v>210</v>
      </c>
      <c r="BM157">
        <v>0</v>
      </c>
      <c r="BN157">
        <v>1</v>
      </c>
      <c r="BO157">
        <v>0</v>
      </c>
      <c r="BP157">
        <v>0</v>
      </c>
      <c r="BQ157" t="b">
        <v>1</v>
      </c>
      <c r="BR157" t="s">
        <v>3452</v>
      </c>
      <c r="BS157">
        <v>27</v>
      </c>
      <c r="BT157">
        <v>310</v>
      </c>
      <c r="BU157">
        <v>2.1</v>
      </c>
      <c r="BV157" t="b">
        <v>0</v>
      </c>
      <c r="BW157">
        <v>1</v>
      </c>
      <c r="BX157" t="b">
        <v>0</v>
      </c>
      <c r="BY157" t="s">
        <v>3329</v>
      </c>
      <c r="BZ157" t="s">
        <v>3349</v>
      </c>
    </row>
    <row r="158" spans="2:78" x14ac:dyDescent="0.25">
      <c r="B158" t="s">
        <v>291</v>
      </c>
      <c r="C158" t="s">
        <v>292</v>
      </c>
      <c r="E158" t="s">
        <v>3510</v>
      </c>
      <c r="F158" t="s">
        <v>3451</v>
      </c>
      <c r="H158" t="s">
        <v>1925</v>
      </c>
      <c r="K158" t="s">
        <v>1693</v>
      </c>
      <c r="L158">
        <v>16</v>
      </c>
      <c r="O158">
        <v>0.41</v>
      </c>
      <c r="P158">
        <v>0.81</v>
      </c>
      <c r="Q158">
        <v>9</v>
      </c>
      <c r="R158">
        <v>25.22</v>
      </c>
      <c r="W158">
        <v>91.09</v>
      </c>
      <c r="Y158" t="b">
        <v>1</v>
      </c>
      <c r="AA158">
        <v>2</v>
      </c>
      <c r="AB158">
        <v>20</v>
      </c>
      <c r="AC158">
        <v>10</v>
      </c>
      <c r="AD158" s="27" t="s">
        <v>87</v>
      </c>
      <c r="AE158" s="37">
        <f t="shared" si="12"/>
        <v>128</v>
      </c>
      <c r="AF158" s="37" t="s">
        <v>87</v>
      </c>
      <c r="AG158" s="27" t="s">
        <v>87</v>
      </c>
      <c r="AH158" s="27" t="s">
        <v>87</v>
      </c>
      <c r="AI158" s="27" t="s">
        <v>87</v>
      </c>
      <c r="AJ158" s="27" t="s">
        <v>87</v>
      </c>
      <c r="AK158" s="27" t="s">
        <v>87</v>
      </c>
      <c r="AL158" s="27" t="s">
        <v>87</v>
      </c>
      <c r="AM158" s="27" t="s">
        <v>87</v>
      </c>
      <c r="AN158" s="27" t="s">
        <v>87</v>
      </c>
      <c r="AO158" s="38">
        <f t="shared" si="9"/>
        <v>3.7</v>
      </c>
      <c r="AP158" s="38">
        <f t="shared" si="10"/>
        <v>310</v>
      </c>
      <c r="AQ158" s="27" t="s">
        <v>87</v>
      </c>
      <c r="AR158" s="59" t="str">
        <f t="shared" si="11"/>
        <v>210 ≤ A &lt; 315</v>
      </c>
      <c r="AS158" s="27" t="s">
        <v>87</v>
      </c>
      <c r="AT158" s="27" t="s">
        <v>87</v>
      </c>
      <c r="AU158" s="27" t="s">
        <v>87</v>
      </c>
      <c r="AV158" s="27"/>
      <c r="AW158" s="27"/>
      <c r="AX158" s="27"/>
      <c r="AY158" s="27"/>
      <c r="AZ158" s="27" t="s">
        <v>82</v>
      </c>
      <c r="BA158" s="27" t="s">
        <v>87</v>
      </c>
      <c r="BB158" s="27" t="s">
        <v>87</v>
      </c>
      <c r="BE158" s="29">
        <v>44715</v>
      </c>
      <c r="BF158" s="29"/>
      <c r="BI158">
        <v>1</v>
      </c>
      <c r="BJ158">
        <v>128</v>
      </c>
      <c r="BK158" t="s">
        <v>1014</v>
      </c>
      <c r="BL158">
        <v>210</v>
      </c>
      <c r="BM158">
        <v>0</v>
      </c>
      <c r="BN158">
        <v>1</v>
      </c>
      <c r="BO158">
        <v>0</v>
      </c>
      <c r="BP158">
        <v>0</v>
      </c>
      <c r="BQ158" t="b">
        <v>1</v>
      </c>
      <c r="BR158" t="s">
        <v>3452</v>
      </c>
      <c r="BS158">
        <v>27</v>
      </c>
      <c r="BT158">
        <v>310</v>
      </c>
      <c r="BU158">
        <v>3.7</v>
      </c>
      <c r="BV158" t="b">
        <v>0</v>
      </c>
      <c r="BW158">
        <v>1</v>
      </c>
      <c r="BX158" t="b">
        <v>0</v>
      </c>
      <c r="BY158" t="s">
        <v>3329</v>
      </c>
      <c r="BZ158" t="s">
        <v>3349</v>
      </c>
    </row>
    <row r="159" spans="2:78" x14ac:dyDescent="0.25">
      <c r="B159" t="s">
        <v>291</v>
      </c>
      <c r="C159" t="s">
        <v>292</v>
      </c>
      <c r="E159" t="s">
        <v>3511</v>
      </c>
      <c r="F159" t="s">
        <v>3455</v>
      </c>
      <c r="H159" t="s">
        <v>1925</v>
      </c>
      <c r="K159" t="s">
        <v>1693</v>
      </c>
      <c r="L159">
        <v>16</v>
      </c>
      <c r="O159">
        <v>0.38</v>
      </c>
      <c r="P159">
        <v>0.73</v>
      </c>
      <c r="Q159">
        <v>7.57</v>
      </c>
      <c r="R159">
        <v>21.56</v>
      </c>
      <c r="W159">
        <v>77.86</v>
      </c>
      <c r="Y159" t="b">
        <v>1</v>
      </c>
      <c r="AA159">
        <v>2</v>
      </c>
      <c r="AB159">
        <v>20</v>
      </c>
      <c r="AC159">
        <v>10</v>
      </c>
      <c r="AD159" s="27" t="s">
        <v>87</v>
      </c>
      <c r="AE159" s="37">
        <f t="shared" si="12"/>
        <v>0</v>
      </c>
      <c r="AF159" s="37" t="s">
        <v>87</v>
      </c>
      <c r="AG159" s="27" t="s">
        <v>87</v>
      </c>
      <c r="AH159" s="27" t="s">
        <v>87</v>
      </c>
      <c r="AI159" s="27" t="s">
        <v>87</v>
      </c>
      <c r="AJ159" s="27" t="s">
        <v>87</v>
      </c>
      <c r="AK159" s="27" t="s">
        <v>87</v>
      </c>
      <c r="AL159" s="27" t="s">
        <v>87</v>
      </c>
      <c r="AM159" s="27" t="s">
        <v>87</v>
      </c>
      <c r="AN159" s="27" t="s">
        <v>87</v>
      </c>
      <c r="AO159" s="38">
        <f t="shared" si="9"/>
        <v>2.1</v>
      </c>
      <c r="AP159" s="38">
        <f t="shared" si="10"/>
        <v>310</v>
      </c>
      <c r="AQ159" s="27" t="s">
        <v>87</v>
      </c>
      <c r="AR159" s="59" t="str">
        <f t="shared" si="11"/>
        <v>210 ≤ A &lt; 315</v>
      </c>
      <c r="AS159" s="27" t="s">
        <v>87</v>
      </c>
      <c r="AT159" s="27" t="s">
        <v>87</v>
      </c>
      <c r="AU159" s="27" t="s">
        <v>87</v>
      </c>
      <c r="AV159" s="27"/>
      <c r="AW159" s="27"/>
      <c r="AX159" s="27"/>
      <c r="AY159" s="27"/>
      <c r="AZ159" s="27" t="s">
        <v>87</v>
      </c>
      <c r="BA159" s="27" t="s">
        <v>87</v>
      </c>
      <c r="BB159" s="27" t="s">
        <v>87</v>
      </c>
      <c r="BE159" s="29">
        <v>44715</v>
      </c>
      <c r="BF159" s="29"/>
      <c r="BI159" t="s">
        <v>3349</v>
      </c>
      <c r="BK159" t="s">
        <v>1014</v>
      </c>
      <c r="BL159">
        <v>210</v>
      </c>
      <c r="BM159">
        <v>0</v>
      </c>
      <c r="BN159">
        <v>1</v>
      </c>
      <c r="BO159">
        <v>0</v>
      </c>
      <c r="BP159">
        <v>0</v>
      </c>
      <c r="BQ159" t="b">
        <v>1</v>
      </c>
      <c r="BR159" t="s">
        <v>3452</v>
      </c>
      <c r="BS159">
        <v>27</v>
      </c>
      <c r="BT159">
        <v>310</v>
      </c>
      <c r="BU159">
        <v>2.1</v>
      </c>
      <c r="BV159" t="b">
        <v>0</v>
      </c>
      <c r="BW159">
        <v>1</v>
      </c>
      <c r="BX159" t="b">
        <v>0</v>
      </c>
      <c r="BY159" t="s">
        <v>3329</v>
      </c>
      <c r="BZ159" t="s">
        <v>3349</v>
      </c>
    </row>
    <row r="160" spans="2:78" x14ac:dyDescent="0.25">
      <c r="B160" t="s">
        <v>291</v>
      </c>
      <c r="C160" t="s">
        <v>292</v>
      </c>
      <c r="E160" t="s">
        <v>3512</v>
      </c>
      <c r="F160" t="s">
        <v>3455</v>
      </c>
      <c r="H160" t="s">
        <v>1925</v>
      </c>
      <c r="K160" t="s">
        <v>1693</v>
      </c>
      <c r="L160">
        <v>16</v>
      </c>
      <c r="O160">
        <v>0.36</v>
      </c>
      <c r="P160">
        <v>0.77</v>
      </c>
      <c r="Q160">
        <v>8.76</v>
      </c>
      <c r="R160">
        <v>25.17</v>
      </c>
      <c r="W160">
        <v>90.44</v>
      </c>
      <c r="Y160" t="b">
        <v>1</v>
      </c>
      <c r="AA160">
        <v>2</v>
      </c>
      <c r="AB160">
        <v>20</v>
      </c>
      <c r="AC160">
        <v>10</v>
      </c>
      <c r="AD160" s="27" t="s">
        <v>87</v>
      </c>
      <c r="AE160" s="37">
        <f t="shared" si="12"/>
        <v>128</v>
      </c>
      <c r="AF160" s="37" t="s">
        <v>87</v>
      </c>
      <c r="AG160" s="27" t="s">
        <v>87</v>
      </c>
      <c r="AH160" s="27" t="s">
        <v>87</v>
      </c>
      <c r="AI160" s="27" t="s">
        <v>87</v>
      </c>
      <c r="AJ160" s="27" t="s">
        <v>87</v>
      </c>
      <c r="AK160" s="27" t="s">
        <v>87</v>
      </c>
      <c r="AL160" s="27" t="s">
        <v>87</v>
      </c>
      <c r="AM160" s="27" t="s">
        <v>87</v>
      </c>
      <c r="AN160" s="27" t="s">
        <v>87</v>
      </c>
      <c r="AO160" s="38">
        <f t="shared" si="9"/>
        <v>3.7</v>
      </c>
      <c r="AP160" s="38">
        <f t="shared" si="10"/>
        <v>310</v>
      </c>
      <c r="AQ160" s="27" t="s">
        <v>87</v>
      </c>
      <c r="AR160" s="59" t="str">
        <f t="shared" si="11"/>
        <v>210 ≤ A &lt; 315</v>
      </c>
      <c r="AS160" s="27" t="s">
        <v>87</v>
      </c>
      <c r="AT160" s="27" t="s">
        <v>87</v>
      </c>
      <c r="AU160" s="27" t="s">
        <v>87</v>
      </c>
      <c r="AV160" s="27"/>
      <c r="AW160" s="27"/>
      <c r="AX160" s="27"/>
      <c r="AY160" s="27"/>
      <c r="AZ160" s="27" t="s">
        <v>82</v>
      </c>
      <c r="BA160" s="27" t="s">
        <v>87</v>
      </c>
      <c r="BB160" s="27" t="s">
        <v>87</v>
      </c>
      <c r="BE160" s="29">
        <v>44715</v>
      </c>
      <c r="BF160" s="29"/>
      <c r="BI160">
        <v>1</v>
      </c>
      <c r="BJ160">
        <v>128</v>
      </c>
      <c r="BK160" t="s">
        <v>1014</v>
      </c>
      <c r="BL160">
        <v>210</v>
      </c>
      <c r="BM160">
        <v>0</v>
      </c>
      <c r="BN160">
        <v>1</v>
      </c>
      <c r="BO160">
        <v>0</v>
      </c>
      <c r="BP160">
        <v>0</v>
      </c>
      <c r="BQ160" t="b">
        <v>1</v>
      </c>
      <c r="BR160" t="s">
        <v>3452</v>
      </c>
      <c r="BS160">
        <v>27</v>
      </c>
      <c r="BT160">
        <v>310</v>
      </c>
      <c r="BU160">
        <v>3.7</v>
      </c>
      <c r="BV160" t="b">
        <v>0</v>
      </c>
      <c r="BW160">
        <v>1</v>
      </c>
      <c r="BX160" t="b">
        <v>0</v>
      </c>
      <c r="BY160" t="s">
        <v>3329</v>
      </c>
      <c r="BZ160" t="s">
        <v>3349</v>
      </c>
    </row>
    <row r="161" spans="2:78" x14ac:dyDescent="0.25">
      <c r="B161" t="s">
        <v>291</v>
      </c>
      <c r="C161" t="s">
        <v>292</v>
      </c>
      <c r="E161" t="s">
        <v>3513</v>
      </c>
      <c r="F161" t="s">
        <v>3455</v>
      </c>
      <c r="H161" t="s">
        <v>1925</v>
      </c>
      <c r="K161" t="s">
        <v>1693</v>
      </c>
      <c r="L161">
        <v>16</v>
      </c>
      <c r="O161">
        <v>0.39</v>
      </c>
      <c r="P161">
        <v>0.78</v>
      </c>
      <c r="Q161">
        <v>10.49</v>
      </c>
      <c r="R161">
        <v>30.36</v>
      </c>
      <c r="W161">
        <v>108.78</v>
      </c>
      <c r="Y161" t="b">
        <v>1</v>
      </c>
      <c r="AA161">
        <v>2</v>
      </c>
      <c r="AB161">
        <v>20</v>
      </c>
      <c r="AC161">
        <v>10</v>
      </c>
      <c r="AD161" s="27" t="s">
        <v>87</v>
      </c>
      <c r="AE161" s="37">
        <f t="shared" si="12"/>
        <v>128</v>
      </c>
      <c r="AF161" s="37" t="s">
        <v>87</v>
      </c>
      <c r="AG161" s="27" t="s">
        <v>87</v>
      </c>
      <c r="AH161" s="27" t="s">
        <v>87</v>
      </c>
      <c r="AI161" s="27" t="s">
        <v>87</v>
      </c>
      <c r="AJ161" s="27" t="s">
        <v>87</v>
      </c>
      <c r="AK161" s="27" t="s">
        <v>87</v>
      </c>
      <c r="AL161" s="27" t="s">
        <v>87</v>
      </c>
      <c r="AM161" s="27" t="s">
        <v>87</v>
      </c>
      <c r="AN161" s="27" t="s">
        <v>87</v>
      </c>
      <c r="AO161" s="38">
        <f t="shared" si="9"/>
        <v>8.3000000000000007</v>
      </c>
      <c r="AP161" s="38">
        <f t="shared" si="10"/>
        <v>310</v>
      </c>
      <c r="AQ161" s="27" t="s">
        <v>87</v>
      </c>
      <c r="AR161" s="59" t="str">
        <f t="shared" si="11"/>
        <v>210 ≤ A &lt; 315</v>
      </c>
      <c r="AS161" s="27" t="s">
        <v>87</v>
      </c>
      <c r="AT161" s="27" t="s">
        <v>87</v>
      </c>
      <c r="AU161" s="27" t="s">
        <v>87</v>
      </c>
      <c r="AV161" s="27"/>
      <c r="AW161" s="27"/>
      <c r="AX161" s="27"/>
      <c r="AY161" s="27"/>
      <c r="AZ161" s="27" t="s">
        <v>82</v>
      </c>
      <c r="BA161" s="27" t="s">
        <v>87</v>
      </c>
      <c r="BB161" s="27" t="s">
        <v>87</v>
      </c>
      <c r="BE161" s="29">
        <v>44715</v>
      </c>
      <c r="BF161" s="29"/>
      <c r="BI161">
        <v>1</v>
      </c>
      <c r="BJ161">
        <v>128</v>
      </c>
      <c r="BK161" t="s">
        <v>1014</v>
      </c>
      <c r="BL161">
        <v>210</v>
      </c>
      <c r="BM161">
        <v>0</v>
      </c>
      <c r="BN161">
        <v>1</v>
      </c>
      <c r="BO161">
        <v>0</v>
      </c>
      <c r="BP161">
        <v>0</v>
      </c>
      <c r="BQ161" t="b">
        <v>1</v>
      </c>
      <c r="BR161" t="s">
        <v>3336</v>
      </c>
      <c r="BS161">
        <v>27</v>
      </c>
      <c r="BT161">
        <v>310</v>
      </c>
      <c r="BU161">
        <v>8.3000000000000007</v>
      </c>
      <c r="BV161" t="b">
        <v>1</v>
      </c>
      <c r="BW161">
        <v>1</v>
      </c>
      <c r="BX161" t="b">
        <v>0</v>
      </c>
      <c r="BY161" t="s">
        <v>3329</v>
      </c>
      <c r="BZ161" t="s">
        <v>3349</v>
      </c>
    </row>
    <row r="162" spans="2:78" x14ac:dyDescent="0.25">
      <c r="B162" t="s">
        <v>291</v>
      </c>
      <c r="C162" t="s">
        <v>292</v>
      </c>
      <c r="E162" t="s">
        <v>3514</v>
      </c>
      <c r="F162" t="s">
        <v>3478</v>
      </c>
      <c r="H162" t="s">
        <v>1925</v>
      </c>
      <c r="K162" t="s">
        <v>532</v>
      </c>
      <c r="L162">
        <v>64</v>
      </c>
      <c r="O162">
        <v>0.97</v>
      </c>
      <c r="P162">
        <v>2.27</v>
      </c>
      <c r="Q162">
        <v>9.5500000000000007</v>
      </c>
      <c r="R162">
        <v>26.29</v>
      </c>
      <c r="W162">
        <v>97.97</v>
      </c>
      <c r="Y162" t="b">
        <v>1</v>
      </c>
      <c r="AA162">
        <v>2</v>
      </c>
      <c r="AB162">
        <v>20</v>
      </c>
      <c r="AC162">
        <v>10</v>
      </c>
      <c r="AD162" s="27" t="s">
        <v>87</v>
      </c>
      <c r="AE162" s="37">
        <f t="shared" si="12"/>
        <v>0</v>
      </c>
      <c r="AF162" s="37" t="s">
        <v>87</v>
      </c>
      <c r="AG162" s="27" t="s">
        <v>87</v>
      </c>
      <c r="AH162" s="27" t="s">
        <v>87</v>
      </c>
      <c r="AI162" s="27" t="s">
        <v>87</v>
      </c>
      <c r="AJ162" s="27" t="s">
        <v>87</v>
      </c>
      <c r="AK162" s="27" t="s">
        <v>87</v>
      </c>
      <c r="AL162" s="27" t="s">
        <v>87</v>
      </c>
      <c r="AM162" s="27" t="s">
        <v>87</v>
      </c>
      <c r="AN162" s="27" t="s">
        <v>87</v>
      </c>
      <c r="AO162" s="38">
        <f t="shared" si="9"/>
        <v>3.7</v>
      </c>
      <c r="AP162" s="38">
        <f t="shared" si="10"/>
        <v>310</v>
      </c>
      <c r="AQ162" s="27" t="s">
        <v>87</v>
      </c>
      <c r="AR162" s="59" t="str">
        <f t="shared" si="11"/>
        <v>210 ≤ A &lt; 315</v>
      </c>
      <c r="AS162" s="27" t="s">
        <v>87</v>
      </c>
      <c r="AT162" s="27" t="s">
        <v>87</v>
      </c>
      <c r="AU162" s="27" t="s">
        <v>87</v>
      </c>
      <c r="AV162" s="27"/>
      <c r="AW162" s="27"/>
      <c r="AX162" s="27"/>
      <c r="AY162" s="27"/>
      <c r="AZ162" s="27" t="s">
        <v>87</v>
      </c>
      <c r="BA162" s="27" t="s">
        <v>87</v>
      </c>
      <c r="BB162" s="27" t="s">
        <v>87</v>
      </c>
      <c r="BE162" s="29">
        <v>44620</v>
      </c>
      <c r="BF162" s="29"/>
      <c r="BI162" t="s">
        <v>3349</v>
      </c>
      <c r="BK162" t="s">
        <v>1014</v>
      </c>
      <c r="BL162">
        <v>285</v>
      </c>
      <c r="BM162">
        <v>0</v>
      </c>
      <c r="BN162">
        <v>0</v>
      </c>
      <c r="BO162">
        <v>1</v>
      </c>
      <c r="BP162">
        <v>0</v>
      </c>
      <c r="BQ162" t="b">
        <v>1</v>
      </c>
      <c r="BR162" t="s">
        <v>3336</v>
      </c>
      <c r="BS162">
        <v>27</v>
      </c>
      <c r="BT162">
        <v>310</v>
      </c>
      <c r="BU162">
        <v>3.7</v>
      </c>
      <c r="BV162" t="b">
        <v>1</v>
      </c>
      <c r="BW162">
        <v>1</v>
      </c>
      <c r="BX162" t="b">
        <v>0</v>
      </c>
      <c r="BY162" t="s">
        <v>3337</v>
      </c>
      <c r="BZ162">
        <v>210</v>
      </c>
    </row>
    <row r="163" spans="2:78" x14ac:dyDescent="0.25">
      <c r="B163" t="s">
        <v>291</v>
      </c>
      <c r="C163" t="s">
        <v>292</v>
      </c>
      <c r="E163" t="s">
        <v>3515</v>
      </c>
      <c r="F163" t="s">
        <v>3480</v>
      </c>
      <c r="H163" t="s">
        <v>1925</v>
      </c>
      <c r="K163" t="s">
        <v>532</v>
      </c>
      <c r="L163">
        <v>64</v>
      </c>
      <c r="O163">
        <v>0.98</v>
      </c>
      <c r="P163">
        <v>3.6</v>
      </c>
      <c r="Q163">
        <v>3.63</v>
      </c>
      <c r="R163">
        <v>19.46</v>
      </c>
      <c r="W163">
        <v>69.87</v>
      </c>
      <c r="Y163" t="b">
        <v>1</v>
      </c>
      <c r="AA163">
        <v>2</v>
      </c>
      <c r="AB163">
        <v>10</v>
      </c>
      <c r="AC163">
        <v>10</v>
      </c>
      <c r="AD163" s="27" t="s">
        <v>87</v>
      </c>
      <c r="AE163" s="37">
        <f t="shared" si="12"/>
        <v>0</v>
      </c>
      <c r="AF163" s="37" t="s">
        <v>87</v>
      </c>
      <c r="AG163" s="27" t="s">
        <v>87</v>
      </c>
      <c r="AH163" s="27" t="s">
        <v>87</v>
      </c>
      <c r="AI163" s="27" t="s">
        <v>87</v>
      </c>
      <c r="AJ163" s="27" t="s">
        <v>87</v>
      </c>
      <c r="AK163" s="27" t="s">
        <v>87</v>
      </c>
      <c r="AL163" s="27" t="s">
        <v>87</v>
      </c>
      <c r="AM163" s="27" t="s">
        <v>87</v>
      </c>
      <c r="AN163" s="27" t="s">
        <v>87</v>
      </c>
      <c r="AO163" s="38">
        <f t="shared" si="9"/>
        <v>3.7</v>
      </c>
      <c r="AP163" s="38">
        <f t="shared" si="10"/>
        <v>310</v>
      </c>
      <c r="AQ163" s="27" t="s">
        <v>87</v>
      </c>
      <c r="AR163" s="59" t="str">
        <f t="shared" si="11"/>
        <v>210 ≤ A &lt; 315</v>
      </c>
      <c r="AS163" s="27" t="s">
        <v>87</v>
      </c>
      <c r="AT163" s="27" t="s">
        <v>87</v>
      </c>
      <c r="AU163" s="27" t="s">
        <v>87</v>
      </c>
      <c r="AV163" s="27"/>
      <c r="AW163" s="27"/>
      <c r="AX163" s="27"/>
      <c r="AY163" s="27"/>
      <c r="AZ163" s="27" t="s">
        <v>87</v>
      </c>
      <c r="BA163" s="27" t="s">
        <v>87</v>
      </c>
      <c r="BB163" s="27" t="s">
        <v>87</v>
      </c>
      <c r="BE163" s="29">
        <v>44620</v>
      </c>
      <c r="BF163" s="29"/>
      <c r="BI163" t="s">
        <v>3349</v>
      </c>
      <c r="BK163" t="s">
        <v>89</v>
      </c>
      <c r="BL163">
        <v>285</v>
      </c>
      <c r="BM163">
        <v>0</v>
      </c>
      <c r="BN163">
        <v>0</v>
      </c>
      <c r="BO163">
        <v>2</v>
      </c>
      <c r="BP163">
        <v>0</v>
      </c>
      <c r="BQ163" t="b">
        <v>1</v>
      </c>
      <c r="BR163" t="s">
        <v>3336</v>
      </c>
      <c r="BS163">
        <v>27</v>
      </c>
      <c r="BT163">
        <v>310</v>
      </c>
      <c r="BU163">
        <v>3.7</v>
      </c>
      <c r="BV163" t="b">
        <v>1</v>
      </c>
      <c r="BW163">
        <v>0</v>
      </c>
      <c r="BX163" t="b">
        <v>0</v>
      </c>
      <c r="BY163" t="s">
        <v>3337</v>
      </c>
      <c r="BZ163">
        <v>210</v>
      </c>
    </row>
    <row r="164" spans="2:78" x14ac:dyDescent="0.25">
      <c r="B164" t="s">
        <v>1067</v>
      </c>
      <c r="C164" t="s">
        <v>173</v>
      </c>
      <c r="E164" t="s">
        <v>3516</v>
      </c>
      <c r="F164">
        <v>202051</v>
      </c>
      <c r="H164" t="s">
        <v>1925</v>
      </c>
      <c r="K164" t="s">
        <v>84</v>
      </c>
      <c r="L164">
        <v>64</v>
      </c>
      <c r="O164">
        <v>0.44</v>
      </c>
      <c r="P164">
        <v>1.57</v>
      </c>
      <c r="Q164">
        <v>1.57</v>
      </c>
      <c r="R164">
        <v>19.899999999999999</v>
      </c>
      <c r="W164">
        <v>60.3</v>
      </c>
      <c r="Y164" t="s">
        <v>3349</v>
      </c>
      <c r="AA164">
        <v>2</v>
      </c>
      <c r="AB164">
        <v>15</v>
      </c>
      <c r="AC164">
        <v>10</v>
      </c>
      <c r="AD164" s="27" t="s">
        <v>87</v>
      </c>
      <c r="AE164" s="37">
        <f t="shared" si="12"/>
        <v>0</v>
      </c>
      <c r="AF164" s="37" t="s">
        <v>87</v>
      </c>
      <c r="AG164" s="27" t="s">
        <v>87</v>
      </c>
      <c r="AH164" s="27" t="s">
        <v>87</v>
      </c>
      <c r="AI164" s="27" t="s">
        <v>87</v>
      </c>
      <c r="AJ164" s="27" t="s">
        <v>87</v>
      </c>
      <c r="AK164" s="27" t="s">
        <v>87</v>
      </c>
      <c r="AL164" s="27" t="s">
        <v>87</v>
      </c>
      <c r="AM164" s="27" t="s">
        <v>87</v>
      </c>
      <c r="AN164" s="27" t="s">
        <v>87</v>
      </c>
      <c r="AO164" s="38">
        <f t="shared" si="9"/>
        <v>2.1</v>
      </c>
      <c r="AP164" s="38">
        <f t="shared" si="10"/>
        <v>311</v>
      </c>
      <c r="AQ164" s="27" t="s">
        <v>87</v>
      </c>
      <c r="AR164" s="59" t="str">
        <f t="shared" si="11"/>
        <v>210 ≤ A &lt; 315</v>
      </c>
      <c r="AS164" s="27" t="s">
        <v>87</v>
      </c>
      <c r="AT164" s="27" t="s">
        <v>87</v>
      </c>
      <c r="AU164" s="27" t="s">
        <v>87</v>
      </c>
      <c r="AV164" s="27"/>
      <c r="AW164" s="27"/>
      <c r="AX164" s="27"/>
      <c r="AY164" s="27"/>
      <c r="AZ164" s="27" t="s">
        <v>87</v>
      </c>
      <c r="BA164" s="27" t="s">
        <v>87</v>
      </c>
      <c r="BB164" s="27" t="s">
        <v>87</v>
      </c>
      <c r="BE164" s="29">
        <v>44641</v>
      </c>
      <c r="BF164" s="29"/>
      <c r="BI164" t="s">
        <v>3349</v>
      </c>
      <c r="BK164" t="s">
        <v>1014</v>
      </c>
      <c r="BL164">
        <v>205</v>
      </c>
      <c r="BM164">
        <v>0</v>
      </c>
      <c r="BN164">
        <v>1</v>
      </c>
      <c r="BO164">
        <v>1</v>
      </c>
      <c r="BP164">
        <v>0</v>
      </c>
      <c r="BQ164" t="b">
        <v>1</v>
      </c>
      <c r="BR164" t="s">
        <v>3328</v>
      </c>
      <c r="BS164">
        <v>27</v>
      </c>
      <c r="BT164">
        <v>311</v>
      </c>
      <c r="BU164">
        <v>2.1</v>
      </c>
      <c r="BV164" t="b">
        <v>0</v>
      </c>
      <c r="BW164">
        <v>0</v>
      </c>
      <c r="BX164" t="b">
        <v>0</v>
      </c>
      <c r="BY164" t="s">
        <v>3329</v>
      </c>
      <c r="BZ164" t="s">
        <v>3349</v>
      </c>
    </row>
    <row r="165" spans="2:78" x14ac:dyDescent="0.25">
      <c r="B165" t="s">
        <v>1067</v>
      </c>
      <c r="C165" t="s">
        <v>173</v>
      </c>
      <c r="E165" t="s">
        <v>3517</v>
      </c>
      <c r="F165">
        <v>202051</v>
      </c>
      <c r="H165" t="s">
        <v>1925</v>
      </c>
      <c r="K165" t="s">
        <v>84</v>
      </c>
      <c r="L165">
        <v>32</v>
      </c>
      <c r="O165">
        <v>0.43</v>
      </c>
      <c r="P165">
        <v>2.35</v>
      </c>
      <c r="Q165">
        <v>2.35</v>
      </c>
      <c r="R165">
        <v>25.6</v>
      </c>
      <c r="W165">
        <v>79.099999999999994</v>
      </c>
      <c r="Y165" t="s">
        <v>3349</v>
      </c>
      <c r="AA165">
        <v>2</v>
      </c>
      <c r="AB165">
        <v>15</v>
      </c>
      <c r="AC165">
        <v>10</v>
      </c>
      <c r="AD165" s="27" t="s">
        <v>87</v>
      </c>
      <c r="AE165" s="37">
        <f t="shared" si="12"/>
        <v>96</v>
      </c>
      <c r="AF165" s="37" t="s">
        <v>87</v>
      </c>
      <c r="AG165" s="27" t="s">
        <v>87</v>
      </c>
      <c r="AH165" s="27" t="s">
        <v>87</v>
      </c>
      <c r="AI165" s="27" t="s">
        <v>87</v>
      </c>
      <c r="AJ165" s="27" t="s">
        <v>87</v>
      </c>
      <c r="AK165" s="27" t="s">
        <v>87</v>
      </c>
      <c r="AL165" s="27" t="s">
        <v>87</v>
      </c>
      <c r="AM165" s="27" t="s">
        <v>87</v>
      </c>
      <c r="AN165" s="27" t="s">
        <v>87</v>
      </c>
      <c r="AO165" s="38">
        <f t="shared" si="9"/>
        <v>2</v>
      </c>
      <c r="AP165" s="38">
        <f t="shared" si="10"/>
        <v>311</v>
      </c>
      <c r="AQ165" s="27" t="s">
        <v>87</v>
      </c>
      <c r="AR165" s="59" t="str">
        <f t="shared" si="11"/>
        <v>210 ≤ A &lt; 315</v>
      </c>
      <c r="AS165" s="27" t="s">
        <v>87</v>
      </c>
      <c r="AT165" s="27" t="s">
        <v>87</v>
      </c>
      <c r="AU165" s="27" t="s">
        <v>87</v>
      </c>
      <c r="AV165" s="27"/>
      <c r="AW165" s="27"/>
      <c r="AX165" s="27"/>
      <c r="AY165" s="27"/>
      <c r="AZ165" s="27" t="s">
        <v>86</v>
      </c>
      <c r="BA165" s="27" t="s">
        <v>87</v>
      </c>
      <c r="BB165" s="27" t="s">
        <v>87</v>
      </c>
      <c r="BE165" s="29">
        <v>44676</v>
      </c>
      <c r="BF165" s="29"/>
      <c r="BI165">
        <v>1</v>
      </c>
      <c r="BJ165">
        <v>96</v>
      </c>
      <c r="BK165" t="s">
        <v>1014</v>
      </c>
      <c r="BL165">
        <v>225</v>
      </c>
      <c r="BM165">
        <v>0</v>
      </c>
      <c r="BN165">
        <v>1</v>
      </c>
      <c r="BO165">
        <v>1</v>
      </c>
      <c r="BP165">
        <v>0</v>
      </c>
      <c r="BQ165" t="b">
        <v>1</v>
      </c>
      <c r="BR165" t="s">
        <v>3328</v>
      </c>
      <c r="BS165">
        <v>27</v>
      </c>
      <c r="BT165">
        <v>311</v>
      </c>
      <c r="BU165">
        <v>2</v>
      </c>
      <c r="BV165" t="b">
        <v>0</v>
      </c>
      <c r="BW165">
        <v>0</v>
      </c>
      <c r="BX165" t="b">
        <v>0</v>
      </c>
      <c r="BY165" t="s">
        <v>3329</v>
      </c>
      <c r="BZ165" t="s">
        <v>3349</v>
      </c>
    </row>
    <row r="166" spans="2:78" x14ac:dyDescent="0.25">
      <c r="B166" t="s">
        <v>1067</v>
      </c>
      <c r="C166" t="s">
        <v>173</v>
      </c>
      <c r="E166" t="s">
        <v>3310</v>
      </c>
      <c r="F166" t="s">
        <v>3425</v>
      </c>
      <c r="H166" t="s">
        <v>1925</v>
      </c>
      <c r="K166" t="s">
        <v>84</v>
      </c>
      <c r="L166">
        <v>64</v>
      </c>
      <c r="O166">
        <v>0.43</v>
      </c>
      <c r="P166">
        <v>4.12</v>
      </c>
      <c r="Q166">
        <v>4.12</v>
      </c>
      <c r="R166">
        <v>21.6</v>
      </c>
      <c r="W166">
        <v>77.290000000000006</v>
      </c>
      <c r="Y166" t="s">
        <v>3349</v>
      </c>
      <c r="AA166">
        <v>2</v>
      </c>
      <c r="AB166">
        <v>15</v>
      </c>
      <c r="AC166">
        <v>10</v>
      </c>
      <c r="AD166" s="27" t="s">
        <v>87</v>
      </c>
      <c r="AE166" s="37">
        <f t="shared" si="12"/>
        <v>0</v>
      </c>
      <c r="AF166" s="37" t="s">
        <v>87</v>
      </c>
      <c r="AG166" s="27" t="s">
        <v>87</v>
      </c>
      <c r="AH166" s="27" t="s">
        <v>87</v>
      </c>
      <c r="AI166" s="27" t="s">
        <v>87</v>
      </c>
      <c r="AJ166" s="27" t="s">
        <v>87</v>
      </c>
      <c r="AK166" s="27" t="s">
        <v>87</v>
      </c>
      <c r="AL166" s="27" t="s">
        <v>87</v>
      </c>
      <c r="AM166" s="27" t="s">
        <v>87</v>
      </c>
      <c r="AN166" s="27" t="s">
        <v>87</v>
      </c>
      <c r="AO166" s="38">
        <f t="shared" si="9"/>
        <v>2.1</v>
      </c>
      <c r="AP166" s="38">
        <f t="shared" si="10"/>
        <v>311</v>
      </c>
      <c r="AQ166" s="27" t="s">
        <v>87</v>
      </c>
      <c r="AR166" s="59" t="str">
        <f t="shared" si="11"/>
        <v>210 ≤ A &lt; 315</v>
      </c>
      <c r="AS166" s="27" t="s">
        <v>87</v>
      </c>
      <c r="AT166" s="27" t="s">
        <v>87</v>
      </c>
      <c r="AU166" s="27" t="s">
        <v>87</v>
      </c>
      <c r="AV166" s="27"/>
      <c r="AW166" s="27"/>
      <c r="AX166" s="27"/>
      <c r="AY166" s="27"/>
      <c r="AZ166" s="27" t="s">
        <v>87</v>
      </c>
      <c r="BA166" s="27" t="s">
        <v>87</v>
      </c>
      <c r="BB166" s="27" t="s">
        <v>87</v>
      </c>
      <c r="BE166" s="29">
        <v>44630</v>
      </c>
      <c r="BF166" s="29"/>
      <c r="BI166" t="s">
        <v>3349</v>
      </c>
      <c r="BK166" t="s">
        <v>1014</v>
      </c>
      <c r="BL166">
        <v>270</v>
      </c>
      <c r="BM166">
        <v>0</v>
      </c>
      <c r="BN166">
        <v>1</v>
      </c>
      <c r="BO166">
        <v>2</v>
      </c>
      <c r="BP166">
        <v>0</v>
      </c>
      <c r="BQ166" t="b">
        <v>1</v>
      </c>
      <c r="BR166" t="s">
        <v>3328</v>
      </c>
      <c r="BS166">
        <v>27</v>
      </c>
      <c r="BT166">
        <v>311</v>
      </c>
      <c r="BU166">
        <v>2.1</v>
      </c>
      <c r="BV166" t="b">
        <v>0</v>
      </c>
      <c r="BW166">
        <v>0</v>
      </c>
      <c r="BX166" t="b">
        <v>0</v>
      </c>
      <c r="BY166" t="s">
        <v>3329</v>
      </c>
      <c r="BZ166" t="s">
        <v>3349</v>
      </c>
    </row>
    <row r="167" spans="2:78" x14ac:dyDescent="0.25">
      <c r="B167" t="s">
        <v>291</v>
      </c>
      <c r="C167" t="s">
        <v>292</v>
      </c>
      <c r="E167" t="s">
        <v>3518</v>
      </c>
      <c r="F167" t="s">
        <v>3443</v>
      </c>
      <c r="H167" t="s">
        <v>1925</v>
      </c>
      <c r="K167" t="s">
        <v>84</v>
      </c>
      <c r="L167">
        <v>64</v>
      </c>
      <c r="O167">
        <v>0.87</v>
      </c>
      <c r="P167">
        <v>3.61</v>
      </c>
      <c r="Q167">
        <v>3.62</v>
      </c>
      <c r="R167">
        <v>26.65</v>
      </c>
      <c r="W167">
        <v>91.49</v>
      </c>
      <c r="Y167" t="b">
        <v>1</v>
      </c>
      <c r="AA167">
        <v>2</v>
      </c>
      <c r="AB167">
        <v>10</v>
      </c>
      <c r="AC167">
        <v>10</v>
      </c>
      <c r="AD167" s="27" t="s">
        <v>87</v>
      </c>
      <c r="AE167" s="37">
        <f t="shared" si="12"/>
        <v>0</v>
      </c>
      <c r="AF167" s="37" t="s">
        <v>87</v>
      </c>
      <c r="AG167" s="27" t="s">
        <v>87</v>
      </c>
      <c r="AH167" s="27" t="s">
        <v>87</v>
      </c>
      <c r="AI167" s="27" t="s">
        <v>87</v>
      </c>
      <c r="AJ167" s="27" t="s">
        <v>87</v>
      </c>
      <c r="AK167" s="27" t="s">
        <v>87</v>
      </c>
      <c r="AL167" s="27" t="s">
        <v>87</v>
      </c>
      <c r="AM167" s="27" t="s">
        <v>87</v>
      </c>
      <c r="AN167" s="27" t="s">
        <v>87</v>
      </c>
      <c r="AO167" s="38">
        <f t="shared" si="9"/>
        <v>3.7</v>
      </c>
      <c r="AP167" s="38">
        <f t="shared" si="10"/>
        <v>311</v>
      </c>
      <c r="AQ167" s="27" t="s">
        <v>87</v>
      </c>
      <c r="AR167" s="59" t="str">
        <f t="shared" si="11"/>
        <v>210 ≤ A &lt; 315</v>
      </c>
      <c r="AS167" s="27" t="s">
        <v>87</v>
      </c>
      <c r="AT167" s="27" t="s">
        <v>87</v>
      </c>
      <c r="AU167" s="27" t="s">
        <v>87</v>
      </c>
      <c r="AV167" s="27"/>
      <c r="AW167" s="27"/>
      <c r="AX167" s="27"/>
      <c r="AY167" s="27"/>
      <c r="AZ167" s="27" t="s">
        <v>87</v>
      </c>
      <c r="BA167" s="27" t="s">
        <v>87</v>
      </c>
      <c r="BB167" s="27" t="s">
        <v>87</v>
      </c>
      <c r="BE167" s="29">
        <v>44615</v>
      </c>
      <c r="BF167" s="29"/>
      <c r="BI167" t="s">
        <v>3349</v>
      </c>
      <c r="BK167" t="s">
        <v>89</v>
      </c>
      <c r="BL167">
        <v>265</v>
      </c>
      <c r="BM167">
        <v>0</v>
      </c>
      <c r="BN167">
        <v>0</v>
      </c>
      <c r="BO167">
        <v>2</v>
      </c>
      <c r="BP167">
        <v>0</v>
      </c>
      <c r="BQ167" t="b">
        <v>1</v>
      </c>
      <c r="BR167" t="s">
        <v>3336</v>
      </c>
      <c r="BS167">
        <v>27</v>
      </c>
      <c r="BT167">
        <v>311</v>
      </c>
      <c r="BU167">
        <v>3.7</v>
      </c>
      <c r="BV167" t="b">
        <v>1</v>
      </c>
      <c r="BW167">
        <v>1</v>
      </c>
      <c r="BX167" t="b">
        <v>0</v>
      </c>
      <c r="BY167" t="s">
        <v>3337</v>
      </c>
      <c r="BZ167">
        <v>240</v>
      </c>
    </row>
    <row r="168" spans="2:78" x14ac:dyDescent="0.25">
      <c r="B168" t="s">
        <v>291</v>
      </c>
      <c r="C168" t="s">
        <v>292</v>
      </c>
      <c r="E168" t="s">
        <v>3519</v>
      </c>
      <c r="F168" t="s">
        <v>3445</v>
      </c>
      <c r="H168" t="s">
        <v>1925</v>
      </c>
      <c r="K168" t="s">
        <v>84</v>
      </c>
      <c r="L168">
        <v>64</v>
      </c>
      <c r="O168">
        <v>0.95</v>
      </c>
      <c r="P168">
        <v>3.05</v>
      </c>
      <c r="Q168">
        <v>3.07</v>
      </c>
      <c r="R168">
        <v>24.39</v>
      </c>
      <c r="W168">
        <v>83.9</v>
      </c>
      <c r="Y168" t="b">
        <v>1</v>
      </c>
      <c r="AA168">
        <v>2</v>
      </c>
      <c r="AB168">
        <v>10</v>
      </c>
      <c r="AC168">
        <v>10</v>
      </c>
      <c r="AD168" s="27" t="s">
        <v>87</v>
      </c>
      <c r="AE168" s="37">
        <f t="shared" si="12"/>
        <v>0</v>
      </c>
      <c r="AF168" s="37" t="s">
        <v>87</v>
      </c>
      <c r="AG168" s="27" t="s">
        <v>87</v>
      </c>
      <c r="AH168" s="27" t="s">
        <v>87</v>
      </c>
      <c r="AI168" s="27" t="s">
        <v>87</v>
      </c>
      <c r="AJ168" s="27" t="s">
        <v>87</v>
      </c>
      <c r="AK168" s="27" t="s">
        <v>87</v>
      </c>
      <c r="AL168" s="27" t="s">
        <v>87</v>
      </c>
      <c r="AM168" s="27" t="s">
        <v>87</v>
      </c>
      <c r="AN168" s="27" t="s">
        <v>87</v>
      </c>
      <c r="AO168" s="38">
        <f t="shared" si="9"/>
        <v>3.7</v>
      </c>
      <c r="AP168" s="38">
        <f t="shared" si="10"/>
        <v>311</v>
      </c>
      <c r="AQ168" s="27" t="s">
        <v>87</v>
      </c>
      <c r="AR168" s="59" t="str">
        <f t="shared" si="11"/>
        <v>210 ≤ A &lt; 315</v>
      </c>
      <c r="AS168" s="27" t="s">
        <v>87</v>
      </c>
      <c r="AT168" s="27" t="s">
        <v>87</v>
      </c>
      <c r="AU168" s="27" t="s">
        <v>87</v>
      </c>
      <c r="AV168" s="27"/>
      <c r="AW168" s="27"/>
      <c r="AX168" s="27"/>
      <c r="AY168" s="27"/>
      <c r="AZ168" s="27" t="s">
        <v>87</v>
      </c>
      <c r="BA168" s="27" t="s">
        <v>87</v>
      </c>
      <c r="BB168" s="27" t="s">
        <v>87</v>
      </c>
      <c r="BE168" s="29">
        <v>44715</v>
      </c>
      <c r="BF168" s="29"/>
      <c r="BI168" t="s">
        <v>3349</v>
      </c>
      <c r="BK168" t="s">
        <v>89</v>
      </c>
      <c r="BL168">
        <v>265</v>
      </c>
      <c r="BM168">
        <v>0</v>
      </c>
      <c r="BN168">
        <v>0</v>
      </c>
      <c r="BO168">
        <v>2</v>
      </c>
      <c r="BP168">
        <v>0</v>
      </c>
      <c r="BQ168" t="b">
        <v>1</v>
      </c>
      <c r="BR168" t="s">
        <v>3336</v>
      </c>
      <c r="BS168">
        <v>27</v>
      </c>
      <c r="BT168">
        <v>311</v>
      </c>
      <c r="BU168">
        <v>3.7</v>
      </c>
      <c r="BV168" t="b">
        <v>1</v>
      </c>
      <c r="BW168">
        <v>1</v>
      </c>
      <c r="BX168" t="b">
        <v>0</v>
      </c>
      <c r="BY168" t="s">
        <v>3337</v>
      </c>
      <c r="BZ168">
        <v>240</v>
      </c>
    </row>
    <row r="169" spans="2:78" x14ac:dyDescent="0.25">
      <c r="B169" t="s">
        <v>291</v>
      </c>
      <c r="C169" t="s">
        <v>292</v>
      </c>
      <c r="E169" t="s">
        <v>3520</v>
      </c>
      <c r="F169" t="s">
        <v>3447</v>
      </c>
      <c r="H169" t="s">
        <v>1925</v>
      </c>
      <c r="K169" t="s">
        <v>84</v>
      </c>
      <c r="L169">
        <v>64</v>
      </c>
      <c r="O169">
        <v>0.81</v>
      </c>
      <c r="P169">
        <v>4.1500000000000004</v>
      </c>
      <c r="Q169">
        <v>4.21</v>
      </c>
      <c r="R169">
        <v>34.799999999999997</v>
      </c>
      <c r="W169">
        <v>117.24</v>
      </c>
      <c r="Y169" t="b">
        <v>1</v>
      </c>
      <c r="AA169">
        <v>2</v>
      </c>
      <c r="AB169">
        <v>10</v>
      </c>
      <c r="AC169">
        <v>10</v>
      </c>
      <c r="AD169" s="27" t="s">
        <v>87</v>
      </c>
      <c r="AE169" s="37">
        <f t="shared" si="12"/>
        <v>176</v>
      </c>
      <c r="AF169" s="37" t="s">
        <v>87</v>
      </c>
      <c r="AG169" s="27" t="s">
        <v>87</v>
      </c>
      <c r="AH169" s="27" t="s">
        <v>87</v>
      </c>
      <c r="AI169" s="27" t="s">
        <v>87</v>
      </c>
      <c r="AJ169" s="27" t="s">
        <v>87</v>
      </c>
      <c r="AK169" s="27" t="s">
        <v>87</v>
      </c>
      <c r="AL169" s="27" t="s">
        <v>87</v>
      </c>
      <c r="AM169" s="27" t="s">
        <v>87</v>
      </c>
      <c r="AN169" s="27" t="s">
        <v>87</v>
      </c>
      <c r="AO169" s="38">
        <f t="shared" si="9"/>
        <v>3.7</v>
      </c>
      <c r="AP169" s="38">
        <f t="shared" si="10"/>
        <v>311</v>
      </c>
      <c r="AQ169" s="27" t="s">
        <v>87</v>
      </c>
      <c r="AR169" s="59" t="str">
        <f t="shared" si="11"/>
        <v>210 ≤ A &lt; 315</v>
      </c>
      <c r="AS169" s="27" t="s">
        <v>87</v>
      </c>
      <c r="AT169" s="27" t="s">
        <v>87</v>
      </c>
      <c r="AU169" s="27" t="s">
        <v>87</v>
      </c>
      <c r="AV169" s="27"/>
      <c r="AW169" s="27"/>
      <c r="AX169" s="27"/>
      <c r="AY169" s="27"/>
      <c r="AZ169" s="27" t="s">
        <v>86</v>
      </c>
      <c r="BA169" s="27" t="s">
        <v>87</v>
      </c>
      <c r="BB169" s="27" t="s">
        <v>87</v>
      </c>
      <c r="BE169" s="29">
        <v>44615</v>
      </c>
      <c r="BF169" s="29"/>
      <c r="BI169">
        <v>1</v>
      </c>
      <c r="BJ169">
        <v>176</v>
      </c>
      <c r="BK169" t="s">
        <v>89</v>
      </c>
      <c r="BL169">
        <v>265</v>
      </c>
      <c r="BM169">
        <v>0</v>
      </c>
      <c r="BN169">
        <v>0</v>
      </c>
      <c r="BO169">
        <v>2</v>
      </c>
      <c r="BP169">
        <v>0</v>
      </c>
      <c r="BQ169" t="b">
        <v>1</v>
      </c>
      <c r="BR169" t="s">
        <v>3336</v>
      </c>
      <c r="BS169">
        <v>27</v>
      </c>
      <c r="BT169">
        <v>311</v>
      </c>
      <c r="BU169">
        <v>3.7</v>
      </c>
      <c r="BV169" t="b">
        <v>1</v>
      </c>
      <c r="BW169">
        <v>1</v>
      </c>
      <c r="BX169" t="b">
        <v>0</v>
      </c>
      <c r="BY169" t="s">
        <v>3337</v>
      </c>
      <c r="BZ169">
        <v>280</v>
      </c>
    </row>
    <row r="170" spans="2:78" x14ac:dyDescent="0.25">
      <c r="B170" t="s">
        <v>291</v>
      </c>
      <c r="C170" t="s">
        <v>292</v>
      </c>
      <c r="E170" t="s">
        <v>3521</v>
      </c>
      <c r="F170" t="s">
        <v>3449</v>
      </c>
      <c r="H170" t="s">
        <v>1925</v>
      </c>
      <c r="K170" t="s">
        <v>84</v>
      </c>
      <c r="L170">
        <v>64</v>
      </c>
      <c r="O170">
        <v>0.98</v>
      </c>
      <c r="P170">
        <v>3.76</v>
      </c>
      <c r="Q170">
        <v>3.82</v>
      </c>
      <c r="R170">
        <v>34.369999999999997</v>
      </c>
      <c r="W170">
        <v>115.91</v>
      </c>
      <c r="Y170" t="b">
        <v>1</v>
      </c>
      <c r="AA170">
        <v>2</v>
      </c>
      <c r="AB170">
        <v>10</v>
      </c>
      <c r="AC170">
        <v>10</v>
      </c>
      <c r="AD170" s="27" t="s">
        <v>87</v>
      </c>
      <c r="AE170" s="37">
        <f t="shared" si="12"/>
        <v>176</v>
      </c>
      <c r="AF170" s="37" t="s">
        <v>87</v>
      </c>
      <c r="AG170" s="27" t="s">
        <v>87</v>
      </c>
      <c r="AH170" s="27" t="s">
        <v>87</v>
      </c>
      <c r="AI170" s="27" t="s">
        <v>87</v>
      </c>
      <c r="AJ170" s="27" t="s">
        <v>87</v>
      </c>
      <c r="AK170" s="27" t="s">
        <v>87</v>
      </c>
      <c r="AL170" s="27" t="s">
        <v>87</v>
      </c>
      <c r="AM170" s="27" t="s">
        <v>87</v>
      </c>
      <c r="AN170" s="27" t="s">
        <v>87</v>
      </c>
      <c r="AO170" s="38">
        <f t="shared" si="9"/>
        <v>3.7</v>
      </c>
      <c r="AP170" s="38">
        <f t="shared" si="10"/>
        <v>311</v>
      </c>
      <c r="AQ170" s="27" t="s">
        <v>87</v>
      </c>
      <c r="AR170" s="59" t="str">
        <f t="shared" si="11"/>
        <v>210 ≤ A &lt; 315</v>
      </c>
      <c r="AS170" s="27" t="s">
        <v>87</v>
      </c>
      <c r="AT170" s="27" t="s">
        <v>87</v>
      </c>
      <c r="AU170" s="27" t="s">
        <v>87</v>
      </c>
      <c r="AV170" s="27"/>
      <c r="AW170" s="27"/>
      <c r="AX170" s="27"/>
      <c r="AY170" s="27"/>
      <c r="AZ170" s="27" t="s">
        <v>86</v>
      </c>
      <c r="BA170" s="27" t="s">
        <v>87</v>
      </c>
      <c r="BB170" s="27" t="s">
        <v>87</v>
      </c>
      <c r="BE170" s="29">
        <v>44715</v>
      </c>
      <c r="BF170" s="29"/>
      <c r="BI170">
        <v>1</v>
      </c>
      <c r="BJ170">
        <v>176</v>
      </c>
      <c r="BK170" t="s">
        <v>89</v>
      </c>
      <c r="BL170">
        <v>265</v>
      </c>
      <c r="BM170">
        <v>0</v>
      </c>
      <c r="BN170">
        <v>0</v>
      </c>
      <c r="BO170">
        <v>2</v>
      </c>
      <c r="BP170">
        <v>0</v>
      </c>
      <c r="BQ170" t="b">
        <v>1</v>
      </c>
      <c r="BR170" t="s">
        <v>3336</v>
      </c>
      <c r="BS170">
        <v>27</v>
      </c>
      <c r="BT170">
        <v>311</v>
      </c>
      <c r="BU170">
        <v>3.7</v>
      </c>
      <c r="BV170" t="b">
        <v>1</v>
      </c>
      <c r="BW170">
        <v>1</v>
      </c>
      <c r="BX170" t="b">
        <v>0</v>
      </c>
      <c r="BY170" t="s">
        <v>3337</v>
      </c>
      <c r="BZ170">
        <v>280</v>
      </c>
    </row>
    <row r="171" spans="2:78" x14ac:dyDescent="0.25">
      <c r="B171" t="s">
        <v>291</v>
      </c>
      <c r="C171" t="s">
        <v>292</v>
      </c>
      <c r="E171" t="s">
        <v>3522</v>
      </c>
      <c r="F171" t="s">
        <v>3396</v>
      </c>
      <c r="H171" t="s">
        <v>1925</v>
      </c>
      <c r="K171" t="s">
        <v>532</v>
      </c>
      <c r="L171">
        <v>16</v>
      </c>
      <c r="O171">
        <v>0.25</v>
      </c>
      <c r="P171">
        <v>0.9</v>
      </c>
      <c r="Q171">
        <v>11.9</v>
      </c>
      <c r="R171">
        <v>31.35</v>
      </c>
      <c r="W171">
        <v>113.14</v>
      </c>
      <c r="Y171" t="b">
        <v>1</v>
      </c>
      <c r="AA171">
        <v>2</v>
      </c>
      <c r="AB171">
        <v>20</v>
      </c>
      <c r="AC171">
        <v>10</v>
      </c>
      <c r="AD171" s="27" t="s">
        <v>87</v>
      </c>
      <c r="AE171" s="37">
        <f t="shared" si="12"/>
        <v>48.1</v>
      </c>
      <c r="AF171" s="37" t="s">
        <v>87</v>
      </c>
      <c r="AG171" s="27" t="s">
        <v>87</v>
      </c>
      <c r="AH171" s="27" t="s">
        <v>87</v>
      </c>
      <c r="AI171" s="27" t="s">
        <v>87</v>
      </c>
      <c r="AJ171" s="27" t="s">
        <v>87</v>
      </c>
      <c r="AK171" s="27" t="s">
        <v>87</v>
      </c>
      <c r="AL171" s="27" t="s">
        <v>87</v>
      </c>
      <c r="AM171" s="27" t="s">
        <v>87</v>
      </c>
      <c r="AN171" s="27" t="s">
        <v>87</v>
      </c>
      <c r="AO171" s="38">
        <f t="shared" si="9"/>
        <v>2.1</v>
      </c>
      <c r="AP171" s="38">
        <f t="shared" si="10"/>
        <v>311</v>
      </c>
      <c r="AQ171" s="27" t="s">
        <v>87</v>
      </c>
      <c r="AR171" s="59" t="str">
        <f t="shared" si="11"/>
        <v>210 ≤ A &lt; 315</v>
      </c>
      <c r="AS171" s="27" t="s">
        <v>87</v>
      </c>
      <c r="AT171" s="27" t="s">
        <v>87</v>
      </c>
      <c r="AU171" s="27" t="s">
        <v>87</v>
      </c>
      <c r="AV171" s="27"/>
      <c r="AW171" s="27"/>
      <c r="AX171" s="27"/>
      <c r="AY171" s="27"/>
      <c r="AZ171" s="27" t="str">
        <f>IF($BS$1="Default","no",IF(AND(Y171&lt;227,$BS$1="SW"),"Yes","No"))</f>
        <v>No</v>
      </c>
      <c r="BA171" s="27" t="s">
        <v>87</v>
      </c>
      <c r="BB171" s="27" t="s">
        <v>87</v>
      </c>
      <c r="BE171" s="29">
        <v>44627</v>
      </c>
      <c r="BF171" s="29"/>
      <c r="BI171">
        <v>1</v>
      </c>
      <c r="BJ171">
        <v>48.1</v>
      </c>
      <c r="BK171" t="s">
        <v>1014</v>
      </c>
      <c r="BL171">
        <v>195</v>
      </c>
      <c r="BM171">
        <v>0</v>
      </c>
      <c r="BN171">
        <v>0</v>
      </c>
      <c r="BO171">
        <v>1</v>
      </c>
      <c r="BP171">
        <v>0</v>
      </c>
      <c r="BQ171" t="b">
        <v>1</v>
      </c>
      <c r="BR171" t="s">
        <v>3328</v>
      </c>
      <c r="BS171">
        <v>27</v>
      </c>
      <c r="BT171">
        <v>311</v>
      </c>
      <c r="BU171">
        <v>2.1</v>
      </c>
      <c r="BV171" t="b">
        <v>0</v>
      </c>
      <c r="BW171">
        <v>1</v>
      </c>
      <c r="BX171" t="b">
        <v>0</v>
      </c>
      <c r="BY171" t="s">
        <v>3329</v>
      </c>
      <c r="BZ171" t="s">
        <v>3349</v>
      </c>
    </row>
    <row r="172" spans="2:78" x14ac:dyDescent="0.25">
      <c r="B172" t="s">
        <v>291</v>
      </c>
      <c r="C172" t="s">
        <v>292</v>
      </c>
      <c r="E172" t="s">
        <v>3523</v>
      </c>
      <c r="F172" t="s">
        <v>3396</v>
      </c>
      <c r="H172" t="s">
        <v>1925</v>
      </c>
      <c r="K172" t="s">
        <v>532</v>
      </c>
      <c r="L172">
        <v>16</v>
      </c>
      <c r="O172">
        <v>0.23</v>
      </c>
      <c r="P172">
        <v>0.88</v>
      </c>
      <c r="Q172">
        <v>11.51</v>
      </c>
      <c r="R172">
        <v>30.46</v>
      </c>
      <c r="W172">
        <v>109.81</v>
      </c>
      <c r="Y172" t="b">
        <v>1</v>
      </c>
      <c r="AA172">
        <v>2</v>
      </c>
      <c r="AB172">
        <v>20</v>
      </c>
      <c r="AC172">
        <v>10</v>
      </c>
      <c r="AD172" s="27" t="s">
        <v>87</v>
      </c>
      <c r="AE172" s="37">
        <f t="shared" si="12"/>
        <v>0</v>
      </c>
      <c r="AF172" s="37" t="s">
        <v>87</v>
      </c>
      <c r="AG172" s="27" t="s">
        <v>87</v>
      </c>
      <c r="AH172" s="27" t="s">
        <v>87</v>
      </c>
      <c r="AI172" s="27" t="s">
        <v>87</v>
      </c>
      <c r="AJ172" s="27" t="s">
        <v>87</v>
      </c>
      <c r="AK172" s="27" t="s">
        <v>87</v>
      </c>
      <c r="AL172" s="27" t="s">
        <v>87</v>
      </c>
      <c r="AM172" s="27" t="s">
        <v>87</v>
      </c>
      <c r="AN172" s="27" t="s">
        <v>87</v>
      </c>
      <c r="AO172" s="38">
        <f t="shared" si="9"/>
        <v>2.1</v>
      </c>
      <c r="AP172" s="38">
        <f t="shared" si="10"/>
        <v>311</v>
      </c>
      <c r="AQ172" s="27" t="s">
        <v>87</v>
      </c>
      <c r="AR172" s="59" t="str">
        <f t="shared" si="11"/>
        <v>210 ≤ A &lt; 315</v>
      </c>
      <c r="AS172" s="27" t="s">
        <v>87</v>
      </c>
      <c r="AT172" s="27" t="s">
        <v>87</v>
      </c>
      <c r="AU172" s="27" t="s">
        <v>87</v>
      </c>
      <c r="AV172" s="27"/>
      <c r="AW172" s="27"/>
      <c r="AX172" s="27"/>
      <c r="AY172" s="27"/>
      <c r="AZ172" s="27" t="s">
        <v>87</v>
      </c>
      <c r="BA172" s="27" t="s">
        <v>87</v>
      </c>
      <c r="BB172" s="27" t="s">
        <v>87</v>
      </c>
      <c r="BE172" s="29">
        <v>44627</v>
      </c>
      <c r="BF172" s="29"/>
      <c r="BI172" t="s">
        <v>3349</v>
      </c>
      <c r="BK172" t="s">
        <v>1014</v>
      </c>
      <c r="BL172">
        <v>195</v>
      </c>
      <c r="BM172">
        <v>0</v>
      </c>
      <c r="BN172">
        <v>0</v>
      </c>
      <c r="BO172">
        <v>1</v>
      </c>
      <c r="BP172">
        <v>0</v>
      </c>
      <c r="BQ172" t="b">
        <v>1</v>
      </c>
      <c r="BR172" t="s">
        <v>3328</v>
      </c>
      <c r="BS172">
        <v>27</v>
      </c>
      <c r="BT172">
        <v>311</v>
      </c>
      <c r="BU172">
        <v>2.1</v>
      </c>
      <c r="BV172" t="b">
        <v>0</v>
      </c>
      <c r="BW172">
        <v>1</v>
      </c>
      <c r="BX172" t="b">
        <v>0</v>
      </c>
      <c r="BY172" t="s">
        <v>3329</v>
      </c>
      <c r="BZ172" t="s">
        <v>3349</v>
      </c>
    </row>
    <row r="173" spans="2:78" x14ac:dyDescent="0.25">
      <c r="B173" t="s">
        <v>291</v>
      </c>
      <c r="C173" t="s">
        <v>292</v>
      </c>
      <c r="E173" t="s">
        <v>3524</v>
      </c>
      <c r="F173" t="s">
        <v>3399</v>
      </c>
      <c r="H173" t="s">
        <v>1925</v>
      </c>
      <c r="K173" t="s">
        <v>532</v>
      </c>
      <c r="L173">
        <v>16</v>
      </c>
      <c r="O173">
        <v>0.26</v>
      </c>
      <c r="P173">
        <v>0.49</v>
      </c>
      <c r="Q173">
        <v>7.95</v>
      </c>
      <c r="R173">
        <v>22.63</v>
      </c>
      <c r="W173">
        <v>81.069999999999993</v>
      </c>
      <c r="Y173" t="b">
        <v>1</v>
      </c>
      <c r="AA173">
        <v>2</v>
      </c>
      <c r="AB173">
        <v>20</v>
      </c>
      <c r="AC173">
        <v>10</v>
      </c>
      <c r="AD173" s="27" t="s">
        <v>87</v>
      </c>
      <c r="AE173" s="37">
        <f t="shared" si="12"/>
        <v>0</v>
      </c>
      <c r="AF173" s="37" t="s">
        <v>87</v>
      </c>
      <c r="AG173" s="27" t="s">
        <v>87</v>
      </c>
      <c r="AH173" s="27" t="s">
        <v>87</v>
      </c>
      <c r="AI173" s="27" t="s">
        <v>87</v>
      </c>
      <c r="AJ173" s="27" t="s">
        <v>87</v>
      </c>
      <c r="AK173" s="27" t="s">
        <v>87</v>
      </c>
      <c r="AL173" s="27" t="s">
        <v>87</v>
      </c>
      <c r="AM173" s="27" t="s">
        <v>87</v>
      </c>
      <c r="AN173" s="27" t="s">
        <v>87</v>
      </c>
      <c r="AO173" s="38">
        <f t="shared" si="9"/>
        <v>2.1</v>
      </c>
      <c r="AP173" s="38">
        <f t="shared" si="10"/>
        <v>311</v>
      </c>
      <c r="AQ173" s="27" t="s">
        <v>87</v>
      </c>
      <c r="AR173" s="59" t="str">
        <f t="shared" si="11"/>
        <v>210 ≤ A &lt; 315</v>
      </c>
      <c r="AS173" s="27" t="s">
        <v>87</v>
      </c>
      <c r="AT173" s="27" t="s">
        <v>87</v>
      </c>
      <c r="AU173" s="27" t="s">
        <v>87</v>
      </c>
      <c r="AV173" s="27"/>
      <c r="AW173" s="27"/>
      <c r="AX173" s="27"/>
      <c r="AY173" s="27"/>
      <c r="AZ173" s="27" t="s">
        <v>87</v>
      </c>
      <c r="BA173" s="27" t="s">
        <v>87</v>
      </c>
      <c r="BB173" s="27" t="s">
        <v>87</v>
      </c>
      <c r="BE173" s="29">
        <v>44627</v>
      </c>
      <c r="BF173" s="29"/>
      <c r="BI173" t="s">
        <v>3349</v>
      </c>
      <c r="BK173" t="s">
        <v>1014</v>
      </c>
      <c r="BL173">
        <v>195</v>
      </c>
      <c r="BM173">
        <v>0</v>
      </c>
      <c r="BN173">
        <v>0</v>
      </c>
      <c r="BO173">
        <v>1</v>
      </c>
      <c r="BP173">
        <v>0</v>
      </c>
      <c r="BQ173" t="b">
        <v>1</v>
      </c>
      <c r="BR173" t="s">
        <v>3328</v>
      </c>
      <c r="BS173">
        <v>27</v>
      </c>
      <c r="BT173">
        <v>311</v>
      </c>
      <c r="BU173">
        <v>2.1</v>
      </c>
      <c r="BV173" t="b">
        <v>0</v>
      </c>
      <c r="BW173">
        <v>1</v>
      </c>
      <c r="BX173" t="b">
        <v>0</v>
      </c>
      <c r="BY173" t="s">
        <v>3329</v>
      </c>
      <c r="BZ173" t="s">
        <v>3349</v>
      </c>
    </row>
    <row r="174" spans="2:78" x14ac:dyDescent="0.25">
      <c r="B174" t="s">
        <v>291</v>
      </c>
      <c r="C174" t="s">
        <v>292</v>
      </c>
      <c r="E174" t="s">
        <v>3525</v>
      </c>
      <c r="F174" t="s">
        <v>3401</v>
      </c>
      <c r="H174" t="s">
        <v>1925</v>
      </c>
      <c r="K174" t="s">
        <v>532</v>
      </c>
      <c r="L174">
        <v>16</v>
      </c>
      <c r="O174">
        <v>0.26</v>
      </c>
      <c r="P174">
        <v>0.56000000000000005</v>
      </c>
      <c r="Q174">
        <v>7.83</v>
      </c>
      <c r="R174">
        <v>24.98</v>
      </c>
      <c r="W174">
        <v>88.15</v>
      </c>
      <c r="Y174" t="b">
        <v>1</v>
      </c>
      <c r="AA174">
        <v>2</v>
      </c>
      <c r="AB174">
        <v>20</v>
      </c>
      <c r="AC174">
        <v>10</v>
      </c>
      <c r="AD174" s="27" t="s">
        <v>87</v>
      </c>
      <c r="AE174" s="37">
        <f t="shared" si="12"/>
        <v>0</v>
      </c>
      <c r="AF174" s="37" t="s">
        <v>87</v>
      </c>
      <c r="AG174" s="27" t="s">
        <v>87</v>
      </c>
      <c r="AH174" s="27" t="s">
        <v>87</v>
      </c>
      <c r="AI174" s="27" t="s">
        <v>87</v>
      </c>
      <c r="AJ174" s="27" t="s">
        <v>87</v>
      </c>
      <c r="AK174" s="27" t="s">
        <v>87</v>
      </c>
      <c r="AL174" s="27" t="s">
        <v>87</v>
      </c>
      <c r="AM174" s="27" t="s">
        <v>87</v>
      </c>
      <c r="AN174" s="27" t="s">
        <v>87</v>
      </c>
      <c r="AO174" s="38">
        <f t="shared" si="9"/>
        <v>2.1</v>
      </c>
      <c r="AP174" s="38">
        <f t="shared" si="10"/>
        <v>311</v>
      </c>
      <c r="AQ174" s="27" t="s">
        <v>87</v>
      </c>
      <c r="AR174" s="59" t="str">
        <f t="shared" si="11"/>
        <v>210 ≤ A &lt; 315</v>
      </c>
      <c r="AS174" s="27" t="s">
        <v>87</v>
      </c>
      <c r="AT174" s="27" t="s">
        <v>87</v>
      </c>
      <c r="AU174" s="27" t="s">
        <v>87</v>
      </c>
      <c r="AV174" s="27"/>
      <c r="AW174" s="27"/>
      <c r="AX174" s="27"/>
      <c r="AY174" s="27"/>
      <c r="AZ174" s="27" t="s">
        <v>87</v>
      </c>
      <c r="BA174" s="27" t="s">
        <v>87</v>
      </c>
      <c r="BB174" s="27" t="s">
        <v>87</v>
      </c>
      <c r="BE174" s="29">
        <v>44627</v>
      </c>
      <c r="BF174" s="29"/>
      <c r="BI174" t="s">
        <v>3349</v>
      </c>
      <c r="BK174" t="s">
        <v>1014</v>
      </c>
      <c r="BL174">
        <v>195</v>
      </c>
      <c r="BM174">
        <v>0</v>
      </c>
      <c r="BN174">
        <v>0</v>
      </c>
      <c r="BO174">
        <v>1</v>
      </c>
      <c r="BP174">
        <v>0</v>
      </c>
      <c r="BQ174" t="b">
        <v>1</v>
      </c>
      <c r="BR174" t="s">
        <v>3328</v>
      </c>
      <c r="BS174">
        <v>27</v>
      </c>
      <c r="BT174">
        <v>311</v>
      </c>
      <c r="BU174">
        <v>2.1</v>
      </c>
      <c r="BV174" t="b">
        <v>0</v>
      </c>
      <c r="BW174">
        <v>1</v>
      </c>
      <c r="BX174" t="b">
        <v>0</v>
      </c>
      <c r="BY174" t="s">
        <v>3329</v>
      </c>
      <c r="BZ174" t="s">
        <v>3349</v>
      </c>
    </row>
    <row r="175" spans="2:78" x14ac:dyDescent="0.25">
      <c r="B175" t="s">
        <v>291</v>
      </c>
      <c r="C175" t="s">
        <v>292</v>
      </c>
      <c r="E175" t="s">
        <v>3526</v>
      </c>
      <c r="F175" t="s">
        <v>3401</v>
      </c>
      <c r="H175" t="s">
        <v>1925</v>
      </c>
      <c r="K175" t="s">
        <v>532</v>
      </c>
      <c r="L175">
        <v>16</v>
      </c>
      <c r="O175">
        <v>0.23</v>
      </c>
      <c r="P175">
        <v>0.55000000000000004</v>
      </c>
      <c r="Q175">
        <v>8.3699999999999992</v>
      </c>
      <c r="R175">
        <v>25.73</v>
      </c>
      <c r="W175">
        <v>91.15</v>
      </c>
      <c r="Y175" t="b">
        <v>1</v>
      </c>
      <c r="AA175">
        <v>2</v>
      </c>
      <c r="AB175">
        <v>20</v>
      </c>
      <c r="AC175">
        <v>10</v>
      </c>
      <c r="AD175" s="27" t="s">
        <v>87</v>
      </c>
      <c r="AE175" s="37">
        <f t="shared" si="12"/>
        <v>48.1</v>
      </c>
      <c r="AF175" s="37" t="s">
        <v>87</v>
      </c>
      <c r="AG175" s="27" t="s">
        <v>87</v>
      </c>
      <c r="AH175" s="27" t="s">
        <v>87</v>
      </c>
      <c r="AI175" s="27" t="s">
        <v>87</v>
      </c>
      <c r="AJ175" s="27" t="s">
        <v>87</v>
      </c>
      <c r="AK175" s="27" t="s">
        <v>87</v>
      </c>
      <c r="AL175" s="27" t="s">
        <v>87</v>
      </c>
      <c r="AM175" s="27" t="s">
        <v>87</v>
      </c>
      <c r="AN175" s="27" t="s">
        <v>87</v>
      </c>
      <c r="AO175" s="38">
        <f t="shared" si="9"/>
        <v>2.1</v>
      </c>
      <c r="AP175" s="38">
        <f t="shared" si="10"/>
        <v>311</v>
      </c>
      <c r="AQ175" s="27" t="s">
        <v>87</v>
      </c>
      <c r="AR175" s="59" t="str">
        <f t="shared" si="11"/>
        <v>210 ≤ A &lt; 315</v>
      </c>
      <c r="AS175" s="27" t="s">
        <v>87</v>
      </c>
      <c r="AT175" s="27" t="s">
        <v>87</v>
      </c>
      <c r="AU175" s="27" t="s">
        <v>87</v>
      </c>
      <c r="AV175" s="27"/>
      <c r="AW175" s="27"/>
      <c r="AX175" s="27"/>
      <c r="AY175" s="27"/>
      <c r="AZ175" s="27" t="str">
        <f>IF($BS$1="Default","no",IF(AND(Y175&lt;227,$BS$1="SW"),"Yes","No"))</f>
        <v>No</v>
      </c>
      <c r="BA175" s="27" t="s">
        <v>87</v>
      </c>
      <c r="BB175" s="27" t="s">
        <v>87</v>
      </c>
      <c r="BE175" s="29">
        <v>44627</v>
      </c>
      <c r="BF175" s="29"/>
      <c r="BI175">
        <v>1</v>
      </c>
      <c r="BJ175">
        <v>48.1</v>
      </c>
      <c r="BK175" t="s">
        <v>1014</v>
      </c>
      <c r="BL175">
        <v>195</v>
      </c>
      <c r="BM175">
        <v>0</v>
      </c>
      <c r="BN175">
        <v>0</v>
      </c>
      <c r="BO175">
        <v>1</v>
      </c>
      <c r="BP175">
        <v>0</v>
      </c>
      <c r="BQ175" t="b">
        <v>1</v>
      </c>
      <c r="BR175" t="s">
        <v>3328</v>
      </c>
      <c r="BS175">
        <v>27</v>
      </c>
      <c r="BT175">
        <v>311</v>
      </c>
      <c r="BU175">
        <v>2.1</v>
      </c>
      <c r="BV175" t="b">
        <v>0</v>
      </c>
      <c r="BW175">
        <v>1</v>
      </c>
      <c r="BX175" t="b">
        <v>0</v>
      </c>
      <c r="BY175" t="s">
        <v>3329</v>
      </c>
      <c r="BZ175" t="s">
        <v>3349</v>
      </c>
    </row>
    <row r="176" spans="2:78" x14ac:dyDescent="0.25">
      <c r="B176" t="s">
        <v>291</v>
      </c>
      <c r="C176" t="s">
        <v>292</v>
      </c>
      <c r="E176" t="s">
        <v>3527</v>
      </c>
      <c r="F176" t="s">
        <v>3407</v>
      </c>
      <c r="H176" t="s">
        <v>1925</v>
      </c>
      <c r="K176" t="s">
        <v>532</v>
      </c>
      <c r="L176">
        <v>16</v>
      </c>
      <c r="O176">
        <v>0.22</v>
      </c>
      <c r="P176">
        <v>0.54</v>
      </c>
      <c r="Q176">
        <v>10</v>
      </c>
      <c r="R176">
        <v>27.38</v>
      </c>
      <c r="W176">
        <v>98.19</v>
      </c>
      <c r="Y176" t="b">
        <v>1</v>
      </c>
      <c r="AA176">
        <v>2</v>
      </c>
      <c r="AB176">
        <v>20</v>
      </c>
      <c r="AC176">
        <v>10</v>
      </c>
      <c r="AD176" s="27" t="s">
        <v>87</v>
      </c>
      <c r="AE176" s="37">
        <f t="shared" si="12"/>
        <v>0</v>
      </c>
      <c r="AF176" s="37" t="s">
        <v>87</v>
      </c>
      <c r="AG176" s="27" t="s">
        <v>87</v>
      </c>
      <c r="AH176" s="27" t="s">
        <v>87</v>
      </c>
      <c r="AI176" s="27" t="s">
        <v>87</v>
      </c>
      <c r="AJ176" s="27" t="s">
        <v>87</v>
      </c>
      <c r="AK176" s="27" t="s">
        <v>87</v>
      </c>
      <c r="AL176" s="27" t="s">
        <v>87</v>
      </c>
      <c r="AM176" s="27" t="s">
        <v>87</v>
      </c>
      <c r="AN176" s="27" t="s">
        <v>87</v>
      </c>
      <c r="AO176" s="38">
        <f t="shared" si="9"/>
        <v>2.1</v>
      </c>
      <c r="AP176" s="38">
        <f t="shared" si="10"/>
        <v>311</v>
      </c>
      <c r="AQ176" s="27" t="s">
        <v>87</v>
      </c>
      <c r="AR176" s="59" t="str">
        <f t="shared" si="11"/>
        <v>210 ≤ A &lt; 315</v>
      </c>
      <c r="AS176" s="27" t="s">
        <v>87</v>
      </c>
      <c r="AT176" s="27" t="s">
        <v>87</v>
      </c>
      <c r="AU176" s="27" t="s">
        <v>87</v>
      </c>
      <c r="AV176" s="27"/>
      <c r="AW176" s="27"/>
      <c r="AX176" s="27"/>
      <c r="AY176" s="27"/>
      <c r="AZ176" s="27" t="s">
        <v>87</v>
      </c>
      <c r="BA176" s="27" t="s">
        <v>87</v>
      </c>
      <c r="BB176" s="27" t="s">
        <v>87</v>
      </c>
      <c r="BE176" s="29">
        <v>44627</v>
      </c>
      <c r="BF176" s="29"/>
      <c r="BI176" t="s">
        <v>3349</v>
      </c>
      <c r="BK176" t="s">
        <v>1014</v>
      </c>
      <c r="BL176">
        <v>195</v>
      </c>
      <c r="BM176">
        <v>0</v>
      </c>
      <c r="BN176">
        <v>0</v>
      </c>
      <c r="BO176">
        <v>1</v>
      </c>
      <c r="BP176">
        <v>0</v>
      </c>
      <c r="BQ176" t="b">
        <v>1</v>
      </c>
      <c r="BR176" t="s">
        <v>3328</v>
      </c>
      <c r="BS176">
        <v>27</v>
      </c>
      <c r="BT176">
        <v>311</v>
      </c>
      <c r="BU176">
        <v>2.1</v>
      </c>
      <c r="BV176" t="b">
        <v>0</v>
      </c>
      <c r="BW176">
        <v>1</v>
      </c>
      <c r="BX176" t="b">
        <v>0</v>
      </c>
      <c r="BY176" t="s">
        <v>3329</v>
      </c>
      <c r="BZ176" t="s">
        <v>3349</v>
      </c>
    </row>
    <row r="177" spans="2:78" x14ac:dyDescent="0.25">
      <c r="B177" t="s">
        <v>291</v>
      </c>
      <c r="C177" t="s">
        <v>292</v>
      </c>
      <c r="E177" t="s">
        <v>3528</v>
      </c>
      <c r="F177" t="s">
        <v>3407</v>
      </c>
      <c r="H177" t="s">
        <v>1925</v>
      </c>
      <c r="K177" t="s">
        <v>532</v>
      </c>
      <c r="L177">
        <v>16</v>
      </c>
      <c r="O177">
        <v>0.22</v>
      </c>
      <c r="P177">
        <v>0.57999999999999996</v>
      </c>
      <c r="Q177">
        <v>10.14</v>
      </c>
      <c r="R177">
        <v>27.45</v>
      </c>
      <c r="W177">
        <v>98.61</v>
      </c>
      <c r="Y177" t="b">
        <v>1</v>
      </c>
      <c r="AA177">
        <v>2</v>
      </c>
      <c r="AB177">
        <v>20</v>
      </c>
      <c r="AC177">
        <v>10</v>
      </c>
      <c r="AD177" s="27" t="s">
        <v>87</v>
      </c>
      <c r="AE177" s="37">
        <f t="shared" si="12"/>
        <v>48.1</v>
      </c>
      <c r="AF177" s="37" t="s">
        <v>87</v>
      </c>
      <c r="AG177" s="27" t="s">
        <v>87</v>
      </c>
      <c r="AH177" s="27" t="s">
        <v>87</v>
      </c>
      <c r="AI177" s="27" t="s">
        <v>87</v>
      </c>
      <c r="AJ177" s="27" t="s">
        <v>87</v>
      </c>
      <c r="AK177" s="27" t="s">
        <v>87</v>
      </c>
      <c r="AL177" s="27" t="s">
        <v>87</v>
      </c>
      <c r="AM177" s="27" t="s">
        <v>87</v>
      </c>
      <c r="AN177" s="27" t="s">
        <v>87</v>
      </c>
      <c r="AO177" s="38">
        <f t="shared" ref="AO177:AO198" si="13">BU177</f>
        <v>2.1</v>
      </c>
      <c r="AP177" s="38">
        <f t="shared" ref="AP177:AP198" si="14">BT177</f>
        <v>311</v>
      </c>
      <c r="AQ177" s="27" t="s">
        <v>87</v>
      </c>
      <c r="AR177" s="59" t="str">
        <f t="shared" si="11"/>
        <v>210 ≤ A &lt; 315</v>
      </c>
      <c r="AS177" s="27" t="s">
        <v>87</v>
      </c>
      <c r="AT177" s="27" t="s">
        <v>87</v>
      </c>
      <c r="AU177" s="27" t="s">
        <v>87</v>
      </c>
      <c r="AV177" s="27"/>
      <c r="AW177" s="27"/>
      <c r="AX177" s="27"/>
      <c r="AY177" s="27"/>
      <c r="AZ177" s="27" t="str">
        <f>IF($BS$1="Default","no",IF(AND(Y177&lt;227,$BS$1="SW"),"Yes","No"))</f>
        <v>No</v>
      </c>
      <c r="BA177" s="27" t="s">
        <v>87</v>
      </c>
      <c r="BB177" s="27" t="s">
        <v>87</v>
      </c>
      <c r="BE177" s="29">
        <v>44627</v>
      </c>
      <c r="BF177" s="29"/>
      <c r="BI177">
        <v>1</v>
      </c>
      <c r="BJ177">
        <v>48.1</v>
      </c>
      <c r="BK177" t="s">
        <v>1014</v>
      </c>
      <c r="BL177">
        <v>195</v>
      </c>
      <c r="BM177">
        <v>0</v>
      </c>
      <c r="BN177">
        <v>0</v>
      </c>
      <c r="BO177">
        <v>1</v>
      </c>
      <c r="BP177">
        <v>0</v>
      </c>
      <c r="BQ177" t="b">
        <v>1</v>
      </c>
      <c r="BR177" t="s">
        <v>3328</v>
      </c>
      <c r="BS177">
        <v>27</v>
      </c>
      <c r="BT177">
        <v>311</v>
      </c>
      <c r="BU177">
        <v>2.1</v>
      </c>
      <c r="BV177" t="b">
        <v>0</v>
      </c>
      <c r="BW177">
        <v>1</v>
      </c>
      <c r="BX177" t="b">
        <v>0</v>
      </c>
      <c r="BY177" t="s">
        <v>3329</v>
      </c>
      <c r="BZ177" t="s">
        <v>3349</v>
      </c>
    </row>
    <row r="178" spans="2:78" x14ac:dyDescent="0.25">
      <c r="B178" t="s">
        <v>291</v>
      </c>
      <c r="C178" t="s">
        <v>292</v>
      </c>
      <c r="E178" t="s">
        <v>3529</v>
      </c>
      <c r="F178" t="s">
        <v>3410</v>
      </c>
      <c r="H178" t="s">
        <v>1925</v>
      </c>
      <c r="K178" t="s">
        <v>532</v>
      </c>
      <c r="L178">
        <v>16</v>
      </c>
      <c r="O178">
        <v>0.22</v>
      </c>
      <c r="P178">
        <v>4.58</v>
      </c>
      <c r="Q178">
        <v>4.5999999999999996</v>
      </c>
      <c r="R178">
        <v>27.62</v>
      </c>
      <c r="W178">
        <v>93.6</v>
      </c>
      <c r="Y178" t="b">
        <v>1</v>
      </c>
      <c r="AA178">
        <v>2</v>
      </c>
      <c r="AB178">
        <v>10</v>
      </c>
      <c r="AC178">
        <v>10</v>
      </c>
      <c r="AD178" s="27" t="s">
        <v>87</v>
      </c>
      <c r="AE178" s="37">
        <f t="shared" si="12"/>
        <v>0</v>
      </c>
      <c r="AF178" s="37" t="s">
        <v>87</v>
      </c>
      <c r="AG178" s="27" t="s">
        <v>87</v>
      </c>
      <c r="AH178" s="27" t="s">
        <v>87</v>
      </c>
      <c r="AI178" s="27" t="s">
        <v>87</v>
      </c>
      <c r="AJ178" s="27" t="s">
        <v>87</v>
      </c>
      <c r="AK178" s="27" t="s">
        <v>87</v>
      </c>
      <c r="AL178" s="27" t="s">
        <v>87</v>
      </c>
      <c r="AM178" s="27" t="s">
        <v>87</v>
      </c>
      <c r="AN178" s="27" t="s">
        <v>87</v>
      </c>
      <c r="AO178" s="38">
        <f t="shared" si="13"/>
        <v>2.1</v>
      </c>
      <c r="AP178" s="38">
        <f t="shared" si="14"/>
        <v>311</v>
      </c>
      <c r="AQ178" s="27" t="s">
        <v>87</v>
      </c>
      <c r="AR178" s="59" t="str">
        <f t="shared" si="11"/>
        <v>210 ≤ A &lt; 315</v>
      </c>
      <c r="AS178" s="27" t="s">
        <v>87</v>
      </c>
      <c r="AT178" s="27" t="s">
        <v>87</v>
      </c>
      <c r="AU178" s="27" t="s">
        <v>87</v>
      </c>
      <c r="AV178" s="27"/>
      <c r="AW178" s="27"/>
      <c r="AX178" s="27"/>
      <c r="AY178" s="27"/>
      <c r="AZ178" s="27" t="s">
        <v>87</v>
      </c>
      <c r="BA178" s="27" t="s">
        <v>87</v>
      </c>
      <c r="BB178" s="27" t="s">
        <v>87</v>
      </c>
      <c r="BE178" s="29">
        <v>44627</v>
      </c>
      <c r="BF178" s="29"/>
      <c r="BI178" t="s">
        <v>3349</v>
      </c>
      <c r="BK178" t="s">
        <v>89</v>
      </c>
      <c r="BL178">
        <v>195</v>
      </c>
      <c r="BM178">
        <v>0</v>
      </c>
      <c r="BN178">
        <v>0</v>
      </c>
      <c r="BO178">
        <v>1</v>
      </c>
      <c r="BP178">
        <v>0</v>
      </c>
      <c r="BQ178" t="b">
        <v>1</v>
      </c>
      <c r="BR178" t="s">
        <v>3328</v>
      </c>
      <c r="BS178">
        <v>27</v>
      </c>
      <c r="BT178">
        <v>311</v>
      </c>
      <c r="BU178">
        <v>2.1</v>
      </c>
      <c r="BV178" t="b">
        <v>0</v>
      </c>
      <c r="BW178">
        <v>1</v>
      </c>
      <c r="BX178" t="b">
        <v>0</v>
      </c>
      <c r="BY178" t="s">
        <v>3329</v>
      </c>
      <c r="BZ178" t="s">
        <v>3349</v>
      </c>
    </row>
    <row r="179" spans="2:78" x14ac:dyDescent="0.25">
      <c r="B179" t="s">
        <v>291</v>
      </c>
      <c r="C179" t="s">
        <v>292</v>
      </c>
      <c r="E179" t="s">
        <v>3530</v>
      </c>
      <c r="F179" t="s">
        <v>3410</v>
      </c>
      <c r="H179" t="s">
        <v>1925</v>
      </c>
      <c r="K179" t="s">
        <v>532</v>
      </c>
      <c r="L179">
        <v>16</v>
      </c>
      <c r="O179">
        <v>0.22</v>
      </c>
      <c r="P179">
        <v>4.5599999999999996</v>
      </c>
      <c r="Q179">
        <v>4.58</v>
      </c>
      <c r="R179">
        <v>27.49</v>
      </c>
      <c r="W179">
        <v>93.17</v>
      </c>
      <c r="Y179" t="b">
        <v>1</v>
      </c>
      <c r="AA179">
        <v>2</v>
      </c>
      <c r="AB179">
        <v>10</v>
      </c>
      <c r="AC179">
        <v>10</v>
      </c>
      <c r="AD179" s="27" t="s">
        <v>87</v>
      </c>
      <c r="AE179" s="37">
        <f t="shared" si="12"/>
        <v>48.1</v>
      </c>
      <c r="AF179" s="37" t="s">
        <v>87</v>
      </c>
      <c r="AG179" s="27" t="s">
        <v>87</v>
      </c>
      <c r="AH179" s="27" t="s">
        <v>87</v>
      </c>
      <c r="AI179" s="27" t="s">
        <v>87</v>
      </c>
      <c r="AJ179" s="27" t="s">
        <v>87</v>
      </c>
      <c r="AK179" s="27" t="s">
        <v>87</v>
      </c>
      <c r="AL179" s="27" t="s">
        <v>87</v>
      </c>
      <c r="AM179" s="27" t="s">
        <v>87</v>
      </c>
      <c r="AN179" s="27" t="s">
        <v>87</v>
      </c>
      <c r="AO179" s="38">
        <f t="shared" si="13"/>
        <v>2.1</v>
      </c>
      <c r="AP179" s="38">
        <f t="shared" si="14"/>
        <v>311</v>
      </c>
      <c r="AQ179" s="27" t="s">
        <v>87</v>
      </c>
      <c r="AR179" s="59" t="str">
        <f t="shared" si="11"/>
        <v>210 ≤ A &lt; 315</v>
      </c>
      <c r="AS179" s="27" t="s">
        <v>87</v>
      </c>
      <c r="AT179" s="27" t="s">
        <v>87</v>
      </c>
      <c r="AU179" s="27" t="s">
        <v>87</v>
      </c>
      <c r="AV179" s="27"/>
      <c r="AW179" s="27"/>
      <c r="AX179" s="27"/>
      <c r="AY179" s="27"/>
      <c r="AZ179" s="27" t="str">
        <f>IF($BS$1="Default","no",IF(AND(Y179&lt;227,$BS$1="SW"),"Yes","No"))</f>
        <v>No</v>
      </c>
      <c r="BA179" s="27" t="s">
        <v>87</v>
      </c>
      <c r="BB179" s="27" t="s">
        <v>87</v>
      </c>
      <c r="BE179" s="29">
        <v>44627</v>
      </c>
      <c r="BF179" s="29"/>
      <c r="BI179">
        <v>1</v>
      </c>
      <c r="BJ179">
        <v>48.1</v>
      </c>
      <c r="BK179" t="s">
        <v>89</v>
      </c>
      <c r="BL179">
        <v>195</v>
      </c>
      <c r="BM179">
        <v>0</v>
      </c>
      <c r="BN179">
        <v>0</v>
      </c>
      <c r="BO179">
        <v>1</v>
      </c>
      <c r="BP179">
        <v>0</v>
      </c>
      <c r="BQ179" t="b">
        <v>1</v>
      </c>
      <c r="BR179" t="s">
        <v>3328</v>
      </c>
      <c r="BS179">
        <v>27</v>
      </c>
      <c r="BT179">
        <v>311</v>
      </c>
      <c r="BU179">
        <v>2.1</v>
      </c>
      <c r="BV179" t="b">
        <v>0</v>
      </c>
      <c r="BW179">
        <v>1</v>
      </c>
      <c r="BX179" t="b">
        <v>0</v>
      </c>
      <c r="BY179" t="s">
        <v>3329</v>
      </c>
      <c r="BZ179" t="s">
        <v>3349</v>
      </c>
    </row>
    <row r="180" spans="2:78" x14ac:dyDescent="0.25">
      <c r="B180" t="s">
        <v>291</v>
      </c>
      <c r="C180" t="s">
        <v>292</v>
      </c>
      <c r="E180" t="s">
        <v>3531</v>
      </c>
      <c r="F180" t="s">
        <v>3415</v>
      </c>
      <c r="H180" t="s">
        <v>1925</v>
      </c>
      <c r="K180" t="s">
        <v>532</v>
      </c>
      <c r="L180">
        <v>16</v>
      </c>
      <c r="O180">
        <v>0.2</v>
      </c>
      <c r="P180">
        <v>0.67</v>
      </c>
      <c r="Q180">
        <v>11.06</v>
      </c>
      <c r="R180">
        <v>23.85</v>
      </c>
      <c r="W180">
        <v>88.74</v>
      </c>
      <c r="Y180" t="b">
        <v>1</v>
      </c>
      <c r="AA180">
        <v>2</v>
      </c>
      <c r="AB180">
        <v>20</v>
      </c>
      <c r="AC180">
        <v>10</v>
      </c>
      <c r="AD180" s="27" t="s">
        <v>87</v>
      </c>
      <c r="AE180" s="37">
        <f t="shared" si="12"/>
        <v>0</v>
      </c>
      <c r="AF180" s="37" t="s">
        <v>87</v>
      </c>
      <c r="AG180" s="27" t="s">
        <v>87</v>
      </c>
      <c r="AH180" s="27" t="s">
        <v>87</v>
      </c>
      <c r="AI180" s="27" t="s">
        <v>87</v>
      </c>
      <c r="AJ180" s="27" t="s">
        <v>87</v>
      </c>
      <c r="AK180" s="27" t="s">
        <v>87</v>
      </c>
      <c r="AL180" s="27" t="s">
        <v>87</v>
      </c>
      <c r="AM180" s="27" t="s">
        <v>87</v>
      </c>
      <c r="AN180" s="27" t="s">
        <v>87</v>
      </c>
      <c r="AO180" s="38">
        <f t="shared" si="13"/>
        <v>2.1</v>
      </c>
      <c r="AP180" s="38">
        <f t="shared" si="14"/>
        <v>311</v>
      </c>
      <c r="AQ180" s="27" t="s">
        <v>87</v>
      </c>
      <c r="AR180" s="59" t="str">
        <f t="shared" si="11"/>
        <v>210 ≤ A &lt; 315</v>
      </c>
      <c r="AS180" s="27" t="s">
        <v>87</v>
      </c>
      <c r="AT180" s="27" t="s">
        <v>87</v>
      </c>
      <c r="AU180" s="27" t="s">
        <v>87</v>
      </c>
      <c r="AV180" s="27"/>
      <c r="AW180" s="27"/>
      <c r="AX180" s="27"/>
      <c r="AY180" s="27"/>
      <c r="AZ180" s="27" t="s">
        <v>87</v>
      </c>
      <c r="BA180" s="27" t="s">
        <v>87</v>
      </c>
      <c r="BB180" s="27" t="s">
        <v>87</v>
      </c>
      <c r="BE180" s="29">
        <v>44627</v>
      </c>
      <c r="BF180" s="29"/>
      <c r="BI180" t="s">
        <v>3349</v>
      </c>
      <c r="BK180" t="s">
        <v>1014</v>
      </c>
      <c r="BL180">
        <v>195</v>
      </c>
      <c r="BM180">
        <v>0</v>
      </c>
      <c r="BN180">
        <v>0</v>
      </c>
      <c r="BO180">
        <v>1</v>
      </c>
      <c r="BP180">
        <v>0</v>
      </c>
      <c r="BQ180" t="b">
        <v>1</v>
      </c>
      <c r="BR180" t="s">
        <v>3328</v>
      </c>
      <c r="BS180">
        <v>27</v>
      </c>
      <c r="BT180">
        <v>311</v>
      </c>
      <c r="BU180">
        <v>2.1</v>
      </c>
      <c r="BV180" t="b">
        <v>0</v>
      </c>
      <c r="BW180">
        <v>1</v>
      </c>
      <c r="BX180" t="b">
        <v>0</v>
      </c>
      <c r="BY180" t="s">
        <v>3329</v>
      </c>
      <c r="BZ180" t="s">
        <v>3349</v>
      </c>
    </row>
    <row r="181" spans="2:78" x14ac:dyDescent="0.25">
      <c r="B181" t="s">
        <v>291</v>
      </c>
      <c r="C181" t="s">
        <v>292</v>
      </c>
      <c r="E181" t="s">
        <v>3532</v>
      </c>
      <c r="F181" t="s">
        <v>3475</v>
      </c>
      <c r="H181" t="s">
        <v>1925</v>
      </c>
      <c r="K181" t="s">
        <v>532</v>
      </c>
      <c r="L181">
        <v>16</v>
      </c>
      <c r="O181">
        <v>0.27</v>
      </c>
      <c r="P181">
        <v>0.77</v>
      </c>
      <c r="Q181">
        <v>9.65</v>
      </c>
      <c r="R181">
        <v>23.11</v>
      </c>
      <c r="W181">
        <v>84.94</v>
      </c>
      <c r="Y181" t="b">
        <v>1</v>
      </c>
      <c r="AA181">
        <v>2</v>
      </c>
      <c r="AB181">
        <v>20</v>
      </c>
      <c r="AC181">
        <v>10</v>
      </c>
      <c r="AD181" s="27" t="s">
        <v>87</v>
      </c>
      <c r="AE181" s="37">
        <f t="shared" si="12"/>
        <v>0</v>
      </c>
      <c r="AF181" s="37" t="s">
        <v>87</v>
      </c>
      <c r="AG181" s="27" t="s">
        <v>87</v>
      </c>
      <c r="AH181" s="27" t="s">
        <v>87</v>
      </c>
      <c r="AI181" s="27" t="s">
        <v>87</v>
      </c>
      <c r="AJ181" s="27" t="s">
        <v>87</v>
      </c>
      <c r="AK181" s="27" t="s">
        <v>87</v>
      </c>
      <c r="AL181" s="27" t="s">
        <v>87</v>
      </c>
      <c r="AM181" s="27" t="s">
        <v>87</v>
      </c>
      <c r="AN181" s="27" t="s">
        <v>87</v>
      </c>
      <c r="AO181" s="38">
        <f t="shared" si="13"/>
        <v>2.1</v>
      </c>
      <c r="AP181" s="38">
        <f t="shared" si="14"/>
        <v>311</v>
      </c>
      <c r="AQ181" s="27" t="s">
        <v>87</v>
      </c>
      <c r="AR181" s="59" t="str">
        <f t="shared" si="11"/>
        <v>210 ≤ A &lt; 315</v>
      </c>
      <c r="AS181" s="27" t="s">
        <v>87</v>
      </c>
      <c r="AT181" s="27" t="s">
        <v>87</v>
      </c>
      <c r="AU181" s="27" t="s">
        <v>87</v>
      </c>
      <c r="AV181" s="27"/>
      <c r="AW181" s="27"/>
      <c r="AX181" s="27"/>
      <c r="AY181" s="27"/>
      <c r="AZ181" s="27" t="s">
        <v>87</v>
      </c>
      <c r="BA181" s="27" t="s">
        <v>87</v>
      </c>
      <c r="BB181" s="27" t="s">
        <v>87</v>
      </c>
      <c r="BE181" s="29">
        <v>44627</v>
      </c>
      <c r="BF181" s="29"/>
      <c r="BI181" t="s">
        <v>3349</v>
      </c>
      <c r="BK181" t="s">
        <v>1014</v>
      </c>
      <c r="BL181">
        <v>195</v>
      </c>
      <c r="BM181">
        <v>0</v>
      </c>
      <c r="BN181">
        <v>0</v>
      </c>
      <c r="BO181">
        <v>1</v>
      </c>
      <c r="BP181">
        <v>0</v>
      </c>
      <c r="BQ181" t="b">
        <v>1</v>
      </c>
      <c r="BR181" t="s">
        <v>3328</v>
      </c>
      <c r="BS181">
        <v>27</v>
      </c>
      <c r="BT181">
        <v>311</v>
      </c>
      <c r="BU181">
        <v>2.1</v>
      </c>
      <c r="BV181" t="b">
        <v>0</v>
      </c>
      <c r="BW181">
        <v>1</v>
      </c>
      <c r="BX181" t="b">
        <v>0</v>
      </c>
      <c r="BY181" t="s">
        <v>3329</v>
      </c>
      <c r="BZ181" t="s">
        <v>3349</v>
      </c>
    </row>
    <row r="182" spans="2:78" x14ac:dyDescent="0.25">
      <c r="B182" t="s">
        <v>291</v>
      </c>
      <c r="C182" t="s">
        <v>292</v>
      </c>
      <c r="E182" t="s">
        <v>3533</v>
      </c>
      <c r="F182" t="s">
        <v>3482</v>
      </c>
      <c r="H182" t="s">
        <v>1925</v>
      </c>
      <c r="K182" t="s">
        <v>84</v>
      </c>
      <c r="L182">
        <v>32</v>
      </c>
      <c r="O182">
        <v>0.42</v>
      </c>
      <c r="P182">
        <v>4.13</v>
      </c>
      <c r="Q182">
        <v>4.1500000000000004</v>
      </c>
      <c r="R182">
        <v>19.690000000000001</v>
      </c>
      <c r="W182">
        <v>69.290000000000006</v>
      </c>
      <c r="Y182" t="b">
        <v>1</v>
      </c>
      <c r="AA182">
        <v>2</v>
      </c>
      <c r="AB182">
        <v>10</v>
      </c>
      <c r="AC182">
        <v>10</v>
      </c>
      <c r="AD182" s="27" t="s">
        <v>87</v>
      </c>
      <c r="AE182" s="37">
        <f t="shared" si="12"/>
        <v>0</v>
      </c>
      <c r="AF182" s="37" t="s">
        <v>87</v>
      </c>
      <c r="AG182" s="27" t="s">
        <v>87</v>
      </c>
      <c r="AH182" s="27" t="s">
        <v>87</v>
      </c>
      <c r="AI182" s="27" t="s">
        <v>87</v>
      </c>
      <c r="AJ182" s="27" t="s">
        <v>87</v>
      </c>
      <c r="AK182" s="27" t="s">
        <v>87</v>
      </c>
      <c r="AL182" s="27" t="s">
        <v>87</v>
      </c>
      <c r="AM182" s="27" t="s">
        <v>87</v>
      </c>
      <c r="AN182" s="27" t="s">
        <v>87</v>
      </c>
      <c r="AO182" s="38">
        <f t="shared" si="13"/>
        <v>3.7</v>
      </c>
      <c r="AP182" s="38">
        <f t="shared" si="14"/>
        <v>311</v>
      </c>
      <c r="AQ182" s="27" t="s">
        <v>87</v>
      </c>
      <c r="AR182" s="59" t="str">
        <f t="shared" si="11"/>
        <v>210 ≤ A &lt; 315</v>
      </c>
      <c r="AS182" s="27" t="s">
        <v>87</v>
      </c>
      <c r="AT182" s="27" t="s">
        <v>87</v>
      </c>
      <c r="AU182" s="27" t="s">
        <v>87</v>
      </c>
      <c r="AV182" s="27"/>
      <c r="AW182" s="27"/>
      <c r="AX182" s="27"/>
      <c r="AY182" s="27"/>
      <c r="AZ182" s="27" t="s">
        <v>87</v>
      </c>
      <c r="BA182" s="27" t="s">
        <v>87</v>
      </c>
      <c r="BB182" s="27" t="s">
        <v>87</v>
      </c>
      <c r="BE182" s="29">
        <v>44615</v>
      </c>
      <c r="BF182" s="29"/>
      <c r="BI182" t="s">
        <v>3349</v>
      </c>
      <c r="BK182" t="s">
        <v>89</v>
      </c>
      <c r="BL182">
        <v>190</v>
      </c>
      <c r="BM182">
        <v>0</v>
      </c>
      <c r="BN182">
        <v>0</v>
      </c>
      <c r="BO182">
        <v>1</v>
      </c>
      <c r="BP182">
        <v>0</v>
      </c>
      <c r="BQ182" t="b">
        <v>1</v>
      </c>
      <c r="BR182" t="s">
        <v>3336</v>
      </c>
      <c r="BS182">
        <v>27</v>
      </c>
      <c r="BT182">
        <v>311</v>
      </c>
      <c r="BU182">
        <v>3.7</v>
      </c>
      <c r="BV182" t="b">
        <v>1</v>
      </c>
      <c r="BW182">
        <v>1</v>
      </c>
      <c r="BX182" t="b">
        <v>0</v>
      </c>
      <c r="BY182" t="s">
        <v>3329</v>
      </c>
      <c r="BZ182" t="s">
        <v>3349</v>
      </c>
    </row>
    <row r="183" spans="2:78" x14ac:dyDescent="0.25">
      <c r="B183" t="s">
        <v>291</v>
      </c>
      <c r="C183" t="s">
        <v>292</v>
      </c>
      <c r="E183" t="s">
        <v>3534</v>
      </c>
      <c r="F183" t="s">
        <v>3482</v>
      </c>
      <c r="H183" t="s">
        <v>1925</v>
      </c>
      <c r="K183" t="s">
        <v>84</v>
      </c>
      <c r="L183">
        <v>32</v>
      </c>
      <c r="O183">
        <v>0.42</v>
      </c>
      <c r="P183">
        <v>4.24</v>
      </c>
      <c r="Q183">
        <v>4.26</v>
      </c>
      <c r="R183">
        <v>19.8</v>
      </c>
      <c r="W183">
        <v>69.819999999999993</v>
      </c>
      <c r="Y183" t="b">
        <v>1</v>
      </c>
      <c r="AA183">
        <v>2</v>
      </c>
      <c r="AB183">
        <v>10</v>
      </c>
      <c r="AC183">
        <v>10</v>
      </c>
      <c r="AD183" s="27" t="s">
        <v>87</v>
      </c>
      <c r="AE183" s="37">
        <f t="shared" si="12"/>
        <v>160</v>
      </c>
      <c r="AF183" s="37" t="s">
        <v>87</v>
      </c>
      <c r="AG183" s="27" t="s">
        <v>87</v>
      </c>
      <c r="AH183" s="27" t="s">
        <v>87</v>
      </c>
      <c r="AI183" s="27" t="s">
        <v>87</v>
      </c>
      <c r="AJ183" s="27" t="s">
        <v>87</v>
      </c>
      <c r="AK183" s="27" t="s">
        <v>87</v>
      </c>
      <c r="AL183" s="27" t="s">
        <v>87</v>
      </c>
      <c r="AM183" s="27" t="s">
        <v>87</v>
      </c>
      <c r="AN183" s="27" t="s">
        <v>87</v>
      </c>
      <c r="AO183" s="38">
        <f t="shared" si="13"/>
        <v>3.7</v>
      </c>
      <c r="AP183" s="38">
        <f t="shared" si="14"/>
        <v>311</v>
      </c>
      <c r="AQ183" s="27" t="s">
        <v>87</v>
      </c>
      <c r="AR183" s="59" t="str">
        <f t="shared" si="11"/>
        <v>210 ≤ A &lt; 315</v>
      </c>
      <c r="AS183" s="27" t="s">
        <v>87</v>
      </c>
      <c r="AT183" s="27" t="s">
        <v>87</v>
      </c>
      <c r="AU183" s="27" t="s">
        <v>87</v>
      </c>
      <c r="AV183" s="27"/>
      <c r="AW183" s="27"/>
      <c r="AX183" s="27"/>
      <c r="AY183" s="27"/>
      <c r="AZ183" s="27" t="s">
        <v>86</v>
      </c>
      <c r="BA183" s="27" t="s">
        <v>87</v>
      </c>
      <c r="BB183" s="27" t="s">
        <v>87</v>
      </c>
      <c r="BE183" s="29">
        <v>44615</v>
      </c>
      <c r="BF183" s="29"/>
      <c r="BI183">
        <v>1</v>
      </c>
      <c r="BJ183">
        <v>160</v>
      </c>
      <c r="BK183" t="s">
        <v>89</v>
      </c>
      <c r="BL183">
        <v>190</v>
      </c>
      <c r="BM183">
        <v>0</v>
      </c>
      <c r="BN183">
        <v>0</v>
      </c>
      <c r="BO183">
        <v>1</v>
      </c>
      <c r="BP183">
        <v>0</v>
      </c>
      <c r="BQ183" t="b">
        <v>1</v>
      </c>
      <c r="BR183" t="s">
        <v>3336</v>
      </c>
      <c r="BS183">
        <v>27</v>
      </c>
      <c r="BT183">
        <v>311</v>
      </c>
      <c r="BU183">
        <v>3.7</v>
      </c>
      <c r="BV183" t="b">
        <v>1</v>
      </c>
      <c r="BW183">
        <v>1</v>
      </c>
      <c r="BX183" t="b">
        <v>0</v>
      </c>
      <c r="BY183" t="s">
        <v>3329</v>
      </c>
      <c r="BZ183" t="s">
        <v>3349</v>
      </c>
    </row>
    <row r="184" spans="2:78" x14ac:dyDescent="0.25">
      <c r="B184" t="s">
        <v>291</v>
      </c>
      <c r="C184" t="s">
        <v>292</v>
      </c>
      <c r="E184" t="s">
        <v>3535</v>
      </c>
      <c r="F184" t="s">
        <v>3536</v>
      </c>
      <c r="H184" t="s">
        <v>1925</v>
      </c>
      <c r="K184" t="s">
        <v>84</v>
      </c>
      <c r="L184">
        <v>32</v>
      </c>
      <c r="O184">
        <v>0.42</v>
      </c>
      <c r="P184">
        <v>4.43</v>
      </c>
      <c r="Q184">
        <v>4.4400000000000004</v>
      </c>
      <c r="R184">
        <v>20.350000000000001</v>
      </c>
      <c r="W184">
        <v>71.81</v>
      </c>
      <c r="Y184" t="b">
        <v>1</v>
      </c>
      <c r="AA184">
        <v>2</v>
      </c>
      <c r="AB184">
        <v>10</v>
      </c>
      <c r="AC184">
        <v>10</v>
      </c>
      <c r="AD184" s="27" t="s">
        <v>87</v>
      </c>
      <c r="AE184" s="37">
        <f t="shared" si="12"/>
        <v>160</v>
      </c>
      <c r="AF184" s="37" t="s">
        <v>87</v>
      </c>
      <c r="AG184" s="27" t="s">
        <v>87</v>
      </c>
      <c r="AH184" s="27" t="s">
        <v>87</v>
      </c>
      <c r="AI184" s="27" t="s">
        <v>87</v>
      </c>
      <c r="AJ184" s="27" t="s">
        <v>87</v>
      </c>
      <c r="AK184" s="27" t="s">
        <v>87</v>
      </c>
      <c r="AL184" s="27" t="s">
        <v>87</v>
      </c>
      <c r="AM184" s="27" t="s">
        <v>87</v>
      </c>
      <c r="AN184" s="27" t="s">
        <v>87</v>
      </c>
      <c r="AO184" s="38">
        <f t="shared" si="13"/>
        <v>3.7</v>
      </c>
      <c r="AP184" s="38">
        <f t="shared" si="14"/>
        <v>311</v>
      </c>
      <c r="AQ184" s="27" t="s">
        <v>87</v>
      </c>
      <c r="AR184" s="59" t="str">
        <f t="shared" si="11"/>
        <v>210 ≤ A &lt; 315</v>
      </c>
      <c r="AS184" s="27" t="s">
        <v>87</v>
      </c>
      <c r="AT184" s="27" t="s">
        <v>87</v>
      </c>
      <c r="AU184" s="27" t="s">
        <v>87</v>
      </c>
      <c r="AV184" s="27"/>
      <c r="AW184" s="27"/>
      <c r="AX184" s="27"/>
      <c r="AY184" s="27"/>
      <c r="AZ184" s="27" t="s">
        <v>86</v>
      </c>
      <c r="BA184" s="27" t="s">
        <v>87</v>
      </c>
      <c r="BB184" s="27" t="s">
        <v>87</v>
      </c>
      <c r="BE184" s="29">
        <v>44715</v>
      </c>
      <c r="BF184" s="29"/>
      <c r="BI184">
        <v>1</v>
      </c>
      <c r="BJ184">
        <v>160</v>
      </c>
      <c r="BK184" t="s">
        <v>89</v>
      </c>
      <c r="BL184">
        <v>190</v>
      </c>
      <c r="BM184">
        <v>0</v>
      </c>
      <c r="BN184">
        <v>1</v>
      </c>
      <c r="BO184">
        <v>1</v>
      </c>
      <c r="BP184">
        <v>0</v>
      </c>
      <c r="BQ184" t="b">
        <v>1</v>
      </c>
      <c r="BR184" t="s">
        <v>3336</v>
      </c>
      <c r="BS184">
        <v>27</v>
      </c>
      <c r="BT184">
        <v>311</v>
      </c>
      <c r="BU184">
        <v>3.7</v>
      </c>
      <c r="BV184" t="b">
        <v>1</v>
      </c>
      <c r="BW184">
        <v>1</v>
      </c>
      <c r="BX184" t="b">
        <v>0</v>
      </c>
      <c r="BY184" t="s">
        <v>3329</v>
      </c>
      <c r="BZ184" t="s">
        <v>3349</v>
      </c>
    </row>
    <row r="185" spans="2:78" x14ac:dyDescent="0.25">
      <c r="B185" t="s">
        <v>291</v>
      </c>
      <c r="C185" t="s">
        <v>292</v>
      </c>
      <c r="E185" t="s">
        <v>3537</v>
      </c>
      <c r="F185" t="s">
        <v>3487</v>
      </c>
      <c r="H185" t="s">
        <v>1925</v>
      </c>
      <c r="K185" t="s">
        <v>84</v>
      </c>
      <c r="L185">
        <v>32</v>
      </c>
      <c r="O185">
        <v>0.24</v>
      </c>
      <c r="P185">
        <v>3.28</v>
      </c>
      <c r="Q185">
        <v>3.31</v>
      </c>
      <c r="R185">
        <v>16.04</v>
      </c>
      <c r="W185">
        <v>55.88</v>
      </c>
      <c r="Y185" t="b">
        <v>1</v>
      </c>
      <c r="AA185">
        <v>2</v>
      </c>
      <c r="AB185">
        <v>10</v>
      </c>
      <c r="AC185">
        <v>10</v>
      </c>
      <c r="AD185" s="27" t="s">
        <v>87</v>
      </c>
      <c r="AE185" s="37">
        <f t="shared" si="12"/>
        <v>0</v>
      </c>
      <c r="AF185" s="37" t="s">
        <v>87</v>
      </c>
      <c r="AG185" s="27" t="s">
        <v>87</v>
      </c>
      <c r="AH185" s="27" t="s">
        <v>87</v>
      </c>
      <c r="AI185" s="27" t="s">
        <v>87</v>
      </c>
      <c r="AJ185" s="27" t="s">
        <v>87</v>
      </c>
      <c r="AK185" s="27" t="s">
        <v>87</v>
      </c>
      <c r="AL185" s="27" t="s">
        <v>87</v>
      </c>
      <c r="AM185" s="27" t="s">
        <v>87</v>
      </c>
      <c r="AN185" s="27" t="s">
        <v>87</v>
      </c>
      <c r="AO185" s="38">
        <f t="shared" si="13"/>
        <v>2.1</v>
      </c>
      <c r="AP185" s="38">
        <f t="shared" si="14"/>
        <v>311</v>
      </c>
      <c r="AQ185" s="27" t="s">
        <v>87</v>
      </c>
      <c r="AR185" s="59" t="str">
        <f t="shared" si="11"/>
        <v>210 ≤ A &lt; 315</v>
      </c>
      <c r="AS185" s="27" t="s">
        <v>87</v>
      </c>
      <c r="AT185" s="27" t="s">
        <v>87</v>
      </c>
      <c r="AU185" s="27" t="s">
        <v>87</v>
      </c>
      <c r="AV185" s="27"/>
      <c r="AW185" s="27"/>
      <c r="AX185" s="27"/>
      <c r="AY185" s="27"/>
      <c r="AZ185" s="27" t="s">
        <v>87</v>
      </c>
      <c r="BA185" s="27" t="s">
        <v>87</v>
      </c>
      <c r="BB185" s="27" t="s">
        <v>87</v>
      </c>
      <c r="BE185" s="29">
        <v>44615</v>
      </c>
      <c r="BF185" s="29"/>
      <c r="BI185" t="s">
        <v>3349</v>
      </c>
      <c r="BK185" t="s">
        <v>89</v>
      </c>
      <c r="BL185">
        <v>180</v>
      </c>
      <c r="BM185">
        <v>0</v>
      </c>
      <c r="BN185">
        <v>0</v>
      </c>
      <c r="BO185">
        <v>1</v>
      </c>
      <c r="BP185">
        <v>0</v>
      </c>
      <c r="BQ185" t="b">
        <v>1</v>
      </c>
      <c r="BR185" t="s">
        <v>3328</v>
      </c>
      <c r="BS185">
        <v>27</v>
      </c>
      <c r="BT185">
        <v>311</v>
      </c>
      <c r="BU185">
        <v>2.1</v>
      </c>
      <c r="BV185" t="b">
        <v>0</v>
      </c>
      <c r="BW185">
        <v>1</v>
      </c>
      <c r="BX185" t="b">
        <v>0</v>
      </c>
      <c r="BY185" t="s">
        <v>3329</v>
      </c>
      <c r="BZ185" t="s">
        <v>3349</v>
      </c>
    </row>
    <row r="186" spans="2:78" x14ac:dyDescent="0.25">
      <c r="B186" t="s">
        <v>291</v>
      </c>
      <c r="C186" t="s">
        <v>292</v>
      </c>
      <c r="E186" t="s">
        <v>3538</v>
      </c>
      <c r="F186" t="s">
        <v>3487</v>
      </c>
      <c r="H186" t="s">
        <v>1925</v>
      </c>
      <c r="K186" t="s">
        <v>84</v>
      </c>
      <c r="L186">
        <v>32</v>
      </c>
      <c r="O186">
        <v>0.25</v>
      </c>
      <c r="P186">
        <v>3.38</v>
      </c>
      <c r="Q186">
        <v>3.4</v>
      </c>
      <c r="R186">
        <v>16.03</v>
      </c>
      <c r="W186">
        <v>56.07</v>
      </c>
      <c r="Y186" t="b">
        <v>1</v>
      </c>
      <c r="AA186">
        <v>2</v>
      </c>
      <c r="AB186">
        <v>10</v>
      </c>
      <c r="AC186">
        <v>10</v>
      </c>
      <c r="AD186" s="27" t="s">
        <v>87</v>
      </c>
      <c r="AE186" s="37">
        <f t="shared" si="12"/>
        <v>80</v>
      </c>
      <c r="AF186" s="37" t="s">
        <v>87</v>
      </c>
      <c r="AG186" s="27" t="s">
        <v>87</v>
      </c>
      <c r="AH186" s="27" t="s">
        <v>87</v>
      </c>
      <c r="AI186" s="27" t="s">
        <v>87</v>
      </c>
      <c r="AJ186" s="27" t="s">
        <v>87</v>
      </c>
      <c r="AK186" s="27" t="s">
        <v>87</v>
      </c>
      <c r="AL186" s="27" t="s">
        <v>87</v>
      </c>
      <c r="AM186" s="27" t="s">
        <v>87</v>
      </c>
      <c r="AN186" s="27" t="s">
        <v>87</v>
      </c>
      <c r="AO186" s="38">
        <f t="shared" si="13"/>
        <v>2.1</v>
      </c>
      <c r="AP186" s="38">
        <f t="shared" si="14"/>
        <v>311</v>
      </c>
      <c r="AQ186" s="27" t="s">
        <v>87</v>
      </c>
      <c r="AR186" s="59" t="str">
        <f t="shared" si="11"/>
        <v>210 ≤ A &lt; 315</v>
      </c>
      <c r="AS186" s="27" t="s">
        <v>87</v>
      </c>
      <c r="AT186" s="27" t="s">
        <v>87</v>
      </c>
      <c r="AU186" s="27" t="s">
        <v>87</v>
      </c>
      <c r="AV186" s="27"/>
      <c r="AW186" s="27"/>
      <c r="AX186" s="27"/>
      <c r="AY186" s="27"/>
      <c r="AZ186" s="27" t="str">
        <f>IF($BS$1="Default","no",IF(AND(Y186&lt;227,$BS$1="SW"),"Yes","No"))</f>
        <v>No</v>
      </c>
      <c r="BA186" s="27" t="s">
        <v>87</v>
      </c>
      <c r="BB186" s="27" t="s">
        <v>87</v>
      </c>
      <c r="BE186" s="29">
        <v>44615</v>
      </c>
      <c r="BF186" s="29"/>
      <c r="BI186">
        <v>1</v>
      </c>
      <c r="BJ186">
        <v>80</v>
      </c>
      <c r="BK186" t="s">
        <v>89</v>
      </c>
      <c r="BL186">
        <v>180</v>
      </c>
      <c r="BM186">
        <v>0</v>
      </c>
      <c r="BN186">
        <v>0</v>
      </c>
      <c r="BO186">
        <v>1</v>
      </c>
      <c r="BP186">
        <v>0</v>
      </c>
      <c r="BQ186" t="b">
        <v>1</v>
      </c>
      <c r="BR186" t="s">
        <v>3328</v>
      </c>
      <c r="BS186">
        <v>27</v>
      </c>
      <c r="BT186">
        <v>311</v>
      </c>
      <c r="BU186">
        <v>2.1</v>
      </c>
      <c r="BV186" t="b">
        <v>0</v>
      </c>
      <c r="BW186">
        <v>1</v>
      </c>
      <c r="BX186" t="b">
        <v>0</v>
      </c>
      <c r="BY186" t="s">
        <v>3329</v>
      </c>
      <c r="BZ186" t="s">
        <v>3349</v>
      </c>
    </row>
    <row r="187" spans="2:78" x14ac:dyDescent="0.25">
      <c r="B187" t="s">
        <v>291</v>
      </c>
      <c r="C187" t="s">
        <v>292</v>
      </c>
      <c r="E187" t="s">
        <v>3539</v>
      </c>
      <c r="F187" t="s">
        <v>3490</v>
      </c>
      <c r="H187" t="s">
        <v>1925</v>
      </c>
      <c r="K187" t="s">
        <v>84</v>
      </c>
      <c r="L187">
        <v>32</v>
      </c>
      <c r="O187">
        <v>0.35</v>
      </c>
      <c r="P187">
        <v>1.17</v>
      </c>
      <c r="Q187">
        <v>4.6100000000000003</v>
      </c>
      <c r="R187">
        <v>16.2</v>
      </c>
      <c r="W187">
        <v>57.88</v>
      </c>
      <c r="Y187" t="b">
        <v>1</v>
      </c>
      <c r="AA187">
        <v>2</v>
      </c>
      <c r="AB187">
        <v>20</v>
      </c>
      <c r="AC187">
        <v>10</v>
      </c>
      <c r="AD187" s="27" t="s">
        <v>87</v>
      </c>
      <c r="AE187" s="37">
        <f t="shared" si="12"/>
        <v>0</v>
      </c>
      <c r="AF187" s="37" t="s">
        <v>87</v>
      </c>
      <c r="AG187" s="27" t="s">
        <v>87</v>
      </c>
      <c r="AH187" s="27" t="s">
        <v>87</v>
      </c>
      <c r="AI187" s="27" t="s">
        <v>87</v>
      </c>
      <c r="AJ187" s="27" t="s">
        <v>87</v>
      </c>
      <c r="AK187" s="27" t="s">
        <v>87</v>
      </c>
      <c r="AL187" s="27" t="s">
        <v>87</v>
      </c>
      <c r="AM187" s="27" t="s">
        <v>87</v>
      </c>
      <c r="AN187" s="27" t="s">
        <v>87</v>
      </c>
      <c r="AO187" s="38">
        <f t="shared" si="13"/>
        <v>2.1</v>
      </c>
      <c r="AP187" s="38">
        <f t="shared" si="14"/>
        <v>311</v>
      </c>
      <c r="AQ187" s="27" t="s">
        <v>87</v>
      </c>
      <c r="AR187" s="59" t="str">
        <f t="shared" si="11"/>
        <v>210 ≤ A &lt; 315</v>
      </c>
      <c r="AS187" s="27" t="s">
        <v>87</v>
      </c>
      <c r="AT187" s="27" t="s">
        <v>87</v>
      </c>
      <c r="AU187" s="27" t="s">
        <v>87</v>
      </c>
      <c r="AV187" s="27"/>
      <c r="AW187" s="27"/>
      <c r="AX187" s="27"/>
      <c r="AY187" s="27"/>
      <c r="AZ187" s="27" t="s">
        <v>87</v>
      </c>
      <c r="BA187" s="27" t="s">
        <v>87</v>
      </c>
      <c r="BB187" s="27" t="s">
        <v>87</v>
      </c>
      <c r="BE187" s="29">
        <v>44615</v>
      </c>
      <c r="BF187" s="29"/>
      <c r="BI187" t="s">
        <v>3349</v>
      </c>
      <c r="BK187" t="s">
        <v>89</v>
      </c>
      <c r="BL187">
        <v>180</v>
      </c>
      <c r="BM187">
        <v>0</v>
      </c>
      <c r="BN187">
        <v>0</v>
      </c>
      <c r="BO187">
        <v>1</v>
      </c>
      <c r="BP187">
        <v>0</v>
      </c>
      <c r="BQ187" t="b">
        <v>1</v>
      </c>
      <c r="BR187" t="s">
        <v>3328</v>
      </c>
      <c r="BS187">
        <v>27</v>
      </c>
      <c r="BT187">
        <v>311</v>
      </c>
      <c r="BU187">
        <v>2.1</v>
      </c>
      <c r="BV187" t="b">
        <v>0</v>
      </c>
      <c r="BW187">
        <v>1</v>
      </c>
      <c r="BX187" t="b">
        <v>0</v>
      </c>
      <c r="BY187" t="s">
        <v>3329</v>
      </c>
      <c r="BZ187" t="s">
        <v>3349</v>
      </c>
    </row>
    <row r="188" spans="2:78" x14ac:dyDescent="0.25">
      <c r="B188" t="s">
        <v>291</v>
      </c>
      <c r="C188" t="s">
        <v>292</v>
      </c>
      <c r="E188" t="s">
        <v>3540</v>
      </c>
      <c r="F188" t="s">
        <v>3492</v>
      </c>
      <c r="H188" t="s">
        <v>1925</v>
      </c>
      <c r="K188" t="s">
        <v>84</v>
      </c>
      <c r="L188">
        <v>32</v>
      </c>
      <c r="O188">
        <v>0.43</v>
      </c>
      <c r="P188">
        <v>2.04</v>
      </c>
      <c r="Q188">
        <v>4.8099999999999996</v>
      </c>
      <c r="R188">
        <v>17</v>
      </c>
      <c r="W188">
        <v>61.03</v>
      </c>
      <c r="Y188" t="b">
        <v>1</v>
      </c>
      <c r="AA188">
        <v>2</v>
      </c>
      <c r="AB188">
        <v>20</v>
      </c>
      <c r="AC188">
        <v>10</v>
      </c>
      <c r="AD188" s="27" t="s">
        <v>87</v>
      </c>
      <c r="AE188" s="37">
        <f t="shared" si="12"/>
        <v>0</v>
      </c>
      <c r="AF188" s="37" t="s">
        <v>87</v>
      </c>
      <c r="AG188" s="27" t="s">
        <v>87</v>
      </c>
      <c r="AH188" s="27" t="s">
        <v>87</v>
      </c>
      <c r="AI188" s="27" t="s">
        <v>87</v>
      </c>
      <c r="AJ188" s="27" t="s">
        <v>87</v>
      </c>
      <c r="AK188" s="27" t="s">
        <v>87</v>
      </c>
      <c r="AL188" s="27" t="s">
        <v>87</v>
      </c>
      <c r="AM188" s="27" t="s">
        <v>87</v>
      </c>
      <c r="AN188" s="27" t="s">
        <v>87</v>
      </c>
      <c r="AO188" s="38">
        <f t="shared" si="13"/>
        <v>2.1</v>
      </c>
      <c r="AP188" s="38">
        <f t="shared" si="14"/>
        <v>311</v>
      </c>
      <c r="AQ188" s="27" t="s">
        <v>87</v>
      </c>
      <c r="AR188" s="59" t="str">
        <f t="shared" si="11"/>
        <v>210 ≤ A &lt; 315</v>
      </c>
      <c r="AS188" s="27" t="s">
        <v>87</v>
      </c>
      <c r="AT188" s="27" t="s">
        <v>87</v>
      </c>
      <c r="AU188" s="27" t="s">
        <v>87</v>
      </c>
      <c r="AV188" s="27"/>
      <c r="AW188" s="27"/>
      <c r="AX188" s="27"/>
      <c r="AY188" s="27"/>
      <c r="AZ188" s="27" t="s">
        <v>87</v>
      </c>
      <c r="BA188" s="27" t="s">
        <v>87</v>
      </c>
      <c r="BB188" s="27" t="s">
        <v>87</v>
      </c>
      <c r="BE188" s="29">
        <v>44615</v>
      </c>
      <c r="BF188" s="29"/>
      <c r="BI188" t="s">
        <v>3349</v>
      </c>
      <c r="BK188" t="s">
        <v>89</v>
      </c>
      <c r="BL188">
        <v>180</v>
      </c>
      <c r="BM188">
        <v>0</v>
      </c>
      <c r="BN188">
        <v>0</v>
      </c>
      <c r="BO188">
        <v>1</v>
      </c>
      <c r="BP188">
        <v>0</v>
      </c>
      <c r="BQ188" t="b">
        <v>1</v>
      </c>
      <c r="BR188" t="s">
        <v>3328</v>
      </c>
      <c r="BS188">
        <v>27</v>
      </c>
      <c r="BT188">
        <v>311</v>
      </c>
      <c r="BU188">
        <v>2.1</v>
      </c>
      <c r="BV188" t="b">
        <v>0</v>
      </c>
      <c r="BW188">
        <v>1</v>
      </c>
      <c r="BX188" t="b">
        <v>0</v>
      </c>
      <c r="BY188" t="s">
        <v>3329</v>
      </c>
      <c r="BZ188" t="s">
        <v>3349</v>
      </c>
    </row>
    <row r="189" spans="2:78" x14ac:dyDescent="0.25">
      <c r="B189" t="s">
        <v>291</v>
      </c>
      <c r="C189" t="s">
        <v>292</v>
      </c>
      <c r="E189" t="s">
        <v>3541</v>
      </c>
      <c r="F189" t="s">
        <v>3494</v>
      </c>
      <c r="H189" t="s">
        <v>1925</v>
      </c>
      <c r="K189" t="s">
        <v>84</v>
      </c>
      <c r="L189">
        <v>32</v>
      </c>
      <c r="O189">
        <v>0.4</v>
      </c>
      <c r="P189">
        <v>1.22</v>
      </c>
      <c r="Q189">
        <v>7.48</v>
      </c>
      <c r="R189">
        <v>22.85</v>
      </c>
      <c r="W189">
        <v>82</v>
      </c>
      <c r="Y189" t="b">
        <v>1</v>
      </c>
      <c r="AA189">
        <v>2</v>
      </c>
      <c r="AB189">
        <v>20</v>
      </c>
      <c r="AC189">
        <v>10</v>
      </c>
      <c r="AD189" s="27" t="s">
        <v>87</v>
      </c>
      <c r="AE189" s="37">
        <f t="shared" si="12"/>
        <v>0</v>
      </c>
      <c r="AF189" s="37" t="s">
        <v>87</v>
      </c>
      <c r="AG189" s="27" t="s">
        <v>87</v>
      </c>
      <c r="AH189" s="27" t="s">
        <v>87</v>
      </c>
      <c r="AI189" s="27" t="s">
        <v>87</v>
      </c>
      <c r="AJ189" s="27" t="s">
        <v>87</v>
      </c>
      <c r="AK189" s="27" t="s">
        <v>87</v>
      </c>
      <c r="AL189" s="27" t="s">
        <v>87</v>
      </c>
      <c r="AM189" s="27" t="s">
        <v>87</v>
      </c>
      <c r="AN189" s="27" t="s">
        <v>87</v>
      </c>
      <c r="AO189" s="38">
        <f t="shared" si="13"/>
        <v>3.7</v>
      </c>
      <c r="AP189" s="38">
        <f t="shared" si="14"/>
        <v>311</v>
      </c>
      <c r="AQ189" s="27" t="s">
        <v>87</v>
      </c>
      <c r="AR189" s="59" t="str">
        <f t="shared" si="11"/>
        <v>210 ≤ A &lt; 315</v>
      </c>
      <c r="AS189" s="27" t="s">
        <v>87</v>
      </c>
      <c r="AT189" s="27" t="s">
        <v>87</v>
      </c>
      <c r="AU189" s="27" t="s">
        <v>87</v>
      </c>
      <c r="AV189" s="27"/>
      <c r="AW189" s="27"/>
      <c r="AX189" s="27"/>
      <c r="AY189" s="27"/>
      <c r="AZ189" s="27" t="s">
        <v>87</v>
      </c>
      <c r="BA189" s="27" t="s">
        <v>87</v>
      </c>
      <c r="BB189" s="27" t="s">
        <v>87</v>
      </c>
      <c r="BE189" s="29">
        <v>44628</v>
      </c>
      <c r="BF189" s="29"/>
      <c r="BI189" t="s">
        <v>3349</v>
      </c>
      <c r="BK189" t="s">
        <v>1014</v>
      </c>
      <c r="BL189">
        <v>190</v>
      </c>
      <c r="BM189">
        <v>0</v>
      </c>
      <c r="BN189">
        <v>0</v>
      </c>
      <c r="BO189">
        <v>1</v>
      </c>
      <c r="BP189">
        <v>0</v>
      </c>
      <c r="BQ189" t="b">
        <v>1</v>
      </c>
      <c r="BR189" t="s">
        <v>3336</v>
      </c>
      <c r="BS189">
        <v>27</v>
      </c>
      <c r="BT189">
        <v>311</v>
      </c>
      <c r="BU189">
        <v>3.7</v>
      </c>
      <c r="BV189" t="b">
        <v>1</v>
      </c>
      <c r="BW189">
        <v>1</v>
      </c>
      <c r="BX189" t="b">
        <v>0</v>
      </c>
      <c r="BY189" t="s">
        <v>3329</v>
      </c>
      <c r="BZ189" t="s">
        <v>3349</v>
      </c>
    </row>
    <row r="190" spans="2:78" x14ac:dyDescent="0.25">
      <c r="B190" t="s">
        <v>291</v>
      </c>
      <c r="C190" t="s">
        <v>292</v>
      </c>
      <c r="E190" t="s">
        <v>3542</v>
      </c>
      <c r="F190" t="s">
        <v>3492</v>
      </c>
      <c r="H190" t="s">
        <v>1925</v>
      </c>
      <c r="K190" t="s">
        <v>84</v>
      </c>
      <c r="L190">
        <v>32</v>
      </c>
      <c r="O190">
        <v>0.38</v>
      </c>
      <c r="P190">
        <v>2.0699999999999998</v>
      </c>
      <c r="Q190">
        <v>5.87</v>
      </c>
      <c r="R190">
        <v>17.02</v>
      </c>
      <c r="W190">
        <v>62.3</v>
      </c>
      <c r="Y190" t="b">
        <v>1</v>
      </c>
      <c r="AA190">
        <v>2</v>
      </c>
      <c r="AB190">
        <v>20</v>
      </c>
      <c r="AC190">
        <v>10</v>
      </c>
      <c r="AD190" s="27" t="s">
        <v>87</v>
      </c>
      <c r="AE190" s="37">
        <f t="shared" si="12"/>
        <v>0</v>
      </c>
      <c r="AF190" s="37" t="s">
        <v>87</v>
      </c>
      <c r="AG190" s="27" t="s">
        <v>87</v>
      </c>
      <c r="AH190" s="27" t="s">
        <v>87</v>
      </c>
      <c r="AI190" s="27" t="s">
        <v>87</v>
      </c>
      <c r="AJ190" s="27" t="s">
        <v>87</v>
      </c>
      <c r="AK190" s="27" t="s">
        <v>87</v>
      </c>
      <c r="AL190" s="27" t="s">
        <v>87</v>
      </c>
      <c r="AM190" s="27" t="s">
        <v>87</v>
      </c>
      <c r="AN190" s="27" t="s">
        <v>87</v>
      </c>
      <c r="AO190" s="38">
        <f t="shared" si="13"/>
        <v>2.1</v>
      </c>
      <c r="AP190" s="38">
        <f t="shared" si="14"/>
        <v>311</v>
      </c>
      <c r="AQ190" s="27" t="s">
        <v>87</v>
      </c>
      <c r="AR190" s="59" t="str">
        <f t="shared" si="11"/>
        <v>210 ≤ A &lt; 315</v>
      </c>
      <c r="AS190" s="27" t="s">
        <v>87</v>
      </c>
      <c r="AT190" s="27" t="s">
        <v>87</v>
      </c>
      <c r="AU190" s="27" t="s">
        <v>87</v>
      </c>
      <c r="AV190" s="27"/>
      <c r="AW190" s="27"/>
      <c r="AX190" s="27"/>
      <c r="AY190" s="27"/>
      <c r="AZ190" s="27" t="s">
        <v>87</v>
      </c>
      <c r="BA190" s="27" t="s">
        <v>87</v>
      </c>
      <c r="BB190" s="27" t="s">
        <v>87</v>
      </c>
      <c r="BE190" s="29">
        <v>44615</v>
      </c>
      <c r="BF190" s="29"/>
      <c r="BI190" t="s">
        <v>3349</v>
      </c>
      <c r="BK190" t="s">
        <v>89</v>
      </c>
      <c r="BL190">
        <v>180</v>
      </c>
      <c r="BM190">
        <v>0</v>
      </c>
      <c r="BN190">
        <v>0</v>
      </c>
      <c r="BO190">
        <v>1</v>
      </c>
      <c r="BP190">
        <v>0</v>
      </c>
      <c r="BQ190" t="b">
        <v>1</v>
      </c>
      <c r="BR190" t="s">
        <v>3328</v>
      </c>
      <c r="BS190">
        <v>27</v>
      </c>
      <c r="BT190">
        <v>311</v>
      </c>
      <c r="BU190">
        <v>2.1</v>
      </c>
      <c r="BV190" t="b">
        <v>0</v>
      </c>
      <c r="BW190">
        <v>1</v>
      </c>
      <c r="BX190" t="b">
        <v>0</v>
      </c>
      <c r="BY190" t="s">
        <v>3329</v>
      </c>
      <c r="BZ190" t="s">
        <v>3349</v>
      </c>
    </row>
    <row r="191" spans="2:78" x14ac:dyDescent="0.25">
      <c r="B191" t="s">
        <v>291</v>
      </c>
      <c r="C191" t="s">
        <v>292</v>
      </c>
      <c r="E191" t="s">
        <v>3543</v>
      </c>
      <c r="F191" t="s">
        <v>3494</v>
      </c>
      <c r="H191" t="s">
        <v>1925</v>
      </c>
      <c r="K191" t="s">
        <v>84</v>
      </c>
      <c r="L191">
        <v>32</v>
      </c>
      <c r="O191">
        <v>0.46</v>
      </c>
      <c r="P191">
        <v>2.38</v>
      </c>
      <c r="Q191">
        <v>8.8699999999999992</v>
      </c>
      <c r="R191">
        <v>22.63</v>
      </c>
      <c r="W191">
        <v>83.89</v>
      </c>
      <c r="Y191" t="b">
        <v>1</v>
      </c>
      <c r="AA191">
        <v>2</v>
      </c>
      <c r="AB191">
        <v>20</v>
      </c>
      <c r="AC191">
        <v>10</v>
      </c>
      <c r="AD191" s="27" t="s">
        <v>87</v>
      </c>
      <c r="AE191" s="37">
        <f t="shared" si="12"/>
        <v>0</v>
      </c>
      <c r="AF191" s="37" t="s">
        <v>87</v>
      </c>
      <c r="AG191" s="27" t="s">
        <v>87</v>
      </c>
      <c r="AH191" s="27" t="s">
        <v>87</v>
      </c>
      <c r="AI191" s="27" t="s">
        <v>87</v>
      </c>
      <c r="AJ191" s="27" t="s">
        <v>87</v>
      </c>
      <c r="AK191" s="27" t="s">
        <v>87</v>
      </c>
      <c r="AL191" s="27" t="s">
        <v>87</v>
      </c>
      <c r="AM191" s="27" t="s">
        <v>87</v>
      </c>
      <c r="AN191" s="27" t="s">
        <v>87</v>
      </c>
      <c r="AO191" s="38">
        <f t="shared" si="13"/>
        <v>3.7</v>
      </c>
      <c r="AP191" s="38">
        <f t="shared" si="14"/>
        <v>311</v>
      </c>
      <c r="AQ191" s="27" t="s">
        <v>87</v>
      </c>
      <c r="AR191" s="59" t="str">
        <f t="shared" si="11"/>
        <v>210 ≤ A &lt; 315</v>
      </c>
      <c r="AS191" s="27" t="s">
        <v>87</v>
      </c>
      <c r="AT191" s="27" t="s">
        <v>87</v>
      </c>
      <c r="AU191" s="27" t="s">
        <v>87</v>
      </c>
      <c r="AV191" s="27"/>
      <c r="AW191" s="27"/>
      <c r="AX191" s="27"/>
      <c r="AY191" s="27"/>
      <c r="AZ191" s="27" t="s">
        <v>87</v>
      </c>
      <c r="BA191" s="27" t="s">
        <v>87</v>
      </c>
      <c r="BB191" s="27" t="s">
        <v>87</v>
      </c>
      <c r="BE191" s="29">
        <v>44628</v>
      </c>
      <c r="BF191" s="29"/>
      <c r="BI191" t="s">
        <v>3349</v>
      </c>
      <c r="BK191" t="s">
        <v>1014</v>
      </c>
      <c r="BL191">
        <v>190</v>
      </c>
      <c r="BM191">
        <v>0</v>
      </c>
      <c r="BN191">
        <v>0</v>
      </c>
      <c r="BO191">
        <v>1</v>
      </c>
      <c r="BP191">
        <v>0</v>
      </c>
      <c r="BQ191" t="b">
        <v>1</v>
      </c>
      <c r="BR191" t="s">
        <v>3336</v>
      </c>
      <c r="BS191">
        <v>27</v>
      </c>
      <c r="BT191">
        <v>311</v>
      </c>
      <c r="BU191">
        <v>3.7</v>
      </c>
      <c r="BV191" t="b">
        <v>1</v>
      </c>
      <c r="BW191">
        <v>1</v>
      </c>
      <c r="BX191" t="b">
        <v>0</v>
      </c>
      <c r="BY191" t="s">
        <v>3329</v>
      </c>
      <c r="BZ191" t="s">
        <v>3349</v>
      </c>
    </row>
    <row r="192" spans="2:78" x14ac:dyDescent="0.25">
      <c r="B192" t="s">
        <v>291</v>
      </c>
      <c r="C192" t="s">
        <v>292</v>
      </c>
      <c r="E192" t="s">
        <v>3544</v>
      </c>
      <c r="F192" t="s">
        <v>3498</v>
      </c>
      <c r="H192" t="s">
        <v>1925</v>
      </c>
      <c r="K192" t="s">
        <v>84</v>
      </c>
      <c r="L192">
        <v>32</v>
      </c>
      <c r="O192">
        <v>0.37</v>
      </c>
      <c r="P192">
        <v>1.88</v>
      </c>
      <c r="Q192">
        <v>5.75</v>
      </c>
      <c r="R192">
        <v>16.61</v>
      </c>
      <c r="W192">
        <v>60.83</v>
      </c>
      <c r="Y192" t="b">
        <v>1</v>
      </c>
      <c r="AA192">
        <v>2</v>
      </c>
      <c r="AB192">
        <v>20</v>
      </c>
      <c r="AC192">
        <v>10</v>
      </c>
      <c r="AD192" s="27" t="s">
        <v>87</v>
      </c>
      <c r="AE192" s="37">
        <f t="shared" si="12"/>
        <v>0</v>
      </c>
      <c r="AF192" s="37" t="s">
        <v>87</v>
      </c>
      <c r="AG192" s="27" t="s">
        <v>87</v>
      </c>
      <c r="AH192" s="27" t="s">
        <v>87</v>
      </c>
      <c r="AI192" s="27" t="s">
        <v>87</v>
      </c>
      <c r="AJ192" s="27" t="s">
        <v>87</v>
      </c>
      <c r="AK192" s="27" t="s">
        <v>87</v>
      </c>
      <c r="AL192" s="27" t="s">
        <v>87</v>
      </c>
      <c r="AM192" s="27" t="s">
        <v>87</v>
      </c>
      <c r="AN192" s="27" t="s">
        <v>87</v>
      </c>
      <c r="AO192" s="38">
        <f t="shared" si="13"/>
        <v>2.1</v>
      </c>
      <c r="AP192" s="38">
        <f t="shared" si="14"/>
        <v>311</v>
      </c>
      <c r="AQ192" s="27" t="s">
        <v>87</v>
      </c>
      <c r="AR192" s="59" t="str">
        <f t="shared" si="11"/>
        <v>210 ≤ A &lt; 315</v>
      </c>
      <c r="AS192" s="27" t="s">
        <v>87</v>
      </c>
      <c r="AT192" s="27" t="s">
        <v>87</v>
      </c>
      <c r="AU192" s="27" t="s">
        <v>87</v>
      </c>
      <c r="AV192" s="27"/>
      <c r="AW192" s="27"/>
      <c r="AX192" s="27"/>
      <c r="AY192" s="27"/>
      <c r="AZ192" s="27" t="s">
        <v>87</v>
      </c>
      <c r="BA192" s="27" t="s">
        <v>87</v>
      </c>
      <c r="BB192" s="27" t="s">
        <v>87</v>
      </c>
      <c r="BE192" s="29">
        <v>44615</v>
      </c>
      <c r="BF192" s="29"/>
      <c r="BI192" t="s">
        <v>3349</v>
      </c>
      <c r="BK192" t="s">
        <v>89</v>
      </c>
      <c r="BL192">
        <v>180</v>
      </c>
      <c r="BM192">
        <v>0</v>
      </c>
      <c r="BN192">
        <v>0</v>
      </c>
      <c r="BO192">
        <v>1</v>
      </c>
      <c r="BP192">
        <v>0</v>
      </c>
      <c r="BQ192" t="b">
        <v>1</v>
      </c>
      <c r="BR192" t="s">
        <v>3328</v>
      </c>
      <c r="BS192">
        <v>27</v>
      </c>
      <c r="BT192">
        <v>311</v>
      </c>
      <c r="BU192">
        <v>2.1</v>
      </c>
      <c r="BV192" t="b">
        <v>0</v>
      </c>
      <c r="BW192">
        <v>1</v>
      </c>
      <c r="BX192" t="b">
        <v>0</v>
      </c>
      <c r="BY192" t="s">
        <v>3329</v>
      </c>
      <c r="BZ192" t="s">
        <v>3349</v>
      </c>
    </row>
    <row r="193" spans="2:78" x14ac:dyDescent="0.25">
      <c r="B193" t="s">
        <v>1042</v>
      </c>
      <c r="C193" t="s">
        <v>104</v>
      </c>
      <c r="E193" t="s">
        <v>3545</v>
      </c>
      <c r="F193" t="s">
        <v>3427</v>
      </c>
      <c r="H193" t="s">
        <v>1925</v>
      </c>
      <c r="K193" t="s">
        <v>1181</v>
      </c>
      <c r="L193">
        <v>16</v>
      </c>
      <c r="O193">
        <v>1.1000000000000001</v>
      </c>
      <c r="P193">
        <v>3.1</v>
      </c>
      <c r="Q193">
        <v>3.1</v>
      </c>
      <c r="R193">
        <v>19.8</v>
      </c>
      <c r="W193">
        <v>70.48</v>
      </c>
      <c r="Y193" t="b">
        <v>1</v>
      </c>
      <c r="AA193">
        <v>2</v>
      </c>
      <c r="AB193">
        <v>10</v>
      </c>
      <c r="AC193">
        <v>10</v>
      </c>
      <c r="AD193" s="27" t="s">
        <v>87</v>
      </c>
      <c r="AE193" s="37">
        <f t="shared" si="12"/>
        <v>112</v>
      </c>
      <c r="AF193" s="37" t="s">
        <v>87</v>
      </c>
      <c r="AG193" s="27" t="s">
        <v>87</v>
      </c>
      <c r="AH193" s="27" t="s">
        <v>87</v>
      </c>
      <c r="AI193" s="27" t="s">
        <v>87</v>
      </c>
      <c r="AJ193" s="27" t="s">
        <v>87</v>
      </c>
      <c r="AK193" s="27" t="s">
        <v>87</v>
      </c>
      <c r="AL193" s="27" t="s">
        <v>87</v>
      </c>
      <c r="AM193" s="27" t="s">
        <v>87</v>
      </c>
      <c r="AN193" s="27" t="s">
        <v>87</v>
      </c>
      <c r="AO193" s="38">
        <f t="shared" si="13"/>
        <v>3.7</v>
      </c>
      <c r="AP193" s="38">
        <f t="shared" si="14"/>
        <v>312</v>
      </c>
      <c r="AQ193" s="27" t="s">
        <v>87</v>
      </c>
      <c r="AR193" s="59" t="str">
        <f t="shared" si="11"/>
        <v>210 ≤ A &lt; 315</v>
      </c>
      <c r="AS193" s="27" t="s">
        <v>87</v>
      </c>
      <c r="AT193" s="27" t="s">
        <v>87</v>
      </c>
      <c r="AU193" s="27" t="s">
        <v>87</v>
      </c>
      <c r="AV193" s="27"/>
      <c r="AW193" s="27"/>
      <c r="AX193" s="27"/>
      <c r="AY193" s="27"/>
      <c r="AZ193" s="27" t="s">
        <v>82</v>
      </c>
      <c r="BA193" s="27" t="s">
        <v>87</v>
      </c>
      <c r="BB193" s="27" t="s">
        <v>87</v>
      </c>
      <c r="BE193" s="29">
        <v>44650</v>
      </c>
      <c r="BF193" s="29"/>
      <c r="BI193">
        <v>1</v>
      </c>
      <c r="BJ193">
        <v>112</v>
      </c>
      <c r="BK193" t="s">
        <v>89</v>
      </c>
      <c r="BL193">
        <v>210</v>
      </c>
      <c r="BM193">
        <v>0</v>
      </c>
      <c r="BN193">
        <v>0</v>
      </c>
      <c r="BO193">
        <v>0</v>
      </c>
      <c r="BP193">
        <v>0</v>
      </c>
      <c r="BQ193" t="b">
        <v>1</v>
      </c>
      <c r="BR193" t="s">
        <v>3336</v>
      </c>
      <c r="BS193">
        <v>27</v>
      </c>
      <c r="BT193">
        <v>312</v>
      </c>
      <c r="BU193">
        <v>3.7</v>
      </c>
      <c r="BV193" t="b">
        <v>1</v>
      </c>
      <c r="BW193">
        <v>0</v>
      </c>
      <c r="BX193" t="b">
        <v>0</v>
      </c>
      <c r="BY193" t="s">
        <v>3337</v>
      </c>
      <c r="BZ193">
        <v>230</v>
      </c>
    </row>
    <row r="194" spans="2:78" x14ac:dyDescent="0.25">
      <c r="B194" t="s">
        <v>291</v>
      </c>
      <c r="C194" t="s">
        <v>292</v>
      </c>
      <c r="E194" t="s">
        <v>3546</v>
      </c>
      <c r="F194" t="s">
        <v>3458</v>
      </c>
      <c r="H194" t="s">
        <v>1925</v>
      </c>
      <c r="K194" t="s">
        <v>1693</v>
      </c>
      <c r="L194">
        <v>16</v>
      </c>
      <c r="O194">
        <v>0.39</v>
      </c>
      <c r="P194">
        <v>0.85</v>
      </c>
      <c r="Q194">
        <v>6.59</v>
      </c>
      <c r="R194">
        <v>23.67</v>
      </c>
      <c r="W194">
        <v>83.14</v>
      </c>
      <c r="Y194" t="b">
        <v>1</v>
      </c>
      <c r="AA194">
        <v>2</v>
      </c>
      <c r="AB194">
        <v>20</v>
      </c>
      <c r="AC194">
        <v>10</v>
      </c>
      <c r="AD194" s="27" t="s">
        <v>87</v>
      </c>
      <c r="AE194" s="37">
        <f t="shared" si="12"/>
        <v>0</v>
      </c>
      <c r="AF194" s="37" t="s">
        <v>87</v>
      </c>
      <c r="AG194" s="27" t="s">
        <v>87</v>
      </c>
      <c r="AH194" s="27" t="s">
        <v>87</v>
      </c>
      <c r="AI194" s="27" t="s">
        <v>87</v>
      </c>
      <c r="AJ194" s="27" t="s">
        <v>87</v>
      </c>
      <c r="AK194" s="27" t="s">
        <v>87</v>
      </c>
      <c r="AL194" s="27" t="s">
        <v>87</v>
      </c>
      <c r="AM194" s="27" t="s">
        <v>87</v>
      </c>
      <c r="AN194" s="27" t="s">
        <v>87</v>
      </c>
      <c r="AO194" s="38">
        <f t="shared" si="13"/>
        <v>2.1</v>
      </c>
      <c r="AP194" s="38">
        <f t="shared" si="14"/>
        <v>312</v>
      </c>
      <c r="AQ194" s="27" t="s">
        <v>87</v>
      </c>
      <c r="AR194" s="59" t="str">
        <f t="shared" ref="AR194:AR257" si="15">IF(AP194&lt;190,"A &lt; 190",IF(AP194&lt;210,"190 ≤ A &lt; 210",IF(AP194&lt;315,"210 ≤ A &lt; 315","A ≥ 315")))</f>
        <v>210 ≤ A &lt; 315</v>
      </c>
      <c r="AS194" s="27" t="s">
        <v>87</v>
      </c>
      <c r="AT194" s="27" t="s">
        <v>87</v>
      </c>
      <c r="AU194" s="27" t="s">
        <v>87</v>
      </c>
      <c r="AV194" s="27"/>
      <c r="AW194" s="27"/>
      <c r="AX194" s="27"/>
      <c r="AY194" s="27"/>
      <c r="AZ194" s="27" t="s">
        <v>87</v>
      </c>
      <c r="BA194" s="27" t="s">
        <v>87</v>
      </c>
      <c r="BB194" s="27" t="s">
        <v>87</v>
      </c>
      <c r="BE194" s="29">
        <v>44715</v>
      </c>
      <c r="BF194" s="29"/>
      <c r="BI194" t="s">
        <v>3349</v>
      </c>
      <c r="BK194" t="s">
        <v>1014</v>
      </c>
      <c r="BL194">
        <v>210</v>
      </c>
      <c r="BM194">
        <v>0</v>
      </c>
      <c r="BN194">
        <v>1</v>
      </c>
      <c r="BO194">
        <v>0</v>
      </c>
      <c r="BP194">
        <v>0</v>
      </c>
      <c r="BQ194" t="b">
        <v>1</v>
      </c>
      <c r="BR194" t="s">
        <v>3452</v>
      </c>
      <c r="BS194">
        <v>27</v>
      </c>
      <c r="BT194">
        <v>312</v>
      </c>
      <c r="BU194">
        <v>2.1</v>
      </c>
      <c r="BV194" t="b">
        <v>0</v>
      </c>
      <c r="BW194">
        <v>1</v>
      </c>
      <c r="BX194" t="b">
        <v>0</v>
      </c>
      <c r="BY194" t="s">
        <v>3329</v>
      </c>
      <c r="BZ194" t="s">
        <v>3349</v>
      </c>
    </row>
    <row r="195" spans="2:78" x14ac:dyDescent="0.25">
      <c r="B195" t="s">
        <v>1008</v>
      </c>
      <c r="C195" t="s">
        <v>78</v>
      </c>
      <c r="E195" t="s">
        <v>3547</v>
      </c>
      <c r="F195">
        <v>212033</v>
      </c>
      <c r="H195" t="s">
        <v>1925</v>
      </c>
      <c r="K195" t="s">
        <v>84</v>
      </c>
      <c r="L195">
        <v>64</v>
      </c>
      <c r="O195">
        <v>0.3</v>
      </c>
      <c r="P195">
        <v>4.34</v>
      </c>
      <c r="Q195">
        <v>4.34</v>
      </c>
      <c r="R195">
        <v>18.850000000000001</v>
      </c>
      <c r="W195">
        <v>66.58</v>
      </c>
      <c r="Y195" t="b">
        <v>1</v>
      </c>
      <c r="AA195">
        <v>2</v>
      </c>
      <c r="AB195">
        <v>10</v>
      </c>
      <c r="AC195">
        <v>10</v>
      </c>
      <c r="AD195" s="27" t="s">
        <v>87</v>
      </c>
      <c r="AE195" s="37">
        <f t="shared" si="12"/>
        <v>96</v>
      </c>
      <c r="AF195" s="37" t="s">
        <v>87</v>
      </c>
      <c r="AG195" s="27" t="s">
        <v>87</v>
      </c>
      <c r="AH195" s="27" t="s">
        <v>87</v>
      </c>
      <c r="AI195" s="27" t="s">
        <v>87</v>
      </c>
      <c r="AJ195" s="27" t="s">
        <v>87</v>
      </c>
      <c r="AK195" s="27" t="s">
        <v>87</v>
      </c>
      <c r="AL195" s="27" t="s">
        <v>87</v>
      </c>
      <c r="AM195" s="27" t="s">
        <v>87</v>
      </c>
      <c r="AN195" s="27" t="s">
        <v>87</v>
      </c>
      <c r="AO195" s="38">
        <f t="shared" si="13"/>
        <v>2.1</v>
      </c>
      <c r="AP195" s="38">
        <f t="shared" si="14"/>
        <v>333</v>
      </c>
      <c r="AQ195" s="27" t="s">
        <v>87</v>
      </c>
      <c r="AR195" s="59" t="str">
        <f t="shared" si="15"/>
        <v>A ≥ 315</v>
      </c>
      <c r="AS195" s="27" t="s">
        <v>87</v>
      </c>
      <c r="AT195" s="27" t="s">
        <v>87</v>
      </c>
      <c r="AU195" s="27" t="s">
        <v>87</v>
      </c>
      <c r="AV195" s="27"/>
      <c r="AW195" s="27"/>
      <c r="AX195" s="27"/>
      <c r="AY195" s="27"/>
      <c r="AZ195" s="27" t="s">
        <v>82</v>
      </c>
      <c r="BA195" s="27" t="s">
        <v>87</v>
      </c>
      <c r="BB195" s="27" t="s">
        <v>87</v>
      </c>
      <c r="BE195" s="29">
        <v>44615</v>
      </c>
      <c r="BF195" s="29"/>
      <c r="BI195">
        <v>1</v>
      </c>
      <c r="BJ195">
        <v>96</v>
      </c>
      <c r="BK195" t="s">
        <v>1014</v>
      </c>
      <c r="BL195">
        <v>365</v>
      </c>
      <c r="BM195">
        <v>0</v>
      </c>
      <c r="BN195">
        <v>1</v>
      </c>
      <c r="BO195">
        <v>1</v>
      </c>
      <c r="BP195">
        <v>0</v>
      </c>
      <c r="BQ195" t="b">
        <v>1</v>
      </c>
      <c r="BR195" t="s">
        <v>3328</v>
      </c>
      <c r="BS195">
        <v>27</v>
      </c>
      <c r="BT195">
        <v>333</v>
      </c>
      <c r="BU195">
        <v>2.1</v>
      </c>
      <c r="BV195" t="b">
        <v>0</v>
      </c>
      <c r="BW195">
        <v>0</v>
      </c>
      <c r="BX195" t="b">
        <v>0</v>
      </c>
      <c r="BY195" t="s">
        <v>3329</v>
      </c>
      <c r="BZ195" t="s">
        <v>3349</v>
      </c>
    </row>
    <row r="196" spans="2:78" x14ac:dyDescent="0.25">
      <c r="B196" t="s">
        <v>291</v>
      </c>
      <c r="C196" t="s">
        <v>292</v>
      </c>
      <c r="E196" t="s">
        <v>3548</v>
      </c>
      <c r="F196" t="s">
        <v>3549</v>
      </c>
      <c r="H196" t="s">
        <v>1925</v>
      </c>
      <c r="K196" t="s">
        <v>403</v>
      </c>
      <c r="L196">
        <v>128</v>
      </c>
      <c r="O196">
        <v>0.32</v>
      </c>
      <c r="P196">
        <v>3.3</v>
      </c>
      <c r="Q196">
        <v>3.35</v>
      </c>
      <c r="R196">
        <v>41.25</v>
      </c>
      <c r="W196">
        <v>133.58000000000001</v>
      </c>
      <c r="Y196" t="b">
        <v>1</v>
      </c>
      <c r="AA196">
        <v>4</v>
      </c>
      <c r="AB196">
        <v>10</v>
      </c>
      <c r="AC196">
        <v>10</v>
      </c>
      <c r="AD196" s="27" t="s">
        <v>87</v>
      </c>
      <c r="AE196" s="37">
        <f t="shared" si="12"/>
        <v>384</v>
      </c>
      <c r="AF196" s="37" t="s">
        <v>87</v>
      </c>
      <c r="AG196" s="27" t="s">
        <v>87</v>
      </c>
      <c r="AH196" s="27" t="s">
        <v>87</v>
      </c>
      <c r="AI196" s="27" t="s">
        <v>87</v>
      </c>
      <c r="AJ196" s="27" t="s">
        <v>87</v>
      </c>
      <c r="AK196" s="27" t="s">
        <v>87</v>
      </c>
      <c r="AL196" s="27" t="s">
        <v>87</v>
      </c>
      <c r="AM196" s="27" t="s">
        <v>87</v>
      </c>
      <c r="AN196" s="27" t="s">
        <v>87</v>
      </c>
      <c r="AO196" s="38">
        <f t="shared" si="13"/>
        <v>11.1</v>
      </c>
      <c r="AP196" s="38">
        <f t="shared" si="14"/>
        <v>414</v>
      </c>
      <c r="AQ196" s="27" t="s">
        <v>87</v>
      </c>
      <c r="AR196" s="59" t="str">
        <f t="shared" si="15"/>
        <v>A ≥ 315</v>
      </c>
      <c r="AS196" s="27" t="s">
        <v>87</v>
      </c>
      <c r="AT196" s="27" t="s">
        <v>87</v>
      </c>
      <c r="AU196" s="27" t="s">
        <v>87</v>
      </c>
      <c r="AV196" s="27"/>
      <c r="AW196" s="27"/>
      <c r="AX196" s="27"/>
      <c r="AY196" s="27"/>
      <c r="AZ196" s="27" t="s">
        <v>86</v>
      </c>
      <c r="BA196" s="27" t="s">
        <v>87</v>
      </c>
      <c r="BB196" s="27" t="s">
        <v>87</v>
      </c>
      <c r="BE196" s="29">
        <v>44592</v>
      </c>
      <c r="BF196" s="29"/>
      <c r="BI196">
        <v>1</v>
      </c>
      <c r="BJ196">
        <v>384</v>
      </c>
      <c r="BK196" t="s">
        <v>89</v>
      </c>
      <c r="BL196">
        <v>340</v>
      </c>
      <c r="BM196">
        <v>0</v>
      </c>
      <c r="BN196">
        <v>0</v>
      </c>
      <c r="BO196">
        <v>1</v>
      </c>
      <c r="BP196">
        <v>0</v>
      </c>
      <c r="BQ196" t="b">
        <v>1</v>
      </c>
      <c r="BR196" t="s">
        <v>3336</v>
      </c>
      <c r="BS196">
        <v>34</v>
      </c>
      <c r="BT196">
        <v>414</v>
      </c>
      <c r="BU196">
        <v>11.1</v>
      </c>
      <c r="BV196" t="b">
        <v>1</v>
      </c>
      <c r="BW196">
        <v>1</v>
      </c>
      <c r="BX196" t="b">
        <v>0</v>
      </c>
      <c r="BY196" t="s">
        <v>3337</v>
      </c>
      <c r="BZ196">
        <v>330</v>
      </c>
    </row>
    <row r="197" spans="2:78" x14ac:dyDescent="0.25">
      <c r="B197" t="s">
        <v>291</v>
      </c>
      <c r="C197" t="s">
        <v>292</v>
      </c>
      <c r="E197" t="s">
        <v>3550</v>
      </c>
      <c r="F197" t="s">
        <v>3551</v>
      </c>
      <c r="H197" t="s">
        <v>1925</v>
      </c>
      <c r="K197" t="s">
        <v>403</v>
      </c>
      <c r="L197">
        <v>128</v>
      </c>
      <c r="O197">
        <v>0.32</v>
      </c>
      <c r="P197">
        <v>2.96</v>
      </c>
      <c r="Q197">
        <v>3.07</v>
      </c>
      <c r="R197">
        <v>38.409999999999997</v>
      </c>
      <c r="W197">
        <v>124.37</v>
      </c>
      <c r="Y197" t="b">
        <v>1</v>
      </c>
      <c r="AA197">
        <v>4</v>
      </c>
      <c r="AB197">
        <v>10</v>
      </c>
      <c r="AC197">
        <v>10</v>
      </c>
      <c r="AD197" s="27" t="s">
        <v>87</v>
      </c>
      <c r="AE197" s="37">
        <f t="shared" si="12"/>
        <v>288</v>
      </c>
      <c r="AF197" s="37" t="s">
        <v>87</v>
      </c>
      <c r="AG197" s="27" t="s">
        <v>87</v>
      </c>
      <c r="AH197" s="27" t="s">
        <v>87</v>
      </c>
      <c r="AI197" s="27" t="s">
        <v>87</v>
      </c>
      <c r="AJ197" s="27" t="s">
        <v>87</v>
      </c>
      <c r="AK197" s="27" t="s">
        <v>87</v>
      </c>
      <c r="AL197" s="27" t="s">
        <v>87</v>
      </c>
      <c r="AM197" s="27" t="s">
        <v>87</v>
      </c>
      <c r="AN197" s="27" t="s">
        <v>87</v>
      </c>
      <c r="AO197" s="38">
        <f t="shared" si="13"/>
        <v>11.1</v>
      </c>
      <c r="AP197" s="38">
        <f t="shared" si="14"/>
        <v>414</v>
      </c>
      <c r="AQ197" s="27" t="s">
        <v>87</v>
      </c>
      <c r="AR197" s="59" t="str">
        <f t="shared" si="15"/>
        <v>A ≥ 315</v>
      </c>
      <c r="AS197" s="27" t="s">
        <v>87</v>
      </c>
      <c r="AT197" s="27" t="s">
        <v>87</v>
      </c>
      <c r="AU197" s="27" t="s">
        <v>87</v>
      </c>
      <c r="AV197" s="27"/>
      <c r="AW197" s="27"/>
      <c r="AX197" s="27"/>
      <c r="AY197" s="27"/>
      <c r="AZ197" s="27" t="s">
        <v>86</v>
      </c>
      <c r="BA197" s="27" t="s">
        <v>87</v>
      </c>
      <c r="BB197" s="27" t="s">
        <v>87</v>
      </c>
      <c r="BE197" s="29">
        <v>44592</v>
      </c>
      <c r="BF197" s="29"/>
      <c r="BI197">
        <v>1</v>
      </c>
      <c r="BJ197">
        <v>288</v>
      </c>
      <c r="BK197" t="s">
        <v>89</v>
      </c>
      <c r="BL197">
        <v>340</v>
      </c>
      <c r="BM197">
        <v>0</v>
      </c>
      <c r="BN197">
        <v>0</v>
      </c>
      <c r="BO197">
        <v>1</v>
      </c>
      <c r="BP197">
        <v>0</v>
      </c>
      <c r="BQ197" t="b">
        <v>1</v>
      </c>
      <c r="BR197" t="s">
        <v>3336</v>
      </c>
      <c r="BS197">
        <v>34</v>
      </c>
      <c r="BT197">
        <v>414</v>
      </c>
      <c r="BU197">
        <v>11.1</v>
      </c>
      <c r="BV197" t="b">
        <v>1</v>
      </c>
      <c r="BW197">
        <v>1</v>
      </c>
      <c r="BX197" t="b">
        <v>0</v>
      </c>
      <c r="BY197" t="s">
        <v>3337</v>
      </c>
      <c r="BZ197">
        <v>330</v>
      </c>
    </row>
    <row r="198" spans="2:78" x14ac:dyDescent="0.25">
      <c r="B198" t="s">
        <v>291</v>
      </c>
      <c r="C198" t="s">
        <v>292</v>
      </c>
      <c r="E198" t="s">
        <v>3552</v>
      </c>
      <c r="F198" t="s">
        <v>3553</v>
      </c>
      <c r="H198" t="s">
        <v>1925</v>
      </c>
      <c r="K198" t="s">
        <v>1059</v>
      </c>
      <c r="L198">
        <v>32</v>
      </c>
      <c r="O198">
        <v>0.45</v>
      </c>
      <c r="P198">
        <v>2.7</v>
      </c>
      <c r="Q198">
        <v>2.7</v>
      </c>
      <c r="R198">
        <v>39.46</v>
      </c>
      <c r="W198">
        <v>127.49</v>
      </c>
      <c r="Y198" t="b">
        <v>1</v>
      </c>
      <c r="AA198">
        <v>2</v>
      </c>
      <c r="AB198">
        <v>10</v>
      </c>
      <c r="AC198">
        <v>10</v>
      </c>
      <c r="AD198" s="27" t="s">
        <v>87</v>
      </c>
      <c r="AE198" s="37">
        <f t="shared" si="12"/>
        <v>128</v>
      </c>
      <c r="AF198" s="37" t="s">
        <v>87</v>
      </c>
      <c r="AG198" s="27" t="s">
        <v>87</v>
      </c>
      <c r="AH198" s="27" t="s">
        <v>87</v>
      </c>
      <c r="AI198" s="27" t="s">
        <v>87</v>
      </c>
      <c r="AJ198" s="27" t="s">
        <v>87</v>
      </c>
      <c r="AK198" s="27" t="s">
        <v>87</v>
      </c>
      <c r="AL198" s="27" t="s">
        <v>87</v>
      </c>
      <c r="AM198" s="27" t="s">
        <v>87</v>
      </c>
      <c r="AN198" s="27" t="s">
        <v>87</v>
      </c>
      <c r="AO198" s="38">
        <f t="shared" si="13"/>
        <v>8.3000000000000007</v>
      </c>
      <c r="AP198" s="38">
        <f t="shared" si="14"/>
        <v>424</v>
      </c>
      <c r="AQ198" s="27" t="s">
        <v>87</v>
      </c>
      <c r="AR198" s="59" t="str">
        <f t="shared" si="15"/>
        <v>A ≥ 315</v>
      </c>
      <c r="AS198" s="27" t="s">
        <v>87</v>
      </c>
      <c r="AT198" s="27" t="s">
        <v>87</v>
      </c>
      <c r="AU198" s="27" t="s">
        <v>87</v>
      </c>
      <c r="AV198" s="27"/>
      <c r="AW198" s="27"/>
      <c r="AX198" s="27"/>
      <c r="AY198" s="27"/>
      <c r="AZ198" s="27" t="s">
        <v>86</v>
      </c>
      <c r="BA198" s="27" t="s">
        <v>87</v>
      </c>
      <c r="BB198" s="27" t="s">
        <v>87</v>
      </c>
      <c r="BE198" s="29">
        <v>44592</v>
      </c>
      <c r="BF198" s="29"/>
      <c r="BI198">
        <v>1</v>
      </c>
      <c r="BJ198">
        <v>128</v>
      </c>
      <c r="BK198" t="s">
        <v>89</v>
      </c>
      <c r="BL198">
        <v>210</v>
      </c>
      <c r="BM198">
        <v>0</v>
      </c>
      <c r="BN198">
        <v>0</v>
      </c>
      <c r="BO198">
        <v>1</v>
      </c>
      <c r="BP198">
        <v>0</v>
      </c>
      <c r="BQ198" t="b">
        <v>1</v>
      </c>
      <c r="BR198" t="s">
        <v>3336</v>
      </c>
      <c r="BS198">
        <v>32</v>
      </c>
      <c r="BT198">
        <v>424</v>
      </c>
      <c r="BU198">
        <v>8.3000000000000007</v>
      </c>
      <c r="BV198" t="b">
        <v>1</v>
      </c>
      <c r="BW198">
        <v>1</v>
      </c>
      <c r="BX198" t="b">
        <v>0</v>
      </c>
      <c r="BY198" t="s">
        <v>3337</v>
      </c>
      <c r="BZ198">
        <v>210</v>
      </c>
    </row>
    <row r="199" spans="2:78" ht="27" x14ac:dyDescent="0.25">
      <c r="B199" s="39" t="s">
        <v>3554</v>
      </c>
      <c r="C199" s="39" t="s">
        <v>3555</v>
      </c>
      <c r="D199" s="39" t="s">
        <v>3556</v>
      </c>
      <c r="E199" s="39" t="s">
        <v>3556</v>
      </c>
      <c r="H199" t="s">
        <v>3199</v>
      </c>
      <c r="K199" s="39" t="s">
        <v>3557</v>
      </c>
      <c r="L199" s="39">
        <v>64</v>
      </c>
      <c r="M199" s="39" t="s">
        <v>1014</v>
      </c>
      <c r="O199" s="40">
        <v>0.1</v>
      </c>
      <c r="P199" s="39">
        <v>7.23</v>
      </c>
      <c r="Q199" s="39">
        <v>71.349999999999994</v>
      </c>
      <c r="R199" s="39">
        <v>73.680000000000007</v>
      </c>
      <c r="Y199" s="39" t="b">
        <v>1</v>
      </c>
      <c r="AA199" s="39">
        <v>2</v>
      </c>
      <c r="AB199" s="39">
        <v>15</v>
      </c>
      <c r="AC199" s="39">
        <v>15</v>
      </c>
      <c r="AE199" s="39">
        <v>128</v>
      </c>
      <c r="AG199" s="39" t="b">
        <v>1</v>
      </c>
      <c r="AH199" s="39">
        <v>43</v>
      </c>
      <c r="AO199" s="39">
        <v>2.1</v>
      </c>
      <c r="AP199" s="39">
        <v>778</v>
      </c>
      <c r="AR199" s="59" t="str">
        <f t="shared" si="15"/>
        <v>A ≥ 315</v>
      </c>
      <c r="AS199">
        <f t="shared" ref="AS199:AS228" si="16">SUM(AV199:AY199)+1</f>
        <v>2</v>
      </c>
      <c r="AV199" s="39">
        <v>0</v>
      </c>
      <c r="AW199" s="39">
        <v>0</v>
      </c>
      <c r="AX199" s="39">
        <v>1</v>
      </c>
      <c r="AY199" s="39">
        <v>0</v>
      </c>
      <c r="AZ199" s="27" t="s">
        <v>935</v>
      </c>
      <c r="BE199" s="41">
        <v>45159</v>
      </c>
      <c r="BI199" s="39">
        <v>1</v>
      </c>
      <c r="BJ199" s="39">
        <v>128</v>
      </c>
      <c r="BL199" s="39">
        <v>300</v>
      </c>
      <c r="BM199" s="39">
        <v>0</v>
      </c>
      <c r="BN199" s="39">
        <v>0</v>
      </c>
      <c r="BO199" s="39">
        <v>1</v>
      </c>
      <c r="BP199" s="39">
        <v>0</v>
      </c>
      <c r="BR199" s="39" t="s">
        <v>3336</v>
      </c>
      <c r="BS199" s="39">
        <v>43</v>
      </c>
      <c r="BT199" s="39">
        <v>778</v>
      </c>
      <c r="BU199" s="39">
        <v>2.1</v>
      </c>
    </row>
    <row r="200" spans="2:78" ht="27" x14ac:dyDescent="0.25">
      <c r="B200" s="30" t="s">
        <v>291</v>
      </c>
      <c r="C200" s="30" t="s">
        <v>292</v>
      </c>
      <c r="D200" s="30" t="s">
        <v>3558</v>
      </c>
      <c r="E200" s="30" t="s">
        <v>3558</v>
      </c>
      <c r="H200" t="s">
        <v>3199</v>
      </c>
      <c r="K200" s="30" t="s">
        <v>532</v>
      </c>
      <c r="L200" s="30">
        <v>128</v>
      </c>
      <c r="M200" s="30" t="s">
        <v>89</v>
      </c>
      <c r="O200" s="30">
        <v>0.26</v>
      </c>
      <c r="P200" s="30">
        <v>2.83</v>
      </c>
      <c r="Q200" s="30">
        <v>2.86</v>
      </c>
      <c r="R200" s="30">
        <v>39.72</v>
      </c>
      <c r="Y200" s="30" t="b">
        <v>1</v>
      </c>
      <c r="AA200" s="30">
        <v>1</v>
      </c>
      <c r="AB200" s="30">
        <v>10</v>
      </c>
      <c r="AC200" s="30">
        <v>10</v>
      </c>
      <c r="AE200" s="30">
        <v>384</v>
      </c>
      <c r="AG200" s="30" t="b">
        <v>1</v>
      </c>
      <c r="AH200" s="30">
        <v>34</v>
      </c>
      <c r="AO200" s="30">
        <v>11.1</v>
      </c>
      <c r="AP200" s="30">
        <v>414</v>
      </c>
      <c r="AR200" s="59" t="str">
        <f t="shared" si="15"/>
        <v>A ≥ 315</v>
      </c>
      <c r="AS200">
        <f t="shared" si="16"/>
        <v>5</v>
      </c>
      <c r="AV200" s="30">
        <v>0</v>
      </c>
      <c r="AW200" s="30">
        <v>0</v>
      </c>
      <c r="AX200" s="30">
        <v>4</v>
      </c>
      <c r="AY200" s="30">
        <v>0</v>
      </c>
      <c r="AZ200" s="27" t="s">
        <v>86</v>
      </c>
      <c r="BE200" s="32">
        <v>44379</v>
      </c>
      <c r="BI200" s="30">
        <v>1</v>
      </c>
      <c r="BJ200" s="30">
        <v>384</v>
      </c>
      <c r="BL200" s="30">
        <v>315</v>
      </c>
      <c r="BM200" s="30">
        <v>0</v>
      </c>
      <c r="BN200" s="30">
        <v>0</v>
      </c>
      <c r="BO200" s="30">
        <v>4</v>
      </c>
      <c r="BP200" s="30">
        <v>0</v>
      </c>
      <c r="BR200" s="30" t="s">
        <v>3336</v>
      </c>
      <c r="BS200" s="30">
        <v>34</v>
      </c>
      <c r="BT200" s="30">
        <v>414</v>
      </c>
      <c r="BU200" s="30">
        <v>11.1</v>
      </c>
    </row>
    <row r="201" spans="2:78" ht="27" x14ac:dyDescent="0.25">
      <c r="B201" s="30" t="s">
        <v>291</v>
      </c>
      <c r="C201" s="30" t="s">
        <v>292</v>
      </c>
      <c r="D201" s="30" t="s">
        <v>3559</v>
      </c>
      <c r="E201" s="30" t="s">
        <v>3559</v>
      </c>
      <c r="H201" t="s">
        <v>3199</v>
      </c>
      <c r="K201" s="30" t="s">
        <v>1059</v>
      </c>
      <c r="L201" s="30">
        <v>32</v>
      </c>
      <c r="M201" s="30" t="s">
        <v>1014</v>
      </c>
      <c r="O201" s="30">
        <v>0.45</v>
      </c>
      <c r="P201" s="30">
        <v>2.7</v>
      </c>
      <c r="Q201" s="30">
        <v>2.7</v>
      </c>
      <c r="R201" s="30">
        <v>39.46</v>
      </c>
      <c r="Y201" s="30"/>
      <c r="AA201" s="30">
        <v>2</v>
      </c>
      <c r="AB201" s="30">
        <v>10</v>
      </c>
      <c r="AC201" s="30">
        <v>10</v>
      </c>
      <c r="AE201" s="30">
        <v>128</v>
      </c>
      <c r="AG201" s="30" t="b">
        <v>1</v>
      </c>
      <c r="AH201" s="30">
        <v>32</v>
      </c>
      <c r="AO201" s="30">
        <v>8.3000000000000007</v>
      </c>
      <c r="AP201" s="30">
        <v>424</v>
      </c>
      <c r="AR201" s="59" t="str">
        <f t="shared" si="15"/>
        <v>A ≥ 315</v>
      </c>
      <c r="AS201">
        <f t="shared" si="16"/>
        <v>2</v>
      </c>
      <c r="AV201" s="30">
        <v>0</v>
      </c>
      <c r="AW201" s="30">
        <v>0</v>
      </c>
      <c r="AX201" s="30">
        <v>1</v>
      </c>
      <c r="AY201" s="30">
        <v>0</v>
      </c>
      <c r="AZ201" s="27" t="s">
        <v>86</v>
      </c>
      <c r="BE201" s="32">
        <v>44537</v>
      </c>
      <c r="BI201" s="30">
        <v>1</v>
      </c>
      <c r="BJ201" s="30">
        <v>128</v>
      </c>
      <c r="BL201" s="30">
        <v>210</v>
      </c>
      <c r="BM201" s="30">
        <v>0</v>
      </c>
      <c r="BN201" s="30">
        <v>0</v>
      </c>
      <c r="BO201" s="30">
        <v>1</v>
      </c>
      <c r="BP201" s="30">
        <v>0</v>
      </c>
      <c r="BR201" s="30" t="s">
        <v>3452</v>
      </c>
      <c r="BS201" s="30">
        <v>32</v>
      </c>
      <c r="BT201" s="30">
        <v>424</v>
      </c>
      <c r="BU201" s="30">
        <v>8.3000000000000007</v>
      </c>
    </row>
    <row r="202" spans="2:78" ht="27" x14ac:dyDescent="0.25">
      <c r="B202" s="30" t="s">
        <v>1067</v>
      </c>
      <c r="C202" s="30" t="s">
        <v>173</v>
      </c>
      <c r="D202" s="30" t="s">
        <v>3560</v>
      </c>
      <c r="E202" s="30" t="s">
        <v>3560</v>
      </c>
      <c r="H202" t="s">
        <v>3199</v>
      </c>
      <c r="K202" s="30" t="s">
        <v>1059</v>
      </c>
      <c r="L202" s="30">
        <v>32</v>
      </c>
      <c r="M202" s="30" t="s">
        <v>89</v>
      </c>
      <c r="O202" s="30">
        <v>0.11</v>
      </c>
      <c r="P202" s="30">
        <v>0.67</v>
      </c>
      <c r="Q202" s="30">
        <v>6.78</v>
      </c>
      <c r="R202" s="30">
        <v>30.39</v>
      </c>
      <c r="Y202" s="30" t="b">
        <v>1</v>
      </c>
      <c r="AA202" s="30">
        <v>2</v>
      </c>
      <c r="AB202" s="30">
        <v>15</v>
      </c>
      <c r="AC202" s="30">
        <v>10</v>
      </c>
      <c r="AE202" s="30">
        <v>112</v>
      </c>
      <c r="AG202" s="30" t="b">
        <v>0</v>
      </c>
      <c r="AH202" s="30">
        <v>31.5</v>
      </c>
      <c r="AO202" s="30">
        <v>3.7</v>
      </c>
      <c r="AP202" s="30">
        <v>425</v>
      </c>
      <c r="AR202" s="59" t="str">
        <f t="shared" si="15"/>
        <v>A ≥ 315</v>
      </c>
      <c r="AS202">
        <f t="shared" si="16"/>
        <v>2</v>
      </c>
      <c r="AV202" s="30">
        <v>0</v>
      </c>
      <c r="AW202" s="30">
        <v>1</v>
      </c>
      <c r="AX202" s="30">
        <v>0</v>
      </c>
      <c r="AY202" s="30">
        <v>0</v>
      </c>
      <c r="AZ202" s="27" t="str">
        <f>IF($BS$1="Default","no",IF(AND(Y202&lt;227,$BS$1="SW"),"Yes","No"))</f>
        <v>No</v>
      </c>
      <c r="BE202" s="32">
        <v>45076</v>
      </c>
      <c r="BI202" s="30">
        <v>1</v>
      </c>
      <c r="BJ202" s="30">
        <v>112</v>
      </c>
      <c r="BL202" s="30">
        <v>255</v>
      </c>
      <c r="BM202" s="30">
        <v>0</v>
      </c>
      <c r="BN202" s="30">
        <v>1</v>
      </c>
      <c r="BO202" s="30">
        <v>0</v>
      </c>
      <c r="BP202" s="30">
        <v>0</v>
      </c>
      <c r="BR202" s="30" t="s">
        <v>3328</v>
      </c>
      <c r="BS202" s="30">
        <v>31.5</v>
      </c>
      <c r="BT202" s="30">
        <v>425</v>
      </c>
      <c r="BU202" s="30">
        <v>3.7</v>
      </c>
    </row>
    <row r="203" spans="2:78" ht="27" x14ac:dyDescent="0.25">
      <c r="B203" s="30" t="s">
        <v>291</v>
      </c>
      <c r="C203" s="30" t="s">
        <v>292</v>
      </c>
      <c r="D203" s="30" t="s">
        <v>3561</v>
      </c>
      <c r="E203" s="30" t="s">
        <v>3561</v>
      </c>
      <c r="H203" t="s">
        <v>3199</v>
      </c>
      <c r="K203" s="30" t="s">
        <v>84</v>
      </c>
      <c r="L203" s="30">
        <v>64</v>
      </c>
      <c r="M203" s="30" t="s">
        <v>89</v>
      </c>
      <c r="O203" s="30">
        <v>0.81</v>
      </c>
      <c r="P203" s="30">
        <v>4.1500000000000004</v>
      </c>
      <c r="Q203" s="30">
        <v>4.21</v>
      </c>
      <c r="R203" s="30">
        <v>34.799999999999997</v>
      </c>
      <c r="Y203" s="30" t="b">
        <v>1</v>
      </c>
      <c r="AA203" s="30">
        <v>2</v>
      </c>
      <c r="AB203" s="30">
        <v>10</v>
      </c>
      <c r="AC203" s="30">
        <v>10</v>
      </c>
      <c r="AE203" s="30">
        <v>176</v>
      </c>
      <c r="AG203" s="30" t="b">
        <v>1</v>
      </c>
      <c r="AH203" s="30">
        <v>27</v>
      </c>
      <c r="AO203" s="30">
        <v>3.7</v>
      </c>
      <c r="AP203" s="30">
        <v>311</v>
      </c>
      <c r="AR203" s="59" t="str">
        <f t="shared" si="15"/>
        <v>210 ≤ A &lt; 315</v>
      </c>
      <c r="AS203">
        <f t="shared" si="16"/>
        <v>3</v>
      </c>
      <c r="AV203" s="30">
        <v>0</v>
      </c>
      <c r="AW203" s="30">
        <v>0</v>
      </c>
      <c r="AX203" s="30">
        <v>2</v>
      </c>
      <c r="AY203" s="30">
        <v>0</v>
      </c>
      <c r="AZ203" s="27" t="s">
        <v>86</v>
      </c>
      <c r="BE203" s="32">
        <v>44887</v>
      </c>
      <c r="BI203" s="30">
        <v>1</v>
      </c>
      <c r="BJ203" s="30">
        <v>176</v>
      </c>
      <c r="BL203" s="30">
        <v>265</v>
      </c>
      <c r="BM203" s="30">
        <v>0</v>
      </c>
      <c r="BN203" s="30">
        <v>0</v>
      </c>
      <c r="BO203" s="30">
        <v>2</v>
      </c>
      <c r="BP203" s="30">
        <v>0</v>
      </c>
      <c r="BR203" s="30" t="s">
        <v>3336</v>
      </c>
      <c r="BS203" s="30">
        <v>27</v>
      </c>
      <c r="BT203" s="30">
        <v>311</v>
      </c>
      <c r="BU203" s="30">
        <v>3.7</v>
      </c>
    </row>
    <row r="204" spans="2:78" ht="27" x14ac:dyDescent="0.25">
      <c r="B204" s="30" t="s">
        <v>1067</v>
      </c>
      <c r="C204" s="30" t="s">
        <v>173</v>
      </c>
      <c r="D204" s="30" t="s">
        <v>3562</v>
      </c>
      <c r="E204" s="30" t="s">
        <v>3562</v>
      </c>
      <c r="H204" t="s">
        <v>3199</v>
      </c>
      <c r="K204" s="30" t="s">
        <v>1693</v>
      </c>
      <c r="L204" s="30">
        <v>8</v>
      </c>
      <c r="M204" s="30" t="s">
        <v>1014</v>
      </c>
      <c r="O204" s="30">
        <v>0.49</v>
      </c>
      <c r="P204" s="30">
        <v>0.65</v>
      </c>
      <c r="Q204" s="30">
        <v>14.24</v>
      </c>
      <c r="R204" s="30">
        <v>29.38</v>
      </c>
      <c r="Y204" s="30" t="b">
        <v>1</v>
      </c>
      <c r="AA204" s="30">
        <v>1</v>
      </c>
      <c r="AB204" s="30">
        <v>30</v>
      </c>
      <c r="AC204" s="30">
        <v>10</v>
      </c>
      <c r="AE204" s="30"/>
      <c r="AG204" s="30" t="b">
        <v>0</v>
      </c>
      <c r="AH204" s="30">
        <v>23.8</v>
      </c>
      <c r="AO204" s="30">
        <v>2.1</v>
      </c>
      <c r="AP204" s="30">
        <v>242</v>
      </c>
      <c r="AR204" s="59" t="str">
        <f t="shared" si="15"/>
        <v>210 ≤ A &lt; 315</v>
      </c>
      <c r="AS204">
        <f t="shared" si="16"/>
        <v>2</v>
      </c>
      <c r="AV204" s="30">
        <v>0</v>
      </c>
      <c r="AW204" s="30">
        <v>1</v>
      </c>
      <c r="AX204" s="30">
        <v>0</v>
      </c>
      <c r="AY204" s="30">
        <v>0</v>
      </c>
      <c r="BE204" s="32">
        <v>44508</v>
      </c>
      <c r="BI204" s="30"/>
      <c r="BJ204" s="30"/>
      <c r="BL204" s="30">
        <v>220</v>
      </c>
      <c r="BM204" s="30">
        <v>0</v>
      </c>
      <c r="BN204" s="30">
        <v>1</v>
      </c>
      <c r="BO204" s="30">
        <v>0</v>
      </c>
      <c r="BP204" s="30">
        <v>0</v>
      </c>
      <c r="BR204" s="30" t="s">
        <v>3452</v>
      </c>
      <c r="BS204" s="30">
        <v>23.8</v>
      </c>
      <c r="BT204" s="30">
        <v>242</v>
      </c>
      <c r="BU204" s="30">
        <v>2.1</v>
      </c>
    </row>
    <row r="205" spans="2:78" ht="27" x14ac:dyDescent="0.25">
      <c r="B205" s="30" t="s">
        <v>3563</v>
      </c>
      <c r="C205" s="30" t="s">
        <v>3564</v>
      </c>
      <c r="D205" s="30" t="s">
        <v>3565</v>
      </c>
      <c r="E205" s="30" t="s">
        <v>3565</v>
      </c>
      <c r="H205" t="s">
        <v>3199</v>
      </c>
      <c r="K205" s="30" t="s">
        <v>1177</v>
      </c>
      <c r="L205" s="30">
        <v>4</v>
      </c>
      <c r="M205" s="30" t="s">
        <v>1014</v>
      </c>
      <c r="O205" s="30">
        <v>1.05</v>
      </c>
      <c r="P205" s="30">
        <v>3.72</v>
      </c>
      <c r="Q205" s="30">
        <v>24.62</v>
      </c>
      <c r="R205" s="30">
        <v>20.77</v>
      </c>
      <c r="Y205" s="30" t="b">
        <v>1</v>
      </c>
      <c r="AA205" s="30">
        <v>2</v>
      </c>
      <c r="AB205" s="30">
        <v>30</v>
      </c>
      <c r="AC205" s="30">
        <v>15</v>
      </c>
      <c r="AE205" s="30"/>
      <c r="AG205" s="30" t="b">
        <v>1</v>
      </c>
      <c r="AH205" s="30">
        <v>23.8</v>
      </c>
      <c r="AO205" s="30">
        <v>2.1</v>
      </c>
      <c r="AP205" s="30">
        <v>242</v>
      </c>
      <c r="AR205" s="59" t="str">
        <f t="shared" si="15"/>
        <v>210 ≤ A &lt; 315</v>
      </c>
      <c r="AS205">
        <f t="shared" si="16"/>
        <v>2</v>
      </c>
      <c r="AV205" s="30">
        <v>0</v>
      </c>
      <c r="AW205" s="30">
        <v>0</v>
      </c>
      <c r="AX205" s="30">
        <v>0</v>
      </c>
      <c r="AY205" s="30">
        <v>1</v>
      </c>
      <c r="BE205" s="32">
        <v>45051</v>
      </c>
      <c r="BI205" s="30"/>
      <c r="BJ205" s="30"/>
      <c r="BL205" s="30">
        <v>140</v>
      </c>
      <c r="BM205" s="30">
        <v>0</v>
      </c>
      <c r="BN205" s="30">
        <v>0</v>
      </c>
      <c r="BO205" s="30">
        <v>0</v>
      </c>
      <c r="BP205" s="30">
        <v>1</v>
      </c>
      <c r="BR205" s="30" t="s">
        <v>3336</v>
      </c>
      <c r="BS205" s="30">
        <v>23.8</v>
      </c>
      <c r="BT205" s="30">
        <v>242</v>
      </c>
      <c r="BU205" s="30">
        <v>2.1</v>
      </c>
    </row>
    <row r="206" spans="2:78" ht="27" x14ac:dyDescent="0.25">
      <c r="B206" s="30" t="s">
        <v>3566</v>
      </c>
      <c r="C206" s="30" t="s">
        <v>255</v>
      </c>
      <c r="D206" s="30" t="s">
        <v>3567</v>
      </c>
      <c r="E206" s="30" t="s">
        <v>3567</v>
      </c>
      <c r="H206" t="s">
        <v>3199</v>
      </c>
      <c r="K206" s="30" t="s">
        <v>2386</v>
      </c>
      <c r="L206" s="30">
        <v>8</v>
      </c>
      <c r="M206" s="30"/>
      <c r="O206" s="30">
        <v>0.16</v>
      </c>
      <c r="P206" s="30">
        <v>0.78</v>
      </c>
      <c r="Q206" s="30">
        <v>13.43</v>
      </c>
      <c r="R206" s="30">
        <v>26.57</v>
      </c>
      <c r="Y206" s="30" t="b">
        <v>1</v>
      </c>
      <c r="AA206" s="30">
        <v>2</v>
      </c>
      <c r="AB206" s="30"/>
      <c r="AC206" s="30"/>
      <c r="AE206" s="30"/>
      <c r="AG206" s="30" t="b">
        <v>1</v>
      </c>
      <c r="AH206" s="30">
        <v>27</v>
      </c>
      <c r="AO206" s="30">
        <v>2.1</v>
      </c>
      <c r="AP206" s="30">
        <v>312</v>
      </c>
      <c r="AR206" s="59" t="str">
        <f t="shared" si="15"/>
        <v>210 ≤ A &lt; 315</v>
      </c>
      <c r="AS206">
        <f t="shared" si="16"/>
        <v>2</v>
      </c>
      <c r="AV206" s="30">
        <v>0</v>
      </c>
      <c r="AW206" s="30">
        <v>0</v>
      </c>
      <c r="AX206" s="30">
        <v>1</v>
      </c>
      <c r="AY206" s="30">
        <v>0</v>
      </c>
      <c r="BE206" s="32">
        <v>44918</v>
      </c>
      <c r="BI206" s="30"/>
      <c r="BJ206" s="30"/>
      <c r="BL206" s="30">
        <v>135</v>
      </c>
      <c r="BM206" s="30">
        <v>0</v>
      </c>
      <c r="BN206" s="30">
        <v>0</v>
      </c>
      <c r="BO206" s="30">
        <v>1</v>
      </c>
      <c r="BP206" s="30">
        <v>0</v>
      </c>
      <c r="BR206" s="30" t="s">
        <v>3328</v>
      </c>
      <c r="BS206" s="30">
        <v>27</v>
      </c>
      <c r="BT206" s="30">
        <v>312</v>
      </c>
      <c r="BU206" s="30">
        <v>2.1</v>
      </c>
    </row>
    <row r="207" spans="2:78" ht="27" x14ac:dyDescent="0.25">
      <c r="B207" s="30" t="s">
        <v>1090</v>
      </c>
      <c r="C207" s="30" t="s">
        <v>117</v>
      </c>
      <c r="D207" s="30" t="s">
        <v>3568</v>
      </c>
      <c r="E207" s="30" t="s">
        <v>3568</v>
      </c>
      <c r="H207" t="s">
        <v>3199</v>
      </c>
      <c r="K207" s="30" t="s">
        <v>1866</v>
      </c>
      <c r="L207" s="30">
        <v>32</v>
      </c>
      <c r="M207" s="30" t="s">
        <v>1014</v>
      </c>
      <c r="O207" s="30">
        <v>0.36</v>
      </c>
      <c r="P207" s="30">
        <v>1.28</v>
      </c>
      <c r="Q207" s="30">
        <v>11.63</v>
      </c>
      <c r="R207" s="30">
        <v>26.74</v>
      </c>
      <c r="Y207" s="30" t="b">
        <v>1</v>
      </c>
      <c r="AA207" s="30">
        <v>1</v>
      </c>
      <c r="AB207" s="30">
        <v>30</v>
      </c>
      <c r="AC207" s="30">
        <v>10</v>
      </c>
      <c r="AE207" s="30"/>
      <c r="AG207" s="30" t="b">
        <v>1</v>
      </c>
      <c r="AH207" s="30">
        <v>23.8</v>
      </c>
      <c r="AO207" s="30">
        <v>2.1</v>
      </c>
      <c r="AP207" s="30">
        <v>242</v>
      </c>
      <c r="AR207" s="59" t="str">
        <f t="shared" si="15"/>
        <v>210 ≤ A &lt; 315</v>
      </c>
      <c r="AS207">
        <f t="shared" si="16"/>
        <v>2</v>
      </c>
      <c r="AV207" s="30">
        <v>0</v>
      </c>
      <c r="AW207" s="30">
        <v>0</v>
      </c>
      <c r="AX207" s="30">
        <v>1</v>
      </c>
      <c r="AY207" s="30">
        <v>0</v>
      </c>
      <c r="BE207" s="32">
        <v>44529</v>
      </c>
      <c r="BI207" s="30"/>
      <c r="BJ207" s="30"/>
      <c r="BL207" s="30">
        <v>230</v>
      </c>
      <c r="BM207" s="30">
        <v>0</v>
      </c>
      <c r="BN207" s="30">
        <v>0</v>
      </c>
      <c r="BO207" s="30">
        <v>1</v>
      </c>
      <c r="BP207" s="30">
        <v>0</v>
      </c>
      <c r="BR207" s="30" t="s">
        <v>3328</v>
      </c>
      <c r="BS207" s="30">
        <v>23.8</v>
      </c>
      <c r="BT207" s="30">
        <v>242</v>
      </c>
      <c r="BU207" s="30">
        <v>2.1</v>
      </c>
    </row>
    <row r="208" spans="2:78" ht="27" x14ac:dyDescent="0.25">
      <c r="B208" s="30" t="s">
        <v>1090</v>
      </c>
      <c r="C208" s="30" t="s">
        <v>117</v>
      </c>
      <c r="D208" s="30" t="s">
        <v>3569</v>
      </c>
      <c r="E208" s="30" t="s">
        <v>3569</v>
      </c>
      <c r="H208" t="s">
        <v>3199</v>
      </c>
      <c r="K208" s="30" t="s">
        <v>1866</v>
      </c>
      <c r="L208" s="30">
        <v>16</v>
      </c>
      <c r="M208" s="30" t="s">
        <v>1014</v>
      </c>
      <c r="O208" s="30">
        <v>0.3</v>
      </c>
      <c r="P208" s="30">
        <v>1.76</v>
      </c>
      <c r="Q208" s="30">
        <v>12.35</v>
      </c>
      <c r="R208" s="30">
        <v>23.82</v>
      </c>
      <c r="Y208" s="30" t="b">
        <v>1</v>
      </c>
      <c r="AA208" s="30">
        <v>1</v>
      </c>
      <c r="AB208" s="30">
        <v>30</v>
      </c>
      <c r="AC208" s="30">
        <v>10</v>
      </c>
      <c r="AE208" s="30"/>
      <c r="AG208" s="30" t="b">
        <v>1</v>
      </c>
      <c r="AH208" s="30">
        <v>24</v>
      </c>
      <c r="AO208" s="30">
        <v>2.1</v>
      </c>
      <c r="AP208" s="30">
        <v>242</v>
      </c>
      <c r="AR208" s="59" t="str">
        <f t="shared" si="15"/>
        <v>210 ≤ A &lt; 315</v>
      </c>
      <c r="AS208">
        <f t="shared" si="16"/>
        <v>2</v>
      </c>
      <c r="AV208" s="30">
        <v>0</v>
      </c>
      <c r="AW208" s="30">
        <v>0</v>
      </c>
      <c r="AX208" s="30">
        <v>1</v>
      </c>
      <c r="AY208" s="30">
        <v>0</v>
      </c>
      <c r="BE208" s="32">
        <v>45007</v>
      </c>
      <c r="BI208" s="30"/>
      <c r="BJ208" s="30"/>
      <c r="BL208" s="30">
        <v>210</v>
      </c>
      <c r="BM208" s="30">
        <v>0</v>
      </c>
      <c r="BN208" s="30">
        <v>0</v>
      </c>
      <c r="BO208" s="30">
        <v>1</v>
      </c>
      <c r="BP208" s="30">
        <v>0</v>
      </c>
      <c r="BR208" s="30" t="s">
        <v>3328</v>
      </c>
      <c r="BS208" s="30">
        <v>24</v>
      </c>
      <c r="BT208" s="30">
        <v>242</v>
      </c>
      <c r="BU208" s="30">
        <v>2.1</v>
      </c>
    </row>
    <row r="209" spans="2:73" ht="27" x14ac:dyDescent="0.25">
      <c r="B209" s="30" t="s">
        <v>1090</v>
      </c>
      <c r="C209" s="30" t="s">
        <v>117</v>
      </c>
      <c r="D209" s="30" t="s">
        <v>3570</v>
      </c>
      <c r="E209" s="30" t="s">
        <v>3570</v>
      </c>
      <c r="H209" t="s">
        <v>3199</v>
      </c>
      <c r="K209" s="30" t="s">
        <v>1866</v>
      </c>
      <c r="L209" s="30">
        <v>32</v>
      </c>
      <c r="M209" s="30" t="s">
        <v>1014</v>
      </c>
      <c r="O209" s="30">
        <v>0.3</v>
      </c>
      <c r="P209" s="30">
        <v>2.97</v>
      </c>
      <c r="Q209" s="30">
        <v>11.45</v>
      </c>
      <c r="R209" s="30">
        <v>23.97</v>
      </c>
      <c r="Y209" s="30" t="b">
        <v>1</v>
      </c>
      <c r="AA209" s="30">
        <v>1</v>
      </c>
      <c r="AB209" s="30">
        <v>30</v>
      </c>
      <c r="AC209" s="30">
        <v>10</v>
      </c>
      <c r="AE209" s="30"/>
      <c r="AG209" s="30" t="b">
        <v>1</v>
      </c>
      <c r="AH209" s="30">
        <v>21.5</v>
      </c>
      <c r="AO209" s="30">
        <v>2.1</v>
      </c>
      <c r="AP209" s="30">
        <v>197</v>
      </c>
      <c r="AR209" s="59" t="str">
        <f t="shared" si="15"/>
        <v>190 ≤ A &lt; 210</v>
      </c>
      <c r="AS209">
        <f t="shared" si="16"/>
        <v>1</v>
      </c>
      <c r="AV209" s="30">
        <v>0</v>
      </c>
      <c r="AW209" s="30">
        <v>0</v>
      </c>
      <c r="AX209" s="30">
        <v>0</v>
      </c>
      <c r="AY209" s="30">
        <v>0</v>
      </c>
      <c r="BE209" s="32">
        <v>44924</v>
      </c>
      <c r="BI209" s="30"/>
      <c r="BJ209" s="30"/>
      <c r="BL209" s="30">
        <v>200</v>
      </c>
      <c r="BM209" s="30">
        <v>0</v>
      </c>
      <c r="BN209" s="30">
        <v>0</v>
      </c>
      <c r="BO209" s="30">
        <v>0</v>
      </c>
      <c r="BP209" s="30">
        <v>0</v>
      </c>
      <c r="BR209" s="30" t="s">
        <v>3328</v>
      </c>
      <c r="BS209" s="30">
        <v>21.5</v>
      </c>
      <c r="BT209" s="30">
        <v>197</v>
      </c>
      <c r="BU209" s="30">
        <v>2.1</v>
      </c>
    </row>
    <row r="210" spans="2:73" ht="27" x14ac:dyDescent="0.25">
      <c r="B210" s="30" t="s">
        <v>1008</v>
      </c>
      <c r="C210" s="30" t="s">
        <v>78</v>
      </c>
      <c r="D210" s="30" t="s">
        <v>3571</v>
      </c>
      <c r="E210" s="30" t="s">
        <v>3571</v>
      </c>
      <c r="H210" t="s">
        <v>3199</v>
      </c>
      <c r="K210" s="30" t="s">
        <v>84</v>
      </c>
      <c r="L210" s="30">
        <v>64</v>
      </c>
      <c r="M210" s="30" t="s">
        <v>89</v>
      </c>
      <c r="O210" s="30">
        <v>0.64</v>
      </c>
      <c r="P210" s="30">
        <v>2.2999999999999998</v>
      </c>
      <c r="Q210" s="30">
        <v>2.2999999999999998</v>
      </c>
      <c r="R210" s="30">
        <v>26.59</v>
      </c>
      <c r="Y210" s="30" t="b">
        <v>1</v>
      </c>
      <c r="AA210" s="30">
        <v>2</v>
      </c>
      <c r="AB210" s="30">
        <v>5</v>
      </c>
      <c r="AC210" s="30">
        <v>5</v>
      </c>
      <c r="AE210" s="30">
        <v>96</v>
      </c>
      <c r="AG210" s="30" t="b">
        <v>1</v>
      </c>
      <c r="AH210" s="30">
        <v>27</v>
      </c>
      <c r="AO210" s="30">
        <v>2.1</v>
      </c>
      <c r="AP210" s="30">
        <v>333</v>
      </c>
      <c r="AR210" s="59" t="str">
        <f t="shared" si="15"/>
        <v>A ≥ 315</v>
      </c>
      <c r="AS210">
        <f t="shared" si="16"/>
        <v>2</v>
      </c>
      <c r="AV210" s="30">
        <v>0</v>
      </c>
      <c r="AW210" s="30">
        <v>1</v>
      </c>
      <c r="AX210" s="30">
        <v>0</v>
      </c>
      <c r="AY210" s="30">
        <v>0</v>
      </c>
      <c r="AZ210" s="27" t="s">
        <v>82</v>
      </c>
      <c r="BE210" s="32">
        <v>44935</v>
      </c>
      <c r="BI210" s="30">
        <v>1</v>
      </c>
      <c r="BJ210" s="30">
        <v>96</v>
      </c>
      <c r="BL210" s="30">
        <v>230</v>
      </c>
      <c r="BM210" s="30">
        <v>0</v>
      </c>
      <c r="BN210" s="30">
        <v>1</v>
      </c>
      <c r="BO210" s="30">
        <v>0</v>
      </c>
      <c r="BP210" s="30">
        <v>0</v>
      </c>
      <c r="BR210" s="30" t="s">
        <v>3328</v>
      </c>
      <c r="BS210" s="30">
        <v>27</v>
      </c>
      <c r="BT210" s="30">
        <v>333</v>
      </c>
      <c r="BU210" s="30">
        <v>2.1</v>
      </c>
    </row>
    <row r="211" spans="2:73" ht="27" x14ac:dyDescent="0.25">
      <c r="B211" s="30" t="s">
        <v>291</v>
      </c>
      <c r="C211" s="30" t="s">
        <v>292</v>
      </c>
      <c r="D211" s="30" t="s">
        <v>3572</v>
      </c>
      <c r="E211" s="30" t="s">
        <v>3572</v>
      </c>
      <c r="H211" t="s">
        <v>3199</v>
      </c>
      <c r="K211" s="30" t="s">
        <v>532</v>
      </c>
      <c r="L211" s="30">
        <v>32</v>
      </c>
      <c r="M211" s="30" t="s">
        <v>1014</v>
      </c>
      <c r="O211" s="30">
        <v>0.37</v>
      </c>
      <c r="P211" s="30">
        <v>1.1200000000000001</v>
      </c>
      <c r="Q211" s="30">
        <v>8.56</v>
      </c>
      <c r="R211" s="30">
        <v>22.16</v>
      </c>
      <c r="Y211" s="30" t="b">
        <v>1</v>
      </c>
      <c r="AA211" s="30">
        <v>1</v>
      </c>
      <c r="AB211" s="30">
        <v>20</v>
      </c>
      <c r="AC211" s="30">
        <v>10</v>
      </c>
      <c r="AE211" s="30"/>
      <c r="AG211" s="30" t="b">
        <v>1</v>
      </c>
      <c r="AH211" s="30">
        <v>27</v>
      </c>
      <c r="AO211" s="30">
        <v>3.7</v>
      </c>
      <c r="AP211" s="30">
        <v>310</v>
      </c>
      <c r="AR211" s="59" t="str">
        <f t="shared" si="15"/>
        <v>210 ≤ A &lt; 315</v>
      </c>
      <c r="AS211">
        <f t="shared" si="16"/>
        <v>3</v>
      </c>
      <c r="AV211" s="30">
        <v>0</v>
      </c>
      <c r="AW211" s="30">
        <v>1</v>
      </c>
      <c r="AX211" s="30">
        <v>1</v>
      </c>
      <c r="AY211" s="30">
        <v>0</v>
      </c>
      <c r="BE211" s="32">
        <v>44391</v>
      </c>
      <c r="BI211" s="30"/>
      <c r="BJ211" s="30"/>
      <c r="BL211" s="30">
        <v>190</v>
      </c>
      <c r="BM211" s="30">
        <v>0</v>
      </c>
      <c r="BN211" s="30">
        <v>1</v>
      </c>
      <c r="BO211" s="30">
        <v>1</v>
      </c>
      <c r="BP211" s="30">
        <v>0</v>
      </c>
      <c r="BR211" s="30" t="s">
        <v>3336</v>
      </c>
      <c r="BS211" s="30">
        <v>27</v>
      </c>
      <c r="BT211" s="30">
        <v>310</v>
      </c>
      <c r="BU211" s="30">
        <v>3.7</v>
      </c>
    </row>
    <row r="212" spans="2:73" ht="27" x14ac:dyDescent="0.25">
      <c r="B212" s="30" t="s">
        <v>356</v>
      </c>
      <c r="C212" s="30" t="s">
        <v>357</v>
      </c>
      <c r="D212" s="30" t="s">
        <v>3573</v>
      </c>
      <c r="E212" s="30" t="s">
        <v>3573</v>
      </c>
      <c r="H212" t="s">
        <v>3199</v>
      </c>
      <c r="K212" s="30" t="s">
        <v>2386</v>
      </c>
      <c r="L212" s="30">
        <v>8</v>
      </c>
      <c r="M212" s="30"/>
      <c r="O212" s="30">
        <v>0.45</v>
      </c>
      <c r="P212" s="30">
        <v>10.19</v>
      </c>
      <c r="Q212" s="30">
        <v>10.199999999999999</v>
      </c>
      <c r="R212" s="30">
        <v>21.46</v>
      </c>
      <c r="Y212" s="30" t="b">
        <v>0</v>
      </c>
      <c r="AA212" s="30">
        <v>2</v>
      </c>
      <c r="AB212" s="30"/>
      <c r="AC212" s="30"/>
      <c r="AE212" s="30"/>
      <c r="AG212" s="30"/>
      <c r="AH212" s="30">
        <v>23.8</v>
      </c>
      <c r="AO212" s="30">
        <v>2.1</v>
      </c>
      <c r="AP212" s="30">
        <v>242</v>
      </c>
      <c r="AR212" s="59" t="str">
        <f t="shared" si="15"/>
        <v>210 ≤ A &lt; 315</v>
      </c>
      <c r="AS212">
        <f t="shared" si="16"/>
        <v>2</v>
      </c>
      <c r="AV212" s="30">
        <v>0</v>
      </c>
      <c r="AW212" s="30">
        <v>0</v>
      </c>
      <c r="AX212" s="30">
        <v>1</v>
      </c>
      <c r="AY212" s="30">
        <v>0</v>
      </c>
      <c r="BE212" s="32">
        <v>45170</v>
      </c>
      <c r="BI212" s="30"/>
      <c r="BJ212" s="30"/>
      <c r="BL212" s="30">
        <v>100</v>
      </c>
      <c r="BM212" s="30">
        <v>0</v>
      </c>
      <c r="BN212" s="30">
        <v>0</v>
      </c>
      <c r="BO212" s="30">
        <v>1</v>
      </c>
      <c r="BP212" s="30">
        <v>0</v>
      </c>
      <c r="BR212" s="30" t="s">
        <v>3328</v>
      </c>
      <c r="BS212" s="30">
        <v>23.8</v>
      </c>
      <c r="BT212" s="30">
        <v>242</v>
      </c>
      <c r="BU212" s="30">
        <v>2.1</v>
      </c>
    </row>
    <row r="213" spans="2:73" ht="27" x14ac:dyDescent="0.25">
      <c r="B213" s="30" t="s">
        <v>291</v>
      </c>
      <c r="C213" s="30" t="s">
        <v>292</v>
      </c>
      <c r="D213" s="30" t="s">
        <v>3574</v>
      </c>
      <c r="E213" s="30" t="s">
        <v>3574</v>
      </c>
      <c r="H213" t="s">
        <v>3199</v>
      </c>
      <c r="K213" s="30" t="s">
        <v>1100</v>
      </c>
      <c r="L213" s="30">
        <v>32</v>
      </c>
      <c r="M213" s="30" t="s">
        <v>89</v>
      </c>
      <c r="O213" s="30">
        <v>0.67</v>
      </c>
      <c r="P213" s="30">
        <v>1.51</v>
      </c>
      <c r="Q213" s="30">
        <v>9.24</v>
      </c>
      <c r="R213" s="30">
        <v>22.2</v>
      </c>
      <c r="Y213" s="30"/>
      <c r="AA213" s="30">
        <v>2</v>
      </c>
      <c r="AB213" s="30">
        <v>20</v>
      </c>
      <c r="AC213" s="30">
        <v>10</v>
      </c>
      <c r="AE213" s="30"/>
      <c r="AG213" s="30" t="b">
        <v>1</v>
      </c>
      <c r="AH213" s="30">
        <v>23.8</v>
      </c>
      <c r="AO213" s="30">
        <v>2.1</v>
      </c>
      <c r="AP213" s="30">
        <v>242</v>
      </c>
      <c r="AR213" s="59" t="str">
        <f t="shared" si="15"/>
        <v>210 ≤ A &lt; 315</v>
      </c>
      <c r="AS213">
        <f t="shared" si="16"/>
        <v>2</v>
      </c>
      <c r="AV213" s="30">
        <v>0</v>
      </c>
      <c r="AW213" s="30">
        <v>0</v>
      </c>
      <c r="AX213" s="30">
        <v>1</v>
      </c>
      <c r="AY213" s="30">
        <v>0</v>
      </c>
      <c r="BE213" s="32">
        <v>44630</v>
      </c>
      <c r="BI213" s="30"/>
      <c r="BJ213" s="30"/>
      <c r="BL213" s="30">
        <v>340</v>
      </c>
      <c r="BM213" s="30">
        <v>0</v>
      </c>
      <c r="BN213" s="30">
        <v>0</v>
      </c>
      <c r="BO213" s="30">
        <v>1</v>
      </c>
      <c r="BP213" s="30">
        <v>0</v>
      </c>
      <c r="BR213" s="30" t="s">
        <v>3336</v>
      </c>
      <c r="BS213" s="30">
        <v>23.8</v>
      </c>
      <c r="BT213" s="30">
        <v>242</v>
      </c>
      <c r="BU213" s="30">
        <v>2.1</v>
      </c>
    </row>
    <row r="214" spans="2:73" ht="27" x14ac:dyDescent="0.25">
      <c r="B214" s="30" t="s">
        <v>291</v>
      </c>
      <c r="C214" s="30" t="s">
        <v>292</v>
      </c>
      <c r="D214" s="30" t="s">
        <v>3575</v>
      </c>
      <c r="E214" s="30" t="s">
        <v>3575</v>
      </c>
      <c r="H214" t="s">
        <v>3199</v>
      </c>
      <c r="K214" s="30" t="s">
        <v>532</v>
      </c>
      <c r="L214" s="30">
        <v>32</v>
      </c>
      <c r="M214" s="30" t="s">
        <v>1014</v>
      </c>
      <c r="O214" s="30">
        <v>0.37</v>
      </c>
      <c r="P214" s="30">
        <v>1.3</v>
      </c>
      <c r="Q214" s="30">
        <v>9.1300000000000008</v>
      </c>
      <c r="R214" s="30">
        <v>22.28</v>
      </c>
      <c r="Y214" s="30" t="b">
        <v>1</v>
      </c>
      <c r="AA214" s="30">
        <v>2</v>
      </c>
      <c r="AB214" s="30">
        <v>20</v>
      </c>
      <c r="AC214" s="30">
        <v>10</v>
      </c>
      <c r="AE214" s="30"/>
      <c r="AG214" s="30" t="b">
        <v>1</v>
      </c>
      <c r="AH214" s="30">
        <v>23.8</v>
      </c>
      <c r="AO214" s="30">
        <v>2.1</v>
      </c>
      <c r="AP214" s="30">
        <v>242</v>
      </c>
      <c r="AR214" s="59" t="str">
        <f t="shared" si="15"/>
        <v>210 ≤ A &lt; 315</v>
      </c>
      <c r="AS214">
        <f t="shared" si="16"/>
        <v>3</v>
      </c>
      <c r="AV214" s="30">
        <v>0</v>
      </c>
      <c r="AW214" s="30">
        <v>1</v>
      </c>
      <c r="AX214" s="30">
        <v>1</v>
      </c>
      <c r="AY214" s="30">
        <v>0</v>
      </c>
      <c r="BE214" s="32">
        <v>44391</v>
      </c>
      <c r="BI214" s="30"/>
      <c r="BJ214" s="30"/>
      <c r="BL214" s="30">
        <v>190</v>
      </c>
      <c r="BM214" s="30">
        <v>0</v>
      </c>
      <c r="BN214" s="30">
        <v>1</v>
      </c>
      <c r="BO214" s="30">
        <v>1</v>
      </c>
      <c r="BP214" s="30">
        <v>0</v>
      </c>
      <c r="BR214" s="30" t="s">
        <v>3328</v>
      </c>
      <c r="BS214" s="30">
        <v>23.8</v>
      </c>
      <c r="BT214" s="30">
        <v>242</v>
      </c>
      <c r="BU214" s="30">
        <v>2.1</v>
      </c>
    </row>
    <row r="215" spans="2:73" ht="27" x14ac:dyDescent="0.25">
      <c r="B215" s="30" t="s">
        <v>1090</v>
      </c>
      <c r="C215" s="30" t="s">
        <v>117</v>
      </c>
      <c r="D215" s="30" t="s">
        <v>3576</v>
      </c>
      <c r="E215" s="30" t="s">
        <v>3576</v>
      </c>
      <c r="H215" t="s">
        <v>3199</v>
      </c>
      <c r="K215" s="30" t="s">
        <v>1866</v>
      </c>
      <c r="L215" s="30">
        <v>32</v>
      </c>
      <c r="M215" s="30" t="s">
        <v>1014</v>
      </c>
      <c r="O215" s="30">
        <v>0.38</v>
      </c>
      <c r="P215" s="30">
        <v>2.4900000000000002</v>
      </c>
      <c r="Q215" s="30">
        <v>7.98</v>
      </c>
      <c r="R215" s="30">
        <v>22.31</v>
      </c>
      <c r="Y215" s="30" t="b">
        <v>1</v>
      </c>
      <c r="AA215" s="30">
        <v>2</v>
      </c>
      <c r="AB215" s="30">
        <v>30</v>
      </c>
      <c r="AC215" s="30">
        <v>10</v>
      </c>
      <c r="AE215" s="30"/>
      <c r="AG215" s="30" t="b">
        <v>1</v>
      </c>
      <c r="AH215" s="30">
        <v>24</v>
      </c>
      <c r="AO215" s="30">
        <v>2.1</v>
      </c>
      <c r="AP215" s="30">
        <v>246</v>
      </c>
      <c r="AR215" s="59" t="str">
        <f t="shared" si="15"/>
        <v>210 ≤ A &lt; 315</v>
      </c>
      <c r="AS215">
        <f t="shared" si="16"/>
        <v>2</v>
      </c>
      <c r="AV215" s="30">
        <v>0</v>
      </c>
      <c r="AW215" s="30">
        <v>0</v>
      </c>
      <c r="AX215" s="30">
        <v>1</v>
      </c>
      <c r="AY215" s="30">
        <v>0</v>
      </c>
      <c r="BE215" s="32">
        <v>45250</v>
      </c>
      <c r="BI215" s="30"/>
      <c r="BJ215" s="30"/>
      <c r="BL215" s="30">
        <v>220</v>
      </c>
      <c r="BM215" s="30">
        <v>0</v>
      </c>
      <c r="BN215" s="30">
        <v>0</v>
      </c>
      <c r="BO215" s="30">
        <v>1</v>
      </c>
      <c r="BP215" s="30">
        <v>0</v>
      </c>
      <c r="BR215" s="30" t="s">
        <v>3328</v>
      </c>
      <c r="BS215" s="30">
        <v>24</v>
      </c>
      <c r="BT215" s="30">
        <v>246</v>
      </c>
      <c r="BU215" s="30">
        <v>2.1</v>
      </c>
    </row>
    <row r="216" spans="2:73" ht="27" x14ac:dyDescent="0.25">
      <c r="B216" s="30" t="s">
        <v>1060</v>
      </c>
      <c r="C216" s="30" t="s">
        <v>129</v>
      </c>
      <c r="D216" s="30" t="s">
        <v>3577</v>
      </c>
      <c r="E216" s="30" t="s">
        <v>3577</v>
      </c>
      <c r="H216" t="s">
        <v>3199</v>
      </c>
      <c r="K216" s="30" t="s">
        <v>133</v>
      </c>
      <c r="L216" s="30">
        <v>32</v>
      </c>
      <c r="M216" s="30" t="s">
        <v>1014</v>
      </c>
      <c r="O216" s="30">
        <v>0.19</v>
      </c>
      <c r="P216" s="30">
        <v>1.98</v>
      </c>
      <c r="Q216" s="30">
        <v>1.9</v>
      </c>
      <c r="R216" s="30">
        <v>23.88</v>
      </c>
      <c r="Y216" s="30" t="b">
        <v>1</v>
      </c>
      <c r="AA216" s="30">
        <v>2</v>
      </c>
      <c r="AB216" s="30">
        <v>5</v>
      </c>
      <c r="AC216" s="30">
        <v>5</v>
      </c>
      <c r="AE216" s="30"/>
      <c r="AG216" s="30" t="b">
        <v>1</v>
      </c>
      <c r="AH216" s="30">
        <v>24</v>
      </c>
      <c r="AO216" s="30">
        <v>2.1</v>
      </c>
      <c r="AP216" s="30">
        <v>242</v>
      </c>
      <c r="AR216" s="59" t="str">
        <f t="shared" si="15"/>
        <v>210 ≤ A &lt; 315</v>
      </c>
      <c r="AS216">
        <f t="shared" si="16"/>
        <v>3</v>
      </c>
      <c r="AV216" s="30">
        <v>0</v>
      </c>
      <c r="AW216" s="30">
        <v>0</v>
      </c>
      <c r="AX216" s="30">
        <v>2</v>
      </c>
      <c r="AY216" s="30">
        <v>0</v>
      </c>
      <c r="BE216" s="32">
        <v>45098</v>
      </c>
      <c r="BI216" s="30"/>
      <c r="BJ216" s="30"/>
      <c r="BL216" s="30">
        <v>265</v>
      </c>
      <c r="BM216" s="30">
        <v>0</v>
      </c>
      <c r="BN216" s="30">
        <v>0</v>
      </c>
      <c r="BO216" s="30">
        <v>2</v>
      </c>
      <c r="BP216" s="30">
        <v>0</v>
      </c>
      <c r="BR216" s="30" t="s">
        <v>3336</v>
      </c>
      <c r="BS216" s="30">
        <v>24</v>
      </c>
      <c r="BT216" s="30">
        <v>242</v>
      </c>
      <c r="BU216" s="30">
        <v>2.1</v>
      </c>
    </row>
    <row r="217" spans="2:73" ht="27" x14ac:dyDescent="0.25">
      <c r="B217" s="30" t="s">
        <v>1008</v>
      </c>
      <c r="C217" s="30" t="s">
        <v>78</v>
      </c>
      <c r="D217" s="30" t="s">
        <v>3578</v>
      </c>
      <c r="E217" s="30" t="s">
        <v>3578</v>
      </c>
      <c r="H217" t="s">
        <v>3199</v>
      </c>
      <c r="K217" s="30" t="s">
        <v>133</v>
      </c>
      <c r="L217" s="30">
        <v>64</v>
      </c>
      <c r="M217" s="30" t="s">
        <v>89</v>
      </c>
      <c r="O217" s="30">
        <v>0.44</v>
      </c>
      <c r="P217" s="30">
        <v>1.76</v>
      </c>
      <c r="Q217" s="30">
        <v>1.84</v>
      </c>
      <c r="R217" s="30">
        <v>23.4</v>
      </c>
      <c r="Y217" s="30" t="b">
        <v>1</v>
      </c>
      <c r="AA217" s="30">
        <v>2</v>
      </c>
      <c r="AB217" s="30">
        <v>5</v>
      </c>
      <c r="AC217" s="30">
        <v>5</v>
      </c>
      <c r="AE217" s="30">
        <v>128</v>
      </c>
      <c r="AG217" s="30" t="b">
        <v>1</v>
      </c>
      <c r="AH217" s="30">
        <v>23.8</v>
      </c>
      <c r="AO217" s="30">
        <v>2.1</v>
      </c>
      <c r="AP217" s="30">
        <v>242</v>
      </c>
      <c r="AR217" s="59" t="str">
        <f t="shared" si="15"/>
        <v>210 ≤ A &lt; 315</v>
      </c>
      <c r="AS217">
        <f t="shared" si="16"/>
        <v>2</v>
      </c>
      <c r="AV217" s="30">
        <v>0</v>
      </c>
      <c r="AW217" s="30">
        <v>0</v>
      </c>
      <c r="AX217" s="30">
        <v>1</v>
      </c>
      <c r="AY217" s="30">
        <v>0</v>
      </c>
      <c r="AZ217" s="27" t="str">
        <f>IF($BS$1="Default","no",IF(AND(Y217&lt;227,$BS$1="SW"),"Yes","No"))</f>
        <v>No</v>
      </c>
      <c r="BE217" s="32">
        <v>44908</v>
      </c>
      <c r="BI217" s="30">
        <v>1</v>
      </c>
      <c r="BJ217" s="30">
        <v>128</v>
      </c>
      <c r="BL217" s="30">
        <v>315</v>
      </c>
      <c r="BM217" s="30">
        <v>0</v>
      </c>
      <c r="BN217" s="30">
        <v>0</v>
      </c>
      <c r="BO217" s="30">
        <v>1</v>
      </c>
      <c r="BP217" s="30">
        <v>0</v>
      </c>
      <c r="BR217" s="30" t="s">
        <v>3328</v>
      </c>
      <c r="BS217" s="30">
        <v>23.8</v>
      </c>
      <c r="BT217" s="30">
        <v>242</v>
      </c>
      <c r="BU217" s="30">
        <v>2.1</v>
      </c>
    </row>
    <row r="218" spans="2:73" ht="27" x14ac:dyDescent="0.25">
      <c r="B218" s="30" t="s">
        <v>2383</v>
      </c>
      <c r="C218" s="30" t="s">
        <v>2384</v>
      </c>
      <c r="D218" s="30" t="s">
        <v>3579</v>
      </c>
      <c r="E218" s="30" t="s">
        <v>3579</v>
      </c>
      <c r="H218" t="s">
        <v>3199</v>
      </c>
      <c r="K218" s="30" t="s">
        <v>1866</v>
      </c>
      <c r="L218" s="30">
        <v>16</v>
      </c>
      <c r="M218" s="30" t="s">
        <v>1014</v>
      </c>
      <c r="O218" s="30">
        <v>0.38</v>
      </c>
      <c r="P218" s="30">
        <v>1.94</v>
      </c>
      <c r="Q218" s="30">
        <v>12.2</v>
      </c>
      <c r="R218" s="30">
        <v>18.52</v>
      </c>
      <c r="Y218" s="30" t="b">
        <v>1</v>
      </c>
      <c r="AA218" s="30">
        <v>2</v>
      </c>
      <c r="AB218" s="30">
        <v>30</v>
      </c>
      <c r="AC218" s="30">
        <v>10</v>
      </c>
      <c r="AE218" s="30"/>
      <c r="AG218" s="30" t="b">
        <v>1</v>
      </c>
      <c r="AH218" s="30">
        <v>21.5</v>
      </c>
      <c r="AO218" s="30">
        <v>2</v>
      </c>
      <c r="AP218" s="30">
        <v>197</v>
      </c>
      <c r="AR218" s="59" t="str">
        <f t="shared" si="15"/>
        <v>190 ≤ A &lt; 210</v>
      </c>
      <c r="AS218">
        <f t="shared" si="16"/>
        <v>1</v>
      </c>
      <c r="AV218" s="30">
        <v>0</v>
      </c>
      <c r="AW218" s="30">
        <v>0</v>
      </c>
      <c r="AX218" s="30">
        <v>0</v>
      </c>
      <c r="AY218" s="30">
        <v>0</v>
      </c>
      <c r="BE218" s="32">
        <v>45105</v>
      </c>
      <c r="BI218" s="30"/>
      <c r="BJ218" s="30"/>
      <c r="BL218" s="30">
        <v>245</v>
      </c>
      <c r="BM218" s="30">
        <v>0</v>
      </c>
      <c r="BN218" s="30">
        <v>0</v>
      </c>
      <c r="BO218" s="30">
        <v>0</v>
      </c>
      <c r="BP218" s="30">
        <v>0</v>
      </c>
      <c r="BR218" s="30" t="s">
        <v>3328</v>
      </c>
      <c r="BS218" s="30">
        <v>21.5</v>
      </c>
      <c r="BT218" s="30">
        <v>197</v>
      </c>
      <c r="BU218" s="30">
        <v>2</v>
      </c>
    </row>
    <row r="219" spans="2:73" x14ac:dyDescent="0.25">
      <c r="B219" s="30" t="s">
        <v>291</v>
      </c>
      <c r="C219" s="30" t="s">
        <v>292</v>
      </c>
      <c r="D219" s="30" t="s">
        <v>3580</v>
      </c>
      <c r="E219" s="30" t="s">
        <v>3580</v>
      </c>
      <c r="H219" t="s">
        <v>3199</v>
      </c>
      <c r="K219" s="30" t="s">
        <v>1100</v>
      </c>
      <c r="L219" s="30">
        <v>32</v>
      </c>
      <c r="M219" s="30" t="s">
        <v>1014</v>
      </c>
      <c r="O219" s="30">
        <v>1.25</v>
      </c>
      <c r="P219" s="30">
        <v>3.82</v>
      </c>
      <c r="Q219" s="30">
        <v>13.55</v>
      </c>
      <c r="R219" s="30">
        <v>16.28</v>
      </c>
      <c r="Y219" s="30"/>
      <c r="AA219" s="30">
        <v>2</v>
      </c>
      <c r="AB219" s="30">
        <v>20</v>
      </c>
      <c r="AC219" s="30">
        <v>10</v>
      </c>
      <c r="AE219" s="30"/>
      <c r="AG219" s="30" t="b">
        <v>0</v>
      </c>
      <c r="AH219" s="30">
        <v>14</v>
      </c>
      <c r="AO219" s="30">
        <v>2.1</v>
      </c>
      <c r="AP219" s="30">
        <v>84</v>
      </c>
      <c r="AR219" s="59" t="str">
        <f t="shared" si="15"/>
        <v>A &lt; 190</v>
      </c>
      <c r="AS219">
        <f t="shared" si="16"/>
        <v>1</v>
      </c>
      <c r="AV219" s="30">
        <v>0</v>
      </c>
      <c r="AW219" s="30">
        <v>0</v>
      </c>
      <c r="AX219" s="30">
        <v>0</v>
      </c>
      <c r="AY219" s="30">
        <v>0</v>
      </c>
      <c r="BE219" s="32">
        <v>44896</v>
      </c>
      <c r="BI219" s="30"/>
      <c r="BJ219" s="30"/>
      <c r="BL219" s="30">
        <v>265</v>
      </c>
      <c r="BM219" s="30">
        <v>0</v>
      </c>
      <c r="BN219" s="30">
        <v>0</v>
      </c>
      <c r="BO219" s="30">
        <v>0</v>
      </c>
      <c r="BP219" s="30">
        <v>0</v>
      </c>
      <c r="BR219" s="30" t="s">
        <v>3328</v>
      </c>
      <c r="BS219" s="30">
        <v>14</v>
      </c>
      <c r="BT219" s="30">
        <v>84</v>
      </c>
      <c r="BU219" s="30">
        <v>2.1</v>
      </c>
    </row>
    <row r="220" spans="2:73" ht="27" x14ac:dyDescent="0.25">
      <c r="B220" s="30" t="s">
        <v>291</v>
      </c>
      <c r="C220" s="30" t="s">
        <v>292</v>
      </c>
      <c r="D220" s="30" t="s">
        <v>3581</v>
      </c>
      <c r="E220" s="30" t="s">
        <v>3581</v>
      </c>
      <c r="H220" t="s">
        <v>3199</v>
      </c>
      <c r="K220" s="30" t="s">
        <v>532</v>
      </c>
      <c r="L220" s="30">
        <v>8</v>
      </c>
      <c r="M220" s="30" t="s">
        <v>1014</v>
      </c>
      <c r="O220" s="30">
        <v>2.0299999999999998</v>
      </c>
      <c r="P220" s="30">
        <v>4.34</v>
      </c>
      <c r="Q220" s="30">
        <v>10.57</v>
      </c>
      <c r="R220" s="30">
        <v>15.79</v>
      </c>
      <c r="Y220" s="30" t="b">
        <v>1</v>
      </c>
      <c r="AA220" s="30">
        <v>2</v>
      </c>
      <c r="AB220" s="30">
        <v>20</v>
      </c>
      <c r="AC220" s="30">
        <v>10</v>
      </c>
      <c r="AE220" s="30"/>
      <c r="AG220" s="30" t="b">
        <v>1</v>
      </c>
      <c r="AH220" s="30">
        <v>14</v>
      </c>
      <c r="AO220" s="30">
        <v>2</v>
      </c>
      <c r="AP220" s="30">
        <v>83</v>
      </c>
      <c r="AR220" s="59" t="str">
        <f t="shared" si="15"/>
        <v>A &lt; 190</v>
      </c>
      <c r="AS220">
        <f t="shared" si="16"/>
        <v>1</v>
      </c>
      <c r="AV220" s="30">
        <v>0</v>
      </c>
      <c r="AW220" s="30">
        <v>0</v>
      </c>
      <c r="AX220" s="30">
        <v>0</v>
      </c>
      <c r="AY220" s="30">
        <v>0</v>
      </c>
      <c r="BE220" s="32">
        <v>44547</v>
      </c>
      <c r="BI220" s="30"/>
      <c r="BJ220" s="30"/>
      <c r="BL220" s="30">
        <v>220</v>
      </c>
      <c r="BM220" s="30">
        <v>0</v>
      </c>
      <c r="BN220" s="30">
        <v>0</v>
      </c>
      <c r="BO220" s="30">
        <v>0</v>
      </c>
      <c r="BP220" s="30">
        <v>0</v>
      </c>
      <c r="BR220" s="30" t="s">
        <v>3452</v>
      </c>
      <c r="BS220" s="30">
        <v>14</v>
      </c>
      <c r="BT220" s="30">
        <v>83</v>
      </c>
      <c r="BU220" s="30">
        <v>2</v>
      </c>
    </row>
    <row r="221" spans="2:73" ht="27" x14ac:dyDescent="0.25">
      <c r="B221" s="30" t="s">
        <v>1192</v>
      </c>
      <c r="C221" s="30" t="s">
        <v>1193</v>
      </c>
      <c r="D221" s="30" t="s">
        <v>3582</v>
      </c>
      <c r="E221" s="30" t="s">
        <v>3582</v>
      </c>
      <c r="H221" t="s">
        <v>3199</v>
      </c>
      <c r="K221" s="30" t="s">
        <v>1195</v>
      </c>
      <c r="L221" s="30">
        <v>24</v>
      </c>
      <c r="M221" s="30" t="s">
        <v>89</v>
      </c>
      <c r="O221" s="30">
        <v>0.32</v>
      </c>
      <c r="P221" s="30">
        <v>0.84</v>
      </c>
      <c r="Q221" s="30">
        <v>2.34</v>
      </c>
      <c r="R221" s="30">
        <v>21.7</v>
      </c>
      <c r="Y221" s="30" t="b">
        <v>1</v>
      </c>
      <c r="AA221" s="30">
        <v>1</v>
      </c>
      <c r="AB221" s="30">
        <v>10</v>
      </c>
      <c r="AC221" s="30">
        <v>10</v>
      </c>
      <c r="AE221" s="30"/>
      <c r="AG221" s="30" t="b">
        <v>1</v>
      </c>
      <c r="AH221" s="30">
        <v>23.5</v>
      </c>
      <c r="AO221" s="30">
        <v>11.3</v>
      </c>
      <c r="AP221" s="30">
        <v>236</v>
      </c>
      <c r="AR221" s="59" t="str">
        <f t="shared" si="15"/>
        <v>210 ≤ A &lt; 315</v>
      </c>
      <c r="AS221">
        <f t="shared" si="16"/>
        <v>1</v>
      </c>
      <c r="AV221" s="30">
        <v>0</v>
      </c>
      <c r="AW221" s="30">
        <v>0</v>
      </c>
      <c r="AX221" s="30">
        <v>0</v>
      </c>
      <c r="AY221" s="30">
        <v>0</v>
      </c>
      <c r="BE221" s="32">
        <v>45232</v>
      </c>
      <c r="BI221" s="30"/>
      <c r="BJ221" s="30"/>
      <c r="BL221" s="30">
        <v>170</v>
      </c>
      <c r="BM221" s="30">
        <v>0</v>
      </c>
      <c r="BN221" s="30">
        <v>0</v>
      </c>
      <c r="BO221" s="30">
        <v>0</v>
      </c>
      <c r="BP221" s="30">
        <v>0</v>
      </c>
      <c r="BR221" s="30" t="s">
        <v>3452</v>
      </c>
      <c r="BS221" s="30">
        <v>23.5</v>
      </c>
      <c r="BT221" s="30">
        <v>236</v>
      </c>
      <c r="BU221" s="30">
        <v>11.3</v>
      </c>
    </row>
    <row r="222" spans="2:73" ht="27" x14ac:dyDescent="0.25">
      <c r="B222" s="30" t="s">
        <v>1067</v>
      </c>
      <c r="C222" s="30" t="s">
        <v>173</v>
      </c>
      <c r="D222" s="30" t="s">
        <v>3583</v>
      </c>
      <c r="E222" s="30" t="s">
        <v>3583</v>
      </c>
      <c r="H222" t="s">
        <v>3199</v>
      </c>
      <c r="K222" s="30" t="s">
        <v>1059</v>
      </c>
      <c r="L222" s="30">
        <v>8</v>
      </c>
      <c r="M222" s="30" t="s">
        <v>89</v>
      </c>
      <c r="O222" s="30">
        <v>0.36</v>
      </c>
      <c r="P222" s="30">
        <v>0.95</v>
      </c>
      <c r="Q222" s="30">
        <v>3.78</v>
      </c>
      <c r="R222" s="30">
        <v>20.89</v>
      </c>
      <c r="Y222" s="30" t="b">
        <v>1</v>
      </c>
      <c r="AA222" s="30">
        <v>2</v>
      </c>
      <c r="AB222" s="30">
        <v>15</v>
      </c>
      <c r="AC222" s="30">
        <v>10</v>
      </c>
      <c r="AE222" s="30"/>
      <c r="AG222" s="30" t="b">
        <v>0</v>
      </c>
      <c r="AH222" s="30">
        <v>23.8</v>
      </c>
      <c r="AO222" s="30">
        <v>2.1</v>
      </c>
      <c r="AP222" s="30">
        <v>242</v>
      </c>
      <c r="AR222" s="59" t="str">
        <f t="shared" si="15"/>
        <v>210 ≤ A &lt; 315</v>
      </c>
      <c r="AS222">
        <f t="shared" si="16"/>
        <v>1</v>
      </c>
      <c r="AV222" s="30">
        <v>0</v>
      </c>
      <c r="AW222" s="30">
        <v>0</v>
      </c>
      <c r="AX222" s="30">
        <v>0</v>
      </c>
      <c r="AY222" s="30">
        <v>0</v>
      </c>
      <c r="BE222" s="32">
        <v>45008</v>
      </c>
      <c r="BI222" s="30"/>
      <c r="BJ222" s="30"/>
      <c r="BL222" s="30">
        <v>145</v>
      </c>
      <c r="BM222" s="30">
        <v>0</v>
      </c>
      <c r="BN222" s="30">
        <v>0</v>
      </c>
      <c r="BO222" s="30">
        <v>0</v>
      </c>
      <c r="BP222" s="30">
        <v>0</v>
      </c>
      <c r="BR222" s="30" t="s">
        <v>3328</v>
      </c>
      <c r="BS222" s="30">
        <v>23.8</v>
      </c>
      <c r="BT222" s="30">
        <v>242</v>
      </c>
      <c r="BU222" s="30">
        <v>2.1</v>
      </c>
    </row>
    <row r="223" spans="2:73" ht="27" x14ac:dyDescent="0.25">
      <c r="B223" s="30" t="s">
        <v>291</v>
      </c>
      <c r="C223" s="30" t="s">
        <v>292</v>
      </c>
      <c r="D223" s="30" t="s">
        <v>3584</v>
      </c>
      <c r="E223" s="30" t="s">
        <v>3584</v>
      </c>
      <c r="H223" t="s">
        <v>3199</v>
      </c>
      <c r="K223" s="30" t="s">
        <v>84</v>
      </c>
      <c r="L223" s="30">
        <v>64</v>
      </c>
      <c r="M223" s="30" t="s">
        <v>89</v>
      </c>
      <c r="O223" s="30">
        <v>0.82</v>
      </c>
      <c r="P223" s="30">
        <v>2.08</v>
      </c>
      <c r="Q223" s="30">
        <v>6.57</v>
      </c>
      <c r="R223" s="30">
        <v>18.850000000000001</v>
      </c>
      <c r="Y223" s="30" t="b">
        <v>1</v>
      </c>
      <c r="AA223" s="30">
        <v>2</v>
      </c>
      <c r="AB223" s="30">
        <v>10</v>
      </c>
      <c r="AC223" s="30">
        <v>10</v>
      </c>
      <c r="AE223" s="30">
        <v>64</v>
      </c>
      <c r="AG223" s="30" t="b">
        <v>1</v>
      </c>
      <c r="AH223" s="30">
        <v>23.8</v>
      </c>
      <c r="AO223" s="30">
        <v>2.1</v>
      </c>
      <c r="AP223" s="30">
        <v>242</v>
      </c>
      <c r="AR223" s="59" t="str">
        <f t="shared" si="15"/>
        <v>210 ≤ A &lt; 315</v>
      </c>
      <c r="AS223">
        <f t="shared" si="16"/>
        <v>3</v>
      </c>
      <c r="AV223" s="30">
        <v>0</v>
      </c>
      <c r="AW223" s="30">
        <v>1</v>
      </c>
      <c r="AX223" s="30">
        <v>1</v>
      </c>
      <c r="AY223" s="30">
        <v>0</v>
      </c>
      <c r="AZ223" s="27" t="str">
        <f>IF($BS$1="Default","no",IF(AND(Y223&lt;227,$BS$1="SW"),"Yes","No"))</f>
        <v>No</v>
      </c>
      <c r="BE223" s="32">
        <v>44886</v>
      </c>
      <c r="BI223" s="30">
        <v>1</v>
      </c>
      <c r="BJ223" s="30">
        <v>64</v>
      </c>
      <c r="BL223" s="30">
        <v>210</v>
      </c>
      <c r="BM223" s="30">
        <v>0</v>
      </c>
      <c r="BN223" s="30">
        <v>1</v>
      </c>
      <c r="BO223" s="30">
        <v>1</v>
      </c>
      <c r="BP223" s="30">
        <v>0</v>
      </c>
      <c r="BR223" s="30" t="s">
        <v>3328</v>
      </c>
      <c r="BS223" s="30">
        <v>23.8</v>
      </c>
      <c r="BT223" s="30">
        <v>242</v>
      </c>
      <c r="BU223" s="30">
        <v>2.1</v>
      </c>
    </row>
    <row r="224" spans="2:73" ht="27" x14ac:dyDescent="0.25">
      <c r="B224" s="30" t="s">
        <v>1060</v>
      </c>
      <c r="C224" s="30" t="s">
        <v>129</v>
      </c>
      <c r="D224" s="30" t="s">
        <v>3585</v>
      </c>
      <c r="E224" s="30" t="s">
        <v>3585</v>
      </c>
      <c r="H224" t="s">
        <v>3199</v>
      </c>
      <c r="K224" s="30" t="s">
        <v>133</v>
      </c>
      <c r="L224" s="30">
        <v>32</v>
      </c>
      <c r="M224" s="30" t="s">
        <v>1014</v>
      </c>
      <c r="O224" s="30">
        <v>0.16</v>
      </c>
      <c r="P224" s="30">
        <v>1.28</v>
      </c>
      <c r="Q224" s="30">
        <v>7.15</v>
      </c>
      <c r="R224" s="30">
        <v>19.28</v>
      </c>
      <c r="Y224" s="30" t="b">
        <v>1</v>
      </c>
      <c r="AA224" s="30">
        <v>2</v>
      </c>
      <c r="AB224" s="30">
        <v>30</v>
      </c>
      <c r="AC224" s="30">
        <v>10</v>
      </c>
      <c r="AE224" s="30"/>
      <c r="AG224" s="30" t="b">
        <v>1</v>
      </c>
      <c r="AH224" s="30">
        <v>27</v>
      </c>
      <c r="AO224" s="30">
        <v>2.1</v>
      </c>
      <c r="AP224" s="30">
        <v>312</v>
      </c>
      <c r="AR224" s="59" t="str">
        <f t="shared" si="15"/>
        <v>210 ≤ A &lt; 315</v>
      </c>
      <c r="AS224">
        <f t="shared" si="16"/>
        <v>2</v>
      </c>
      <c r="AV224" s="30">
        <v>0</v>
      </c>
      <c r="AW224" s="30">
        <v>0</v>
      </c>
      <c r="AX224" s="30">
        <v>1</v>
      </c>
      <c r="AY224" s="30">
        <v>0</v>
      </c>
      <c r="BE224" s="32">
        <v>44558</v>
      </c>
      <c r="BI224" s="30"/>
      <c r="BJ224" s="30"/>
      <c r="BL224" s="30">
        <v>350</v>
      </c>
      <c r="BM224" s="30">
        <v>0</v>
      </c>
      <c r="BN224" s="30">
        <v>0</v>
      </c>
      <c r="BO224" s="30">
        <v>1</v>
      </c>
      <c r="BP224" s="30">
        <v>0</v>
      </c>
      <c r="BR224" s="30" t="s">
        <v>3336</v>
      </c>
      <c r="BS224" s="30">
        <v>27</v>
      </c>
      <c r="BT224" s="30">
        <v>312</v>
      </c>
      <c r="BU224" s="30">
        <v>2.1</v>
      </c>
    </row>
    <row r="225" spans="2:73" ht="27" x14ac:dyDescent="0.25">
      <c r="B225" s="30" t="s">
        <v>1067</v>
      </c>
      <c r="C225" s="30" t="s">
        <v>173</v>
      </c>
      <c r="D225" s="30" t="s">
        <v>3586</v>
      </c>
      <c r="E225" s="30" t="s">
        <v>3586</v>
      </c>
      <c r="H225" t="s">
        <v>3199</v>
      </c>
      <c r="K225" s="30" t="s">
        <v>532</v>
      </c>
      <c r="L225" s="30">
        <v>32</v>
      </c>
      <c r="M225" s="30" t="s">
        <v>1014</v>
      </c>
      <c r="O225" s="30">
        <v>0.38</v>
      </c>
      <c r="P225" s="30">
        <v>3.25</v>
      </c>
      <c r="Q225" s="30">
        <v>8.51</v>
      </c>
      <c r="R225" s="30">
        <v>19.23</v>
      </c>
      <c r="Y225" s="30" t="b">
        <v>1</v>
      </c>
      <c r="AA225" s="30">
        <v>2</v>
      </c>
      <c r="AB225" s="30">
        <v>15</v>
      </c>
      <c r="AC225" s="30">
        <v>10</v>
      </c>
      <c r="AE225" s="30">
        <v>228</v>
      </c>
      <c r="AG225" s="30" t="b">
        <v>0</v>
      </c>
      <c r="AH225" s="30">
        <v>23.8</v>
      </c>
      <c r="AO225" s="30">
        <v>2</v>
      </c>
      <c r="AP225" s="30">
        <v>242</v>
      </c>
      <c r="AR225" s="59" t="str">
        <f t="shared" si="15"/>
        <v>210 ≤ A &lt; 315</v>
      </c>
      <c r="AS225">
        <f t="shared" si="16"/>
        <v>3</v>
      </c>
      <c r="AV225" s="30">
        <v>0</v>
      </c>
      <c r="AW225" s="30">
        <v>1</v>
      </c>
      <c r="AX225" s="30">
        <v>1</v>
      </c>
      <c r="AY225" s="30">
        <v>0</v>
      </c>
      <c r="AZ225" s="27" t="str">
        <f>IF($BS$1="Default","no",IF(AND(Y225&lt;227,$BS$1="SW"),"Yes","No"))</f>
        <v>No</v>
      </c>
      <c r="BE225" s="32">
        <v>44417</v>
      </c>
      <c r="BI225" s="30">
        <v>1</v>
      </c>
      <c r="BJ225" s="30">
        <v>228</v>
      </c>
      <c r="BL225" s="30">
        <v>205</v>
      </c>
      <c r="BM225" s="30">
        <v>0</v>
      </c>
      <c r="BN225" s="30">
        <v>1</v>
      </c>
      <c r="BO225" s="30">
        <v>1</v>
      </c>
      <c r="BP225" s="30">
        <v>0</v>
      </c>
      <c r="BR225" s="30" t="s">
        <v>3328</v>
      </c>
      <c r="BS225" s="30">
        <v>23.8</v>
      </c>
      <c r="BT225" s="30">
        <v>242</v>
      </c>
      <c r="BU225" s="30">
        <v>2</v>
      </c>
    </row>
    <row r="226" spans="2:73" ht="27" x14ac:dyDescent="0.25">
      <c r="B226" s="30" t="s">
        <v>291</v>
      </c>
      <c r="C226" s="30" t="s">
        <v>292</v>
      </c>
      <c r="D226" s="30" t="s">
        <v>3587</v>
      </c>
      <c r="E226" s="30" t="s">
        <v>3587</v>
      </c>
      <c r="H226" t="s">
        <v>3199</v>
      </c>
      <c r="K226" s="30" t="s">
        <v>1100</v>
      </c>
      <c r="L226" s="30">
        <v>64</v>
      </c>
      <c r="M226" s="30" t="s">
        <v>1014</v>
      </c>
      <c r="O226" s="30">
        <v>0.85</v>
      </c>
      <c r="P226" s="30">
        <v>1.49</v>
      </c>
      <c r="Q226" s="30">
        <v>5.37</v>
      </c>
      <c r="R226" s="30">
        <v>18.3</v>
      </c>
      <c r="Y226" s="30" t="b">
        <v>1</v>
      </c>
      <c r="AA226" s="30">
        <v>1</v>
      </c>
      <c r="AB226" s="30">
        <v>30</v>
      </c>
      <c r="AC226" s="30">
        <v>10</v>
      </c>
      <c r="AE226" s="30"/>
      <c r="AG226" s="30" t="b">
        <v>1</v>
      </c>
      <c r="AH226" s="30">
        <v>23.8</v>
      </c>
      <c r="AO226" s="30">
        <v>2.1</v>
      </c>
      <c r="AP226" s="30">
        <v>242</v>
      </c>
      <c r="AR226" s="59" t="str">
        <f t="shared" si="15"/>
        <v>210 ≤ A &lt; 315</v>
      </c>
      <c r="AS226">
        <f t="shared" si="16"/>
        <v>2</v>
      </c>
      <c r="AV226" s="30">
        <v>0</v>
      </c>
      <c r="AW226" s="30">
        <v>0</v>
      </c>
      <c r="AX226" s="30">
        <v>1</v>
      </c>
      <c r="AY226" s="30">
        <v>0</v>
      </c>
      <c r="BE226" s="32">
        <v>44887</v>
      </c>
      <c r="BI226" s="30"/>
      <c r="BJ226" s="30"/>
      <c r="BL226" s="30">
        <v>265</v>
      </c>
      <c r="BM226" s="30">
        <v>0</v>
      </c>
      <c r="BN226" s="30">
        <v>0</v>
      </c>
      <c r="BO226" s="30">
        <v>1</v>
      </c>
      <c r="BP226" s="30">
        <v>0</v>
      </c>
      <c r="BR226" s="30" t="s">
        <v>3328</v>
      </c>
      <c r="BS226" s="30">
        <v>23.8</v>
      </c>
      <c r="BT226" s="30">
        <v>242</v>
      </c>
      <c r="BU226" s="30">
        <v>2.1</v>
      </c>
    </row>
    <row r="227" spans="2:73" ht="27" x14ac:dyDescent="0.25">
      <c r="B227" s="30" t="s">
        <v>291</v>
      </c>
      <c r="C227" s="30" t="s">
        <v>292</v>
      </c>
      <c r="D227" s="30" t="s">
        <v>3588</v>
      </c>
      <c r="E227" s="30" t="s">
        <v>3588</v>
      </c>
      <c r="H227" t="s">
        <v>3199</v>
      </c>
      <c r="K227" s="30" t="s">
        <v>532</v>
      </c>
      <c r="L227" s="30">
        <v>32</v>
      </c>
      <c r="M227" s="30" t="s">
        <v>1014</v>
      </c>
      <c r="O227" s="30">
        <v>0.32</v>
      </c>
      <c r="P227" s="30">
        <v>0.78</v>
      </c>
      <c r="Q227" s="30">
        <v>4.96</v>
      </c>
      <c r="R227" s="30">
        <v>19.079999999999998</v>
      </c>
      <c r="Y227" s="30" t="b">
        <v>1</v>
      </c>
      <c r="AA227" s="30">
        <v>2</v>
      </c>
      <c r="AB227" s="30">
        <v>20</v>
      </c>
      <c r="AC227" s="30">
        <v>10</v>
      </c>
      <c r="AE227" s="30"/>
      <c r="AG227" s="30" t="b">
        <v>1</v>
      </c>
      <c r="AH227" s="30">
        <v>23.8</v>
      </c>
      <c r="AO227" s="30">
        <v>2.1</v>
      </c>
      <c r="AP227" s="30">
        <v>242</v>
      </c>
      <c r="AR227" s="59" t="str">
        <f t="shared" si="15"/>
        <v>210 ≤ A &lt; 315</v>
      </c>
      <c r="AS227">
        <f t="shared" si="16"/>
        <v>3</v>
      </c>
      <c r="AV227" s="30">
        <v>0</v>
      </c>
      <c r="AW227" s="30">
        <v>1</v>
      </c>
      <c r="AX227" s="30">
        <v>1</v>
      </c>
      <c r="AY227" s="30">
        <v>0</v>
      </c>
      <c r="BE227" s="32">
        <v>44391</v>
      </c>
      <c r="BI227" s="30"/>
      <c r="BJ227" s="30"/>
      <c r="BL227" s="30">
        <v>180</v>
      </c>
      <c r="BM227" s="30">
        <v>0</v>
      </c>
      <c r="BN227" s="30">
        <v>1</v>
      </c>
      <c r="BO227" s="30">
        <v>1</v>
      </c>
      <c r="BP227" s="30">
        <v>0</v>
      </c>
      <c r="BR227" s="30" t="s">
        <v>3328</v>
      </c>
      <c r="BS227" s="30">
        <v>23.8</v>
      </c>
      <c r="BT227" s="30">
        <v>242</v>
      </c>
      <c r="BU227" s="30">
        <v>2.1</v>
      </c>
    </row>
    <row r="228" spans="2:73" ht="27" x14ac:dyDescent="0.25">
      <c r="B228" s="30" t="s">
        <v>1060</v>
      </c>
      <c r="C228" s="30" t="s">
        <v>129</v>
      </c>
      <c r="D228" s="30" t="s">
        <v>3589</v>
      </c>
      <c r="E228" s="30" t="s">
        <v>3589</v>
      </c>
      <c r="H228" t="s">
        <v>3199</v>
      </c>
      <c r="K228" s="30" t="s">
        <v>133</v>
      </c>
      <c r="L228" s="30">
        <v>32</v>
      </c>
      <c r="M228" s="30" t="s">
        <v>1014</v>
      </c>
      <c r="O228" s="30">
        <v>0.15</v>
      </c>
      <c r="P228" s="30">
        <v>1.02</v>
      </c>
      <c r="Q228" s="30">
        <v>7.73</v>
      </c>
      <c r="R228" s="30">
        <v>18.03</v>
      </c>
      <c r="Y228" s="30" t="b">
        <v>1</v>
      </c>
      <c r="AA228" s="30">
        <v>2</v>
      </c>
      <c r="AB228" s="30">
        <v>30</v>
      </c>
      <c r="AC228" s="30">
        <v>10</v>
      </c>
      <c r="AE228" s="30"/>
      <c r="AG228" s="30" t="b">
        <v>1</v>
      </c>
      <c r="AH228" s="30">
        <v>24</v>
      </c>
      <c r="AO228" s="30">
        <v>2.1</v>
      </c>
      <c r="AP228" s="30">
        <v>243</v>
      </c>
      <c r="AR228" s="59" t="str">
        <f t="shared" si="15"/>
        <v>210 ≤ A &lt; 315</v>
      </c>
      <c r="AS228">
        <f t="shared" si="16"/>
        <v>3</v>
      </c>
      <c r="AV228" s="30">
        <v>0</v>
      </c>
      <c r="AW228" s="30">
        <v>0</v>
      </c>
      <c r="AX228" s="30">
        <v>2</v>
      </c>
      <c r="AY228" s="30">
        <v>0</v>
      </c>
      <c r="BE228" s="32">
        <v>44558</v>
      </c>
      <c r="BI228" s="30"/>
      <c r="BJ228" s="30"/>
      <c r="BL228" s="30">
        <v>390</v>
      </c>
      <c r="BM228" s="30">
        <v>0</v>
      </c>
      <c r="BN228" s="30">
        <v>0</v>
      </c>
      <c r="BO228" s="30">
        <v>2</v>
      </c>
      <c r="BP228" s="30">
        <v>0</v>
      </c>
      <c r="BR228" s="30" t="s">
        <v>3336</v>
      </c>
      <c r="BS228" s="30">
        <v>24</v>
      </c>
      <c r="BT228" s="30">
        <v>243</v>
      </c>
      <c r="BU228" s="30">
        <v>2.1</v>
      </c>
    </row>
    <row r="229" spans="2:73" ht="27" x14ac:dyDescent="0.25">
      <c r="B229" s="30" t="s">
        <v>291</v>
      </c>
      <c r="C229" s="30" t="s">
        <v>292</v>
      </c>
      <c r="D229" s="30" t="s">
        <v>3590</v>
      </c>
      <c r="E229" s="30" t="s">
        <v>3590</v>
      </c>
      <c r="H229" t="s">
        <v>3199</v>
      </c>
      <c r="K229" s="30" t="s">
        <v>84</v>
      </c>
      <c r="L229" s="30">
        <v>32</v>
      </c>
      <c r="M229" s="30" t="s">
        <v>89</v>
      </c>
      <c r="O229" s="30">
        <v>0.2</v>
      </c>
      <c r="P229" s="30">
        <v>2.9</v>
      </c>
      <c r="Q229" s="30">
        <v>2.96</v>
      </c>
      <c r="R229" s="30">
        <v>18.809999999999999</v>
      </c>
      <c r="Y229" s="30" t="b">
        <v>1</v>
      </c>
      <c r="AA229" s="30">
        <v>2</v>
      </c>
      <c r="AB229" s="30">
        <v>5</v>
      </c>
      <c r="AC229" s="30">
        <v>5</v>
      </c>
      <c r="AE229" s="30"/>
      <c r="AG229" s="30" t="b">
        <v>1</v>
      </c>
      <c r="AH229" s="30">
        <v>27</v>
      </c>
      <c r="AO229" s="30">
        <v>2.1</v>
      </c>
      <c r="AP229" s="30">
        <v>312</v>
      </c>
      <c r="AR229" s="59" t="str">
        <f t="shared" si="15"/>
        <v>210 ≤ A &lt; 315</v>
      </c>
      <c r="AS229">
        <f t="shared" ref="AS229:AS261" si="17">SUM(AV229:AY229)+1</f>
        <v>1</v>
      </c>
      <c r="AV229" s="30">
        <v>0</v>
      </c>
      <c r="AW229" s="30">
        <v>0</v>
      </c>
      <c r="AX229" s="30">
        <v>0</v>
      </c>
      <c r="AY229" s="30">
        <v>0</v>
      </c>
      <c r="BE229" s="32">
        <v>45237</v>
      </c>
      <c r="BI229" s="30"/>
      <c r="BJ229" s="30"/>
      <c r="BL229" s="30">
        <v>175</v>
      </c>
      <c r="BM229" s="30">
        <v>0</v>
      </c>
      <c r="BN229" s="30">
        <v>0</v>
      </c>
      <c r="BO229" s="30">
        <v>0</v>
      </c>
      <c r="BP229" s="30">
        <v>0</v>
      </c>
      <c r="BR229" s="30" t="s">
        <v>3328</v>
      </c>
      <c r="BS229" s="30">
        <v>27</v>
      </c>
      <c r="BT229" s="30">
        <v>312</v>
      </c>
      <c r="BU229" s="30">
        <v>2.1</v>
      </c>
    </row>
    <row r="230" spans="2:73" ht="27" x14ac:dyDescent="0.25">
      <c r="B230" s="30" t="s">
        <v>2459</v>
      </c>
      <c r="C230" s="30" t="s">
        <v>2460</v>
      </c>
      <c r="D230" s="30" t="s">
        <v>3591</v>
      </c>
      <c r="E230" s="30" t="s">
        <v>3591</v>
      </c>
      <c r="H230" t="s">
        <v>3199</v>
      </c>
      <c r="K230" s="30" t="s">
        <v>3592</v>
      </c>
      <c r="L230" s="30">
        <v>32</v>
      </c>
      <c r="M230" s="30" t="s">
        <v>1014</v>
      </c>
      <c r="O230" s="30">
        <v>0.38</v>
      </c>
      <c r="P230" s="30">
        <v>1.5</v>
      </c>
      <c r="Q230" s="30">
        <v>5.82</v>
      </c>
      <c r="R230" s="30">
        <v>17.32</v>
      </c>
      <c r="Y230" s="30" t="b">
        <v>1</v>
      </c>
      <c r="AA230" s="30">
        <v>2</v>
      </c>
      <c r="AB230" s="30">
        <v>10</v>
      </c>
      <c r="AC230" s="30">
        <v>10</v>
      </c>
      <c r="AE230" s="30"/>
      <c r="AG230" s="30" t="b">
        <v>1</v>
      </c>
      <c r="AH230" s="30">
        <v>15.6</v>
      </c>
      <c r="AO230" s="30">
        <v>2.1</v>
      </c>
      <c r="AP230" s="30">
        <v>104</v>
      </c>
      <c r="AR230" s="59" t="str">
        <f t="shared" si="15"/>
        <v>A &lt; 190</v>
      </c>
      <c r="AS230">
        <f t="shared" si="17"/>
        <v>1</v>
      </c>
      <c r="AV230" s="30">
        <v>0</v>
      </c>
      <c r="AW230" s="30">
        <v>0</v>
      </c>
      <c r="AX230" s="30">
        <v>0</v>
      </c>
      <c r="AY230" s="30">
        <v>0</v>
      </c>
      <c r="BE230" s="32">
        <v>44943</v>
      </c>
      <c r="BI230" s="30"/>
      <c r="BJ230" s="30"/>
      <c r="BL230" s="30">
        <v>160</v>
      </c>
      <c r="BM230" s="30">
        <v>0</v>
      </c>
      <c r="BN230" s="30">
        <v>0</v>
      </c>
      <c r="BO230" s="30">
        <v>0</v>
      </c>
      <c r="BP230" s="30">
        <v>0</v>
      </c>
      <c r="BR230" s="30" t="s">
        <v>3336</v>
      </c>
      <c r="BS230" s="30">
        <v>15.6</v>
      </c>
      <c r="BT230" s="30">
        <v>104</v>
      </c>
      <c r="BU230" s="30">
        <v>2.1</v>
      </c>
    </row>
    <row r="231" spans="2:73" ht="27" x14ac:dyDescent="0.25">
      <c r="B231" s="30" t="s">
        <v>1192</v>
      </c>
      <c r="C231" s="30" t="s">
        <v>1193</v>
      </c>
      <c r="D231" s="30" t="s">
        <v>3593</v>
      </c>
      <c r="E231" s="30" t="s">
        <v>3593</v>
      </c>
      <c r="H231" t="s">
        <v>3199</v>
      </c>
      <c r="K231" s="30" t="s">
        <v>1195</v>
      </c>
      <c r="L231" s="30">
        <v>24</v>
      </c>
      <c r="M231" s="30" t="s">
        <v>89</v>
      </c>
      <c r="O231" s="30">
        <v>0.18</v>
      </c>
      <c r="P231" s="30">
        <v>0.38</v>
      </c>
      <c r="Q231" s="30">
        <v>1.24</v>
      </c>
      <c r="R231" s="30">
        <v>19.670000000000002</v>
      </c>
      <c r="Y231" s="30" t="b">
        <v>0</v>
      </c>
      <c r="AA231" s="30">
        <v>2</v>
      </c>
      <c r="AB231" s="30">
        <v>10</v>
      </c>
      <c r="AC231" s="30">
        <v>10</v>
      </c>
      <c r="AE231" s="30"/>
      <c r="AG231" s="30"/>
      <c r="AH231" s="30">
        <v>23.5</v>
      </c>
      <c r="AO231" s="30">
        <v>11.3</v>
      </c>
      <c r="AP231" s="30">
        <v>236</v>
      </c>
      <c r="AR231" s="59" t="str">
        <f t="shared" si="15"/>
        <v>210 ≤ A &lt; 315</v>
      </c>
      <c r="AS231">
        <f t="shared" si="17"/>
        <v>1</v>
      </c>
      <c r="AV231" s="30">
        <v>0</v>
      </c>
      <c r="AW231" s="30">
        <v>0</v>
      </c>
      <c r="AX231" s="30">
        <v>0</v>
      </c>
      <c r="AY231" s="30">
        <v>0</v>
      </c>
      <c r="BE231" s="32">
        <v>45232</v>
      </c>
      <c r="BI231" s="30"/>
      <c r="BJ231" s="30"/>
      <c r="BL231" s="30">
        <v>140</v>
      </c>
      <c r="BM231" s="30">
        <v>0</v>
      </c>
      <c r="BN231" s="30">
        <v>0</v>
      </c>
      <c r="BO231" s="30">
        <v>0</v>
      </c>
      <c r="BP231" s="30">
        <v>0</v>
      </c>
      <c r="BR231" s="30" t="s">
        <v>3452</v>
      </c>
      <c r="BS231" s="30">
        <v>23.5</v>
      </c>
      <c r="BT231" s="30">
        <v>236</v>
      </c>
      <c r="BU231" s="30">
        <v>11.3</v>
      </c>
    </row>
    <row r="232" spans="2:73" ht="27" x14ac:dyDescent="0.25">
      <c r="B232" s="30" t="s">
        <v>2383</v>
      </c>
      <c r="C232" s="30" t="s">
        <v>2384</v>
      </c>
      <c r="D232" s="30" t="s">
        <v>3594</v>
      </c>
      <c r="E232" s="30" t="s">
        <v>3594</v>
      </c>
      <c r="H232" t="s">
        <v>3199</v>
      </c>
      <c r="K232" s="30" t="s">
        <v>84</v>
      </c>
      <c r="L232" s="30">
        <v>16</v>
      </c>
      <c r="M232" s="30" t="s">
        <v>89</v>
      </c>
      <c r="O232" s="36">
        <v>0.1</v>
      </c>
      <c r="P232" s="30">
        <v>1.1000000000000001</v>
      </c>
      <c r="Q232" s="30">
        <v>12.12</v>
      </c>
      <c r="R232" s="30">
        <v>14.12</v>
      </c>
      <c r="Y232" s="30" t="b">
        <v>1</v>
      </c>
      <c r="AA232" s="30">
        <v>1</v>
      </c>
      <c r="AB232" s="30">
        <v>30</v>
      </c>
      <c r="AC232" s="30">
        <v>10</v>
      </c>
      <c r="AE232" s="30"/>
      <c r="AG232" s="30" t="b">
        <v>1</v>
      </c>
      <c r="AH232" s="30">
        <v>11.6</v>
      </c>
      <c r="AO232" s="30">
        <v>2.1</v>
      </c>
      <c r="AP232" s="30">
        <v>103</v>
      </c>
      <c r="AR232" s="59" t="str">
        <f t="shared" si="15"/>
        <v>A &lt; 190</v>
      </c>
      <c r="AS232">
        <f t="shared" si="17"/>
        <v>2</v>
      </c>
      <c r="AV232" s="30">
        <v>0</v>
      </c>
      <c r="AW232" s="30">
        <v>0</v>
      </c>
      <c r="AX232" s="30">
        <v>1</v>
      </c>
      <c r="AY232" s="30">
        <v>0</v>
      </c>
      <c r="BE232" s="32">
        <v>45203</v>
      </c>
      <c r="BI232" s="30"/>
      <c r="BJ232" s="30"/>
      <c r="BL232" s="30">
        <v>190</v>
      </c>
      <c r="BM232" s="30">
        <v>0</v>
      </c>
      <c r="BN232" s="30">
        <v>0</v>
      </c>
      <c r="BO232" s="30">
        <v>1</v>
      </c>
      <c r="BP232" s="30">
        <v>0</v>
      </c>
      <c r="BR232" s="30" t="s">
        <v>3452</v>
      </c>
      <c r="BS232" s="30">
        <v>11.6</v>
      </c>
      <c r="BT232" s="30">
        <v>103</v>
      </c>
      <c r="BU232" s="30">
        <v>2.1</v>
      </c>
    </row>
    <row r="233" spans="2:73" ht="27" x14ac:dyDescent="0.25">
      <c r="B233" s="30" t="s">
        <v>291</v>
      </c>
      <c r="C233" s="30" t="s">
        <v>292</v>
      </c>
      <c r="D233" s="30" t="s">
        <v>3595</v>
      </c>
      <c r="E233" s="30" t="s">
        <v>3595</v>
      </c>
      <c r="H233" t="s">
        <v>3199</v>
      </c>
      <c r="K233" s="30" t="s">
        <v>84</v>
      </c>
      <c r="L233" s="30">
        <v>32</v>
      </c>
      <c r="M233" s="30" t="s">
        <v>89</v>
      </c>
      <c r="O233" s="30">
        <v>0.28999999999999998</v>
      </c>
      <c r="P233" s="30">
        <v>2.66</v>
      </c>
      <c r="Q233" s="30">
        <v>2.69</v>
      </c>
      <c r="R233" s="30">
        <v>17.87</v>
      </c>
      <c r="Y233" s="30" t="b">
        <v>1</v>
      </c>
      <c r="AA233" s="30">
        <v>2</v>
      </c>
      <c r="AB233" s="30">
        <v>5</v>
      </c>
      <c r="AC233" s="30">
        <v>5</v>
      </c>
      <c r="AE233" s="30"/>
      <c r="AG233" s="30" t="b">
        <v>1</v>
      </c>
      <c r="AH233" s="30">
        <v>27</v>
      </c>
      <c r="AO233" s="30">
        <v>2.1</v>
      </c>
      <c r="AP233" s="30">
        <v>312</v>
      </c>
      <c r="AR233" s="59" t="str">
        <f t="shared" si="15"/>
        <v>210 ≤ A &lt; 315</v>
      </c>
      <c r="AS233">
        <f t="shared" si="17"/>
        <v>1</v>
      </c>
      <c r="AV233" s="30">
        <v>0</v>
      </c>
      <c r="AW233" s="30">
        <v>0</v>
      </c>
      <c r="AX233" s="30">
        <v>0</v>
      </c>
      <c r="AY233" s="30">
        <v>0</v>
      </c>
      <c r="BE233" s="32">
        <v>44986</v>
      </c>
      <c r="BI233" s="30"/>
      <c r="BJ233" s="30"/>
      <c r="BL233" s="30">
        <v>175</v>
      </c>
      <c r="BM233" s="30">
        <v>0</v>
      </c>
      <c r="BN233" s="30">
        <v>0</v>
      </c>
      <c r="BO233" s="30">
        <v>0</v>
      </c>
      <c r="BP233" s="30">
        <v>0</v>
      </c>
      <c r="BR233" s="30" t="s">
        <v>3328</v>
      </c>
      <c r="BS233" s="30">
        <v>27</v>
      </c>
      <c r="BT233" s="30">
        <v>312</v>
      </c>
      <c r="BU233" s="30">
        <v>2.1</v>
      </c>
    </row>
    <row r="234" spans="2:73" x14ac:dyDescent="0.25">
      <c r="B234" s="30" t="s">
        <v>291</v>
      </c>
      <c r="C234" s="30" t="s">
        <v>292</v>
      </c>
      <c r="D234" s="30" t="s">
        <v>3596</v>
      </c>
      <c r="E234" s="30" t="s">
        <v>3596</v>
      </c>
      <c r="H234" t="s">
        <v>3199</v>
      </c>
      <c r="K234" s="30" t="s">
        <v>1100</v>
      </c>
      <c r="L234" s="30">
        <v>32</v>
      </c>
      <c r="M234" s="30" t="s">
        <v>1014</v>
      </c>
      <c r="O234" s="30">
        <v>1.21</v>
      </c>
      <c r="P234" s="30">
        <v>3.8</v>
      </c>
      <c r="Q234" s="30">
        <v>10.07</v>
      </c>
      <c r="R234" s="30">
        <v>13.36</v>
      </c>
      <c r="Y234" s="30"/>
      <c r="AA234" s="30">
        <v>1</v>
      </c>
      <c r="AB234" s="30">
        <v>20</v>
      </c>
      <c r="AC234" s="30">
        <v>10</v>
      </c>
      <c r="AE234" s="30"/>
      <c r="AG234" s="30" t="b">
        <v>0</v>
      </c>
      <c r="AH234" s="30">
        <v>14</v>
      </c>
      <c r="AO234" s="30">
        <v>2.1</v>
      </c>
      <c r="AP234" s="30">
        <v>84</v>
      </c>
      <c r="AR234" s="59" t="str">
        <f t="shared" si="15"/>
        <v>A &lt; 190</v>
      </c>
      <c r="AS234">
        <f t="shared" si="17"/>
        <v>1</v>
      </c>
      <c r="AV234" s="30">
        <v>0</v>
      </c>
      <c r="AW234" s="30">
        <v>0</v>
      </c>
      <c r="AX234" s="30">
        <v>0</v>
      </c>
      <c r="AY234" s="30">
        <v>0</v>
      </c>
      <c r="BE234" s="32">
        <v>44888</v>
      </c>
      <c r="BI234" s="30"/>
      <c r="BJ234" s="30"/>
      <c r="BL234" s="30">
        <v>205</v>
      </c>
      <c r="BM234" s="30">
        <v>0</v>
      </c>
      <c r="BN234" s="30">
        <v>0</v>
      </c>
      <c r="BO234" s="30">
        <v>0</v>
      </c>
      <c r="BP234" s="30">
        <v>0</v>
      </c>
      <c r="BR234" s="30" t="s">
        <v>3328</v>
      </c>
      <c r="BS234" s="30">
        <v>14</v>
      </c>
      <c r="BT234" s="30">
        <v>84</v>
      </c>
      <c r="BU234" s="30">
        <v>2.1</v>
      </c>
    </row>
    <row r="235" spans="2:73" ht="27" x14ac:dyDescent="0.25">
      <c r="B235" s="30" t="s">
        <v>1067</v>
      </c>
      <c r="C235" s="30" t="s">
        <v>173</v>
      </c>
      <c r="D235" s="30" t="s">
        <v>3597</v>
      </c>
      <c r="E235" s="30" t="s">
        <v>3597</v>
      </c>
      <c r="H235" t="s">
        <v>3199</v>
      </c>
      <c r="K235" s="30" t="s">
        <v>1059</v>
      </c>
      <c r="L235" s="30">
        <v>32</v>
      </c>
      <c r="M235" s="30" t="s">
        <v>89</v>
      </c>
      <c r="O235" s="30">
        <v>0.45</v>
      </c>
      <c r="P235" s="30">
        <v>0.78</v>
      </c>
      <c r="Q235" s="30">
        <v>4.2</v>
      </c>
      <c r="R235" s="30">
        <v>17</v>
      </c>
      <c r="Y235" s="30" t="b">
        <v>1</v>
      </c>
      <c r="AA235" s="30">
        <v>2</v>
      </c>
      <c r="AB235" s="30">
        <v>15</v>
      </c>
      <c r="AC235" s="30">
        <v>5</v>
      </c>
      <c r="AE235" s="30"/>
      <c r="AG235" s="30" t="b">
        <v>0</v>
      </c>
      <c r="AH235" s="30">
        <v>23.8</v>
      </c>
      <c r="AO235" s="30">
        <v>2.1</v>
      </c>
      <c r="AP235" s="30">
        <v>242</v>
      </c>
      <c r="AR235" s="59" t="str">
        <f t="shared" si="15"/>
        <v>210 ≤ A &lt; 315</v>
      </c>
      <c r="AS235">
        <f t="shared" si="17"/>
        <v>2</v>
      </c>
      <c r="AV235" s="30">
        <v>0</v>
      </c>
      <c r="AW235" s="30">
        <v>1</v>
      </c>
      <c r="AX235" s="30">
        <v>0</v>
      </c>
      <c r="AY235" s="30">
        <v>0</v>
      </c>
      <c r="BE235" s="32">
        <v>44967</v>
      </c>
      <c r="BI235" s="30"/>
      <c r="BJ235" s="30"/>
      <c r="BL235" s="30">
        <v>235</v>
      </c>
      <c r="BM235" s="30">
        <v>0</v>
      </c>
      <c r="BN235" s="30">
        <v>1</v>
      </c>
      <c r="BO235" s="30">
        <v>0</v>
      </c>
      <c r="BP235" s="30">
        <v>0</v>
      </c>
      <c r="BR235" s="30" t="s">
        <v>3328</v>
      </c>
      <c r="BS235" s="30">
        <v>23.8</v>
      </c>
      <c r="BT235" s="30">
        <v>242</v>
      </c>
      <c r="BU235" s="30">
        <v>2.1</v>
      </c>
    </row>
    <row r="236" spans="2:73" ht="27" x14ac:dyDescent="0.25">
      <c r="B236" s="30" t="s">
        <v>291</v>
      </c>
      <c r="C236" s="30" t="s">
        <v>292</v>
      </c>
      <c r="D236" s="30" t="s">
        <v>3598</v>
      </c>
      <c r="E236" s="30" t="s">
        <v>3598</v>
      </c>
      <c r="H236" t="s">
        <v>3199</v>
      </c>
      <c r="K236" s="30" t="s">
        <v>84</v>
      </c>
      <c r="L236" s="30">
        <v>16</v>
      </c>
      <c r="M236" s="30" t="s">
        <v>89</v>
      </c>
      <c r="O236" s="30">
        <v>0.19</v>
      </c>
      <c r="P236" s="30">
        <v>2.54</v>
      </c>
      <c r="Q236" s="30">
        <v>2.62</v>
      </c>
      <c r="R236" s="30">
        <v>17.66</v>
      </c>
      <c r="Y236" s="30" t="b">
        <v>1</v>
      </c>
      <c r="AA236" s="30">
        <v>2</v>
      </c>
      <c r="AB236" s="30">
        <v>5</v>
      </c>
      <c r="AC236" s="30">
        <v>5</v>
      </c>
      <c r="AE236" s="30"/>
      <c r="AG236" s="30" t="b">
        <v>1</v>
      </c>
      <c r="AH236" s="30">
        <v>27</v>
      </c>
      <c r="AO236" s="30">
        <v>2.1</v>
      </c>
      <c r="AP236" s="30">
        <v>312</v>
      </c>
      <c r="AR236" s="59" t="str">
        <f t="shared" si="15"/>
        <v>210 ≤ A &lt; 315</v>
      </c>
      <c r="AS236">
        <f t="shared" si="17"/>
        <v>1</v>
      </c>
      <c r="AV236" s="30">
        <v>0</v>
      </c>
      <c r="AW236" s="30">
        <v>0</v>
      </c>
      <c r="AX236" s="30">
        <v>0</v>
      </c>
      <c r="AY236" s="30">
        <v>0</v>
      </c>
      <c r="BE236" s="32">
        <v>44974</v>
      </c>
      <c r="BI236" s="30"/>
      <c r="BJ236" s="30"/>
      <c r="BL236" s="30">
        <v>175</v>
      </c>
      <c r="BM236" s="30">
        <v>0</v>
      </c>
      <c r="BN236" s="30">
        <v>0</v>
      </c>
      <c r="BO236" s="30">
        <v>0</v>
      </c>
      <c r="BP236" s="30">
        <v>0</v>
      </c>
      <c r="BR236" s="30" t="s">
        <v>3328</v>
      </c>
      <c r="BS236" s="30">
        <v>27</v>
      </c>
      <c r="BT236" s="30">
        <v>312</v>
      </c>
      <c r="BU236" s="30">
        <v>2.1</v>
      </c>
    </row>
    <row r="237" spans="2:73" ht="27" x14ac:dyDescent="0.25">
      <c r="B237" s="30" t="s">
        <v>291</v>
      </c>
      <c r="C237" s="30" t="s">
        <v>292</v>
      </c>
      <c r="D237" s="30" t="s">
        <v>3599</v>
      </c>
      <c r="E237" s="30" t="s">
        <v>3599</v>
      </c>
      <c r="H237" t="s">
        <v>3199</v>
      </c>
      <c r="K237" s="30" t="s">
        <v>84</v>
      </c>
      <c r="L237" s="30">
        <v>32</v>
      </c>
      <c r="M237" s="30" t="s">
        <v>1014</v>
      </c>
      <c r="O237" s="30">
        <v>0.25</v>
      </c>
      <c r="P237" s="30">
        <v>1.79</v>
      </c>
      <c r="Q237" s="30">
        <v>1.79</v>
      </c>
      <c r="R237" s="30">
        <v>18</v>
      </c>
      <c r="Y237" s="30" t="b">
        <v>1</v>
      </c>
      <c r="AA237" s="30">
        <v>2</v>
      </c>
      <c r="AB237" s="30">
        <v>10</v>
      </c>
      <c r="AC237" s="30">
        <v>10</v>
      </c>
      <c r="AE237" s="30">
        <v>80.02</v>
      </c>
      <c r="AG237" s="30" t="b">
        <v>1</v>
      </c>
      <c r="AH237" s="30">
        <v>23.8</v>
      </c>
      <c r="AO237" s="30">
        <v>2.1</v>
      </c>
      <c r="AP237" s="30">
        <v>242</v>
      </c>
      <c r="AR237" s="59" t="str">
        <f t="shared" si="15"/>
        <v>210 ≤ A &lt; 315</v>
      </c>
      <c r="AS237">
        <f t="shared" si="17"/>
        <v>3</v>
      </c>
      <c r="AV237" s="30">
        <v>0</v>
      </c>
      <c r="AW237" s="30">
        <v>1</v>
      </c>
      <c r="AX237" s="30">
        <v>1</v>
      </c>
      <c r="AY237" s="30">
        <v>0</v>
      </c>
      <c r="AZ237" s="27" t="str">
        <f>IF($BS$1="Default","no",IF(AND(Y237&lt;227,$BS$1="SW"),"Yes","No"))</f>
        <v>No</v>
      </c>
      <c r="BE237" s="32">
        <v>44537</v>
      </c>
      <c r="BI237" s="30">
        <v>1</v>
      </c>
      <c r="BJ237" s="30">
        <v>80.02</v>
      </c>
      <c r="BL237" s="30">
        <v>180</v>
      </c>
      <c r="BM237" s="30">
        <v>0</v>
      </c>
      <c r="BN237" s="30">
        <v>1</v>
      </c>
      <c r="BO237" s="30">
        <v>1</v>
      </c>
      <c r="BP237" s="30">
        <v>0</v>
      </c>
      <c r="BR237" s="30" t="s">
        <v>3328</v>
      </c>
      <c r="BS237" s="30">
        <v>23.8</v>
      </c>
      <c r="BT237" s="30">
        <v>242</v>
      </c>
      <c r="BU237" s="30">
        <v>2.1</v>
      </c>
    </row>
    <row r="238" spans="2:73" ht="40.5" x14ac:dyDescent="0.25">
      <c r="B238" s="30" t="s">
        <v>2459</v>
      </c>
      <c r="C238" s="30" t="s">
        <v>2460</v>
      </c>
      <c r="D238" s="30" t="s">
        <v>3600</v>
      </c>
      <c r="E238" s="30" t="s">
        <v>3600</v>
      </c>
      <c r="H238" t="s">
        <v>3199</v>
      </c>
      <c r="K238" s="30" t="s">
        <v>3601</v>
      </c>
      <c r="L238" s="30">
        <v>4</v>
      </c>
      <c r="M238" s="30" t="s">
        <v>89</v>
      </c>
      <c r="O238" s="30">
        <v>0.35</v>
      </c>
      <c r="P238" s="30">
        <v>4.83</v>
      </c>
      <c r="Q238" s="30">
        <v>4.83</v>
      </c>
      <c r="R238" s="30">
        <v>15.75</v>
      </c>
      <c r="Y238" s="30" t="b">
        <v>1</v>
      </c>
      <c r="AA238" s="30">
        <v>2</v>
      </c>
      <c r="AB238" s="30">
        <v>1</v>
      </c>
      <c r="AC238" s="30">
        <v>1</v>
      </c>
      <c r="AE238" s="30"/>
      <c r="AG238" s="30" t="b">
        <v>0</v>
      </c>
      <c r="AH238" s="30">
        <v>25.7</v>
      </c>
      <c r="AO238" s="30">
        <v>3.1</v>
      </c>
      <c r="AP238" s="30">
        <v>150</v>
      </c>
      <c r="AR238" s="59" t="str">
        <f t="shared" si="15"/>
        <v>A &lt; 190</v>
      </c>
      <c r="AS238">
        <f t="shared" si="17"/>
        <v>1</v>
      </c>
      <c r="AV238" s="30">
        <v>0</v>
      </c>
      <c r="AW238" s="30">
        <v>0</v>
      </c>
      <c r="AX238" s="30">
        <v>0</v>
      </c>
      <c r="AY238" s="30">
        <v>0</v>
      </c>
      <c r="BE238" s="32">
        <v>44539</v>
      </c>
      <c r="BI238" s="30"/>
      <c r="BJ238" s="30"/>
      <c r="BL238" s="30">
        <v>15</v>
      </c>
      <c r="BM238" s="30">
        <v>0</v>
      </c>
      <c r="BN238" s="30">
        <v>0</v>
      </c>
      <c r="BO238" s="30">
        <v>0</v>
      </c>
      <c r="BP238" s="30">
        <v>0</v>
      </c>
      <c r="BR238" s="30" t="s">
        <v>3452</v>
      </c>
      <c r="BS238" s="30">
        <v>25.7</v>
      </c>
      <c r="BT238" s="30">
        <v>150</v>
      </c>
      <c r="BU238" s="30">
        <v>3.1</v>
      </c>
    </row>
    <row r="239" spans="2:73" ht="27" x14ac:dyDescent="0.25">
      <c r="B239" s="30" t="s">
        <v>291</v>
      </c>
      <c r="C239" s="30" t="s">
        <v>292</v>
      </c>
      <c r="D239" s="30" t="s">
        <v>3602</v>
      </c>
      <c r="E239" s="30" t="s">
        <v>3602</v>
      </c>
      <c r="H239" t="s">
        <v>3199</v>
      </c>
      <c r="K239" s="30" t="s">
        <v>1059</v>
      </c>
      <c r="L239" s="30">
        <v>8</v>
      </c>
      <c r="M239" s="30" t="s">
        <v>89</v>
      </c>
      <c r="O239" s="30">
        <v>0.36</v>
      </c>
      <c r="P239" s="30">
        <v>0.91</v>
      </c>
      <c r="Q239" s="30">
        <v>0.91</v>
      </c>
      <c r="R239" s="30">
        <v>17.45</v>
      </c>
      <c r="Y239" s="30" t="b">
        <v>0</v>
      </c>
      <c r="AA239" s="30">
        <v>2</v>
      </c>
      <c r="AB239" s="30">
        <v>5</v>
      </c>
      <c r="AC239" s="30">
        <v>5</v>
      </c>
      <c r="AE239" s="30"/>
      <c r="AG239" s="30"/>
      <c r="AH239" s="30">
        <v>23.8</v>
      </c>
      <c r="AO239" s="30">
        <v>3.7</v>
      </c>
      <c r="AP239" s="30">
        <v>242</v>
      </c>
      <c r="AR239" s="59" t="str">
        <f t="shared" si="15"/>
        <v>210 ≤ A &lt; 315</v>
      </c>
      <c r="AS239">
        <f t="shared" si="17"/>
        <v>2</v>
      </c>
      <c r="AV239" s="30">
        <v>0</v>
      </c>
      <c r="AW239" s="30">
        <v>0</v>
      </c>
      <c r="AX239" s="30">
        <v>1</v>
      </c>
      <c r="AY239" s="30">
        <v>0</v>
      </c>
      <c r="BE239" s="32">
        <v>45153</v>
      </c>
      <c r="BI239" s="30"/>
      <c r="BJ239" s="30"/>
      <c r="BL239" s="30">
        <v>165</v>
      </c>
      <c r="BM239" s="30">
        <v>0</v>
      </c>
      <c r="BN239" s="30">
        <v>0</v>
      </c>
      <c r="BO239" s="30">
        <v>1</v>
      </c>
      <c r="BP239" s="30">
        <v>0</v>
      </c>
      <c r="BR239" s="30" t="s">
        <v>3336</v>
      </c>
      <c r="BS239" s="30">
        <v>23.8</v>
      </c>
      <c r="BT239" s="30">
        <v>242</v>
      </c>
      <c r="BU239" s="30">
        <v>3.7</v>
      </c>
    </row>
    <row r="240" spans="2:73" ht="27" x14ac:dyDescent="0.25">
      <c r="B240" s="30" t="s">
        <v>291</v>
      </c>
      <c r="C240" s="30" t="s">
        <v>292</v>
      </c>
      <c r="D240" s="30" t="s">
        <v>3603</v>
      </c>
      <c r="E240" s="30" t="s">
        <v>3603</v>
      </c>
      <c r="H240" t="s">
        <v>3199</v>
      </c>
      <c r="K240" s="30" t="s">
        <v>1059</v>
      </c>
      <c r="L240" s="30">
        <v>16</v>
      </c>
      <c r="M240" s="30" t="s">
        <v>89</v>
      </c>
      <c r="O240" s="30">
        <v>0.36</v>
      </c>
      <c r="P240" s="30">
        <v>0.91</v>
      </c>
      <c r="Q240" s="30">
        <v>0.91</v>
      </c>
      <c r="R240" s="30">
        <v>17.45</v>
      </c>
      <c r="Y240" s="30" t="b">
        <v>0</v>
      </c>
      <c r="AA240" s="30">
        <v>2</v>
      </c>
      <c r="AB240" s="30">
        <v>5</v>
      </c>
      <c r="AC240" s="30">
        <v>5</v>
      </c>
      <c r="AE240" s="30"/>
      <c r="AG240" s="30"/>
      <c r="AH240" s="30">
        <v>23.8</v>
      </c>
      <c r="AO240" s="30">
        <v>3.7</v>
      </c>
      <c r="AP240" s="30">
        <v>242</v>
      </c>
      <c r="AR240" s="59" t="str">
        <f t="shared" si="15"/>
        <v>210 ≤ A &lt; 315</v>
      </c>
      <c r="AS240">
        <f t="shared" si="17"/>
        <v>2</v>
      </c>
      <c r="AV240" s="30">
        <v>0</v>
      </c>
      <c r="AW240" s="30">
        <v>0</v>
      </c>
      <c r="AX240" s="30">
        <v>1</v>
      </c>
      <c r="AY240" s="30">
        <v>0</v>
      </c>
      <c r="BE240" s="32">
        <v>45153</v>
      </c>
      <c r="BI240" s="30"/>
      <c r="BJ240" s="30"/>
      <c r="BL240" s="30">
        <v>165</v>
      </c>
      <c r="BM240" s="30">
        <v>0</v>
      </c>
      <c r="BN240" s="30">
        <v>0</v>
      </c>
      <c r="BO240" s="30">
        <v>1</v>
      </c>
      <c r="BP240" s="30">
        <v>0</v>
      </c>
      <c r="BR240" s="30" t="s">
        <v>3336</v>
      </c>
      <c r="BS240" s="30">
        <v>23.8</v>
      </c>
      <c r="BT240" s="30">
        <v>242</v>
      </c>
      <c r="BU240" s="30">
        <v>3.7</v>
      </c>
    </row>
    <row r="241" spans="2:73" ht="27" x14ac:dyDescent="0.25">
      <c r="B241" s="30" t="s">
        <v>291</v>
      </c>
      <c r="C241" s="30" t="s">
        <v>292</v>
      </c>
      <c r="D241" s="30" t="s">
        <v>3604</v>
      </c>
      <c r="E241" s="30" t="s">
        <v>3604</v>
      </c>
      <c r="H241" t="s">
        <v>3199</v>
      </c>
      <c r="K241" s="30" t="s">
        <v>1059</v>
      </c>
      <c r="L241" s="30">
        <v>8</v>
      </c>
      <c r="M241" s="30" t="s">
        <v>89</v>
      </c>
      <c r="O241" s="30">
        <v>0.36</v>
      </c>
      <c r="P241" s="30">
        <v>0.91</v>
      </c>
      <c r="Q241" s="30">
        <v>0.91</v>
      </c>
      <c r="R241" s="30">
        <v>17.45</v>
      </c>
      <c r="Y241" s="30" t="b">
        <v>0</v>
      </c>
      <c r="AA241" s="30">
        <v>2</v>
      </c>
      <c r="AB241" s="30">
        <v>5</v>
      </c>
      <c r="AC241" s="30">
        <v>5</v>
      </c>
      <c r="AE241" s="30"/>
      <c r="AG241" s="30"/>
      <c r="AH241" s="30">
        <v>23.8</v>
      </c>
      <c r="AO241" s="30">
        <v>3.7</v>
      </c>
      <c r="AP241" s="30">
        <v>242</v>
      </c>
      <c r="AR241" s="59" t="str">
        <f t="shared" si="15"/>
        <v>210 ≤ A &lt; 315</v>
      </c>
      <c r="AS241">
        <f t="shared" si="17"/>
        <v>2</v>
      </c>
      <c r="AV241" s="30">
        <v>0</v>
      </c>
      <c r="AW241" s="30">
        <v>0</v>
      </c>
      <c r="AX241" s="30">
        <v>1</v>
      </c>
      <c r="AY241" s="30">
        <v>0</v>
      </c>
      <c r="BE241" s="32">
        <v>45153</v>
      </c>
      <c r="BI241" s="30"/>
      <c r="BJ241" s="30"/>
      <c r="BL241" s="30">
        <v>165</v>
      </c>
      <c r="BM241" s="30">
        <v>0</v>
      </c>
      <c r="BN241" s="30">
        <v>0</v>
      </c>
      <c r="BO241" s="30">
        <v>1</v>
      </c>
      <c r="BP241" s="30">
        <v>0</v>
      </c>
      <c r="BR241" s="30" t="s">
        <v>3336</v>
      </c>
      <c r="BS241" s="30">
        <v>23.8</v>
      </c>
      <c r="BT241" s="30">
        <v>242</v>
      </c>
      <c r="BU241" s="30">
        <v>3.7</v>
      </c>
    </row>
    <row r="242" spans="2:73" ht="27" x14ac:dyDescent="0.25">
      <c r="B242" s="30" t="s">
        <v>291</v>
      </c>
      <c r="C242" s="30" t="s">
        <v>292</v>
      </c>
      <c r="D242" s="30" t="s">
        <v>3605</v>
      </c>
      <c r="E242" s="30" t="s">
        <v>3605</v>
      </c>
      <c r="H242" t="s">
        <v>3199</v>
      </c>
      <c r="K242" s="30" t="s">
        <v>1059</v>
      </c>
      <c r="L242" s="30">
        <v>16</v>
      </c>
      <c r="M242" s="30" t="s">
        <v>89</v>
      </c>
      <c r="O242" s="30">
        <v>0.36</v>
      </c>
      <c r="P242" s="30">
        <v>0.91</v>
      </c>
      <c r="Q242" s="30">
        <v>0.91</v>
      </c>
      <c r="R242" s="30">
        <v>17.45</v>
      </c>
      <c r="Y242" s="30" t="b">
        <v>0</v>
      </c>
      <c r="AA242" s="30">
        <v>2</v>
      </c>
      <c r="AB242" s="30">
        <v>5</v>
      </c>
      <c r="AC242" s="30">
        <v>5</v>
      </c>
      <c r="AE242" s="30"/>
      <c r="AG242" s="30"/>
      <c r="AH242" s="30">
        <v>23.8</v>
      </c>
      <c r="AO242" s="30">
        <v>3.7</v>
      </c>
      <c r="AP242" s="30">
        <v>242</v>
      </c>
      <c r="AR242" s="59" t="str">
        <f t="shared" si="15"/>
        <v>210 ≤ A &lt; 315</v>
      </c>
      <c r="AS242">
        <f t="shared" si="17"/>
        <v>2</v>
      </c>
      <c r="AV242" s="30">
        <v>0</v>
      </c>
      <c r="AW242" s="30">
        <v>0</v>
      </c>
      <c r="AX242" s="30">
        <v>1</v>
      </c>
      <c r="AY242" s="30">
        <v>0</v>
      </c>
      <c r="BE242" s="32">
        <v>45153</v>
      </c>
      <c r="BI242" s="30"/>
      <c r="BJ242" s="30"/>
      <c r="BL242" s="30">
        <v>165</v>
      </c>
      <c r="BM242" s="30">
        <v>0</v>
      </c>
      <c r="BN242" s="30">
        <v>0</v>
      </c>
      <c r="BO242" s="30">
        <v>1</v>
      </c>
      <c r="BP242" s="30">
        <v>0</v>
      </c>
      <c r="BR242" s="30" t="s">
        <v>3336</v>
      </c>
      <c r="BS242" s="30">
        <v>23.8</v>
      </c>
      <c r="BT242" s="30">
        <v>242</v>
      </c>
      <c r="BU242" s="30">
        <v>3.7</v>
      </c>
    </row>
    <row r="243" spans="2:73" ht="27" x14ac:dyDescent="0.25">
      <c r="B243" s="30" t="s">
        <v>2459</v>
      </c>
      <c r="C243" s="30" t="s">
        <v>2460</v>
      </c>
      <c r="D243" s="30" t="s">
        <v>3606</v>
      </c>
      <c r="E243" s="30" t="s">
        <v>3606</v>
      </c>
      <c r="H243" t="s">
        <v>3199</v>
      </c>
      <c r="K243" s="30" t="s">
        <v>3607</v>
      </c>
      <c r="L243" s="30">
        <v>8</v>
      </c>
      <c r="M243" s="30" t="s">
        <v>89</v>
      </c>
      <c r="O243" s="30">
        <v>0.46</v>
      </c>
      <c r="P243" s="30">
        <v>1.71</v>
      </c>
      <c r="Q243" s="30">
        <v>1.74</v>
      </c>
      <c r="R243" s="30">
        <v>18.04</v>
      </c>
      <c r="Y243" s="30" t="b">
        <v>1</v>
      </c>
      <c r="AA243" s="30">
        <v>2</v>
      </c>
      <c r="AB243" s="30">
        <v>20</v>
      </c>
      <c r="AC243" s="30">
        <v>10</v>
      </c>
      <c r="AE243" s="30"/>
      <c r="AG243" s="30" t="b">
        <v>0</v>
      </c>
      <c r="AH243" s="30">
        <v>15.6</v>
      </c>
      <c r="AO243" s="30">
        <v>2.1</v>
      </c>
      <c r="AP243" s="30">
        <v>100</v>
      </c>
      <c r="AR243" s="59" t="str">
        <f t="shared" si="15"/>
        <v>A &lt; 190</v>
      </c>
      <c r="AS243">
        <f t="shared" si="17"/>
        <v>2</v>
      </c>
      <c r="AV243" s="30">
        <v>0</v>
      </c>
      <c r="AW243" s="30">
        <v>0</v>
      </c>
      <c r="AX243" s="30">
        <v>0</v>
      </c>
      <c r="AY243" s="30">
        <v>1</v>
      </c>
      <c r="BE243" s="32">
        <v>45273</v>
      </c>
      <c r="BI243" s="30"/>
      <c r="BJ243" s="30"/>
      <c r="BL243" s="30">
        <v>65</v>
      </c>
      <c r="BM243" s="30">
        <v>0</v>
      </c>
      <c r="BN243" s="30">
        <v>0</v>
      </c>
      <c r="BO243" s="30">
        <v>0</v>
      </c>
      <c r="BP243" s="30">
        <v>1</v>
      </c>
      <c r="BR243" s="30" t="s">
        <v>3452</v>
      </c>
      <c r="BS243" s="30">
        <v>15.6</v>
      </c>
      <c r="BT243" s="30">
        <v>100</v>
      </c>
      <c r="BU243" s="30">
        <v>2.1</v>
      </c>
    </row>
    <row r="244" spans="2:73" ht="27" x14ac:dyDescent="0.25">
      <c r="B244" s="30" t="s">
        <v>291</v>
      </c>
      <c r="C244" s="30" t="s">
        <v>292</v>
      </c>
      <c r="D244" s="30" t="s">
        <v>3608</v>
      </c>
      <c r="E244" s="30" t="s">
        <v>3608</v>
      </c>
      <c r="H244" t="s">
        <v>3199</v>
      </c>
      <c r="K244" s="30" t="s">
        <v>532</v>
      </c>
      <c r="L244" s="30">
        <v>32</v>
      </c>
      <c r="M244" s="30" t="s">
        <v>1014</v>
      </c>
      <c r="O244" s="30">
        <v>0.34</v>
      </c>
      <c r="P244" s="30">
        <v>0.78</v>
      </c>
      <c r="Q244" s="30">
        <v>4.2699999999999996</v>
      </c>
      <c r="R244" s="30">
        <v>15.61</v>
      </c>
      <c r="Y244" s="30" t="b">
        <v>1</v>
      </c>
      <c r="AA244" s="30">
        <v>1</v>
      </c>
      <c r="AB244" s="30">
        <v>20</v>
      </c>
      <c r="AC244" s="30">
        <v>10</v>
      </c>
      <c r="AE244" s="30"/>
      <c r="AG244" s="30" t="b">
        <v>1</v>
      </c>
      <c r="AH244" s="30">
        <v>27</v>
      </c>
      <c r="AO244" s="30">
        <v>2.1</v>
      </c>
      <c r="AP244" s="30">
        <v>310</v>
      </c>
      <c r="AR244" s="59" t="str">
        <f t="shared" si="15"/>
        <v>210 ≤ A &lt; 315</v>
      </c>
      <c r="AS244">
        <f t="shared" si="17"/>
        <v>3</v>
      </c>
      <c r="AV244" s="30">
        <v>0</v>
      </c>
      <c r="AW244" s="30">
        <v>1</v>
      </c>
      <c r="AX244" s="30">
        <v>1</v>
      </c>
      <c r="AY244" s="30">
        <v>0</v>
      </c>
      <c r="BE244" s="32">
        <v>44391</v>
      </c>
      <c r="BI244" s="30"/>
      <c r="BJ244" s="30"/>
      <c r="BL244" s="30">
        <v>180</v>
      </c>
      <c r="BM244" s="30">
        <v>0</v>
      </c>
      <c r="BN244" s="30">
        <v>1</v>
      </c>
      <c r="BO244" s="30">
        <v>1</v>
      </c>
      <c r="BP244" s="30">
        <v>0</v>
      </c>
      <c r="BR244" s="30" t="s">
        <v>3328</v>
      </c>
      <c r="BS244" s="30">
        <v>27</v>
      </c>
      <c r="BT244" s="30">
        <v>310</v>
      </c>
      <c r="BU244" s="30">
        <v>2.1</v>
      </c>
    </row>
    <row r="245" spans="2:73" ht="40.5" x14ac:dyDescent="0.25">
      <c r="B245" s="30" t="s">
        <v>3609</v>
      </c>
      <c r="C245" s="30" t="s">
        <v>3610</v>
      </c>
      <c r="D245" s="30" t="s">
        <v>3611</v>
      </c>
      <c r="E245" s="30" t="s">
        <v>3611</v>
      </c>
      <c r="H245" t="s">
        <v>3199</v>
      </c>
      <c r="K245" s="30" t="s">
        <v>3430</v>
      </c>
      <c r="L245" s="30">
        <v>4</v>
      </c>
      <c r="M245" s="30" t="s">
        <v>1014</v>
      </c>
      <c r="O245" s="36">
        <v>0.1</v>
      </c>
      <c r="P245" s="30">
        <v>1.24</v>
      </c>
      <c r="Q245" s="30">
        <v>15</v>
      </c>
      <c r="R245" s="30">
        <v>35</v>
      </c>
      <c r="Y245" s="30" t="b">
        <v>1</v>
      </c>
      <c r="AA245" s="30">
        <v>2</v>
      </c>
      <c r="AB245" s="30">
        <v>30</v>
      </c>
      <c r="AC245" s="30">
        <v>15</v>
      </c>
      <c r="AE245" s="30"/>
      <c r="AG245" s="30" t="b">
        <v>1</v>
      </c>
      <c r="AH245" s="30">
        <v>23.8</v>
      </c>
      <c r="AO245" s="30">
        <v>2.1</v>
      </c>
      <c r="AP245" s="30">
        <v>242</v>
      </c>
      <c r="AR245" s="59" t="str">
        <f t="shared" si="15"/>
        <v>210 ≤ A &lt; 315</v>
      </c>
      <c r="AS245">
        <f t="shared" si="17"/>
        <v>2</v>
      </c>
      <c r="AV245" s="30">
        <v>0</v>
      </c>
      <c r="AW245" s="30">
        <v>0</v>
      </c>
      <c r="AX245" s="30">
        <v>0</v>
      </c>
      <c r="AY245" s="30">
        <v>1</v>
      </c>
      <c r="BE245" s="32">
        <v>44993</v>
      </c>
      <c r="BI245" s="30"/>
      <c r="BJ245" s="30"/>
      <c r="BL245" s="30">
        <v>140</v>
      </c>
      <c r="BM245" s="30">
        <v>0</v>
      </c>
      <c r="BN245" s="30">
        <v>0</v>
      </c>
      <c r="BO245" s="30">
        <v>0</v>
      </c>
      <c r="BP245" s="30">
        <v>1</v>
      </c>
      <c r="BR245" s="30" t="s">
        <v>3336</v>
      </c>
      <c r="BS245" s="30">
        <v>23.8</v>
      </c>
      <c r="BT245" s="30">
        <v>242</v>
      </c>
      <c r="BU245" s="30">
        <v>2.1</v>
      </c>
    </row>
    <row r="246" spans="2:73" ht="27" x14ac:dyDescent="0.25">
      <c r="B246" s="30" t="s">
        <v>1067</v>
      </c>
      <c r="C246" s="30" t="s">
        <v>173</v>
      </c>
      <c r="D246" s="30" t="s">
        <v>3612</v>
      </c>
      <c r="E246" s="30" t="s">
        <v>3612</v>
      </c>
      <c r="H246" t="s">
        <v>3199</v>
      </c>
      <c r="K246" s="30" t="s">
        <v>1059</v>
      </c>
      <c r="L246" s="30">
        <v>16</v>
      </c>
      <c r="M246" s="30" t="s">
        <v>89</v>
      </c>
      <c r="O246" s="30">
        <v>0.24</v>
      </c>
      <c r="P246" s="30">
        <v>0.69</v>
      </c>
      <c r="Q246" s="30">
        <v>5.99</v>
      </c>
      <c r="R246" s="30">
        <v>14</v>
      </c>
      <c r="Y246" s="30" t="b">
        <v>1</v>
      </c>
      <c r="AA246" s="30">
        <v>1</v>
      </c>
      <c r="AB246" s="30">
        <v>15</v>
      </c>
      <c r="AC246" s="30">
        <v>10</v>
      </c>
      <c r="AE246" s="30"/>
      <c r="AG246" s="30" t="b">
        <v>0</v>
      </c>
      <c r="AH246" s="30">
        <v>23.8</v>
      </c>
      <c r="AO246" s="30">
        <v>2.1</v>
      </c>
      <c r="AP246" s="30">
        <v>242</v>
      </c>
      <c r="AR246" s="59" t="str">
        <f t="shared" si="15"/>
        <v>210 ≤ A &lt; 315</v>
      </c>
      <c r="AS246">
        <f t="shared" si="17"/>
        <v>2</v>
      </c>
      <c r="AV246" s="30">
        <v>0</v>
      </c>
      <c r="AW246" s="30">
        <v>1</v>
      </c>
      <c r="AX246" s="30">
        <v>0</v>
      </c>
      <c r="AY246" s="30">
        <v>0</v>
      </c>
      <c r="BE246" s="32">
        <v>45079</v>
      </c>
      <c r="BI246" s="30"/>
      <c r="BJ246" s="30"/>
      <c r="BL246" s="30">
        <v>255</v>
      </c>
      <c r="BM246" s="30">
        <v>0</v>
      </c>
      <c r="BN246" s="30">
        <v>1</v>
      </c>
      <c r="BO246" s="30">
        <v>0</v>
      </c>
      <c r="BP246" s="30">
        <v>0</v>
      </c>
      <c r="BR246" s="30" t="s">
        <v>3328</v>
      </c>
      <c r="BS246" s="30">
        <v>23.8</v>
      </c>
      <c r="BT246" s="30">
        <v>242</v>
      </c>
      <c r="BU246" s="30">
        <v>2.1</v>
      </c>
    </row>
    <row r="247" spans="2:73" ht="27" x14ac:dyDescent="0.25">
      <c r="B247" s="30" t="s">
        <v>2459</v>
      </c>
      <c r="C247" s="30" t="s">
        <v>2460</v>
      </c>
      <c r="D247" s="30" t="s">
        <v>3613</v>
      </c>
      <c r="E247" s="30" t="s">
        <v>3613</v>
      </c>
      <c r="H247" t="s">
        <v>3199</v>
      </c>
      <c r="K247" s="30" t="s">
        <v>3592</v>
      </c>
      <c r="L247" s="30">
        <v>32</v>
      </c>
      <c r="M247" s="30" t="s">
        <v>1014</v>
      </c>
      <c r="O247" s="30">
        <v>0.33</v>
      </c>
      <c r="P247" s="30">
        <v>1.56</v>
      </c>
      <c r="Q247" s="30">
        <v>1.56</v>
      </c>
      <c r="R247" s="30">
        <v>15.5</v>
      </c>
      <c r="Y247" s="30" t="b">
        <v>1</v>
      </c>
      <c r="AA247" s="30">
        <v>2</v>
      </c>
      <c r="AB247" s="30">
        <v>10</v>
      </c>
      <c r="AC247" s="30">
        <v>10</v>
      </c>
      <c r="AE247" s="30"/>
      <c r="AG247" s="30" t="b">
        <v>1</v>
      </c>
      <c r="AH247" s="30">
        <v>10.1</v>
      </c>
      <c r="AO247" s="30">
        <v>1</v>
      </c>
      <c r="AP247" s="30">
        <v>65</v>
      </c>
      <c r="AR247" s="59" t="str">
        <f t="shared" si="15"/>
        <v>A &lt; 190</v>
      </c>
      <c r="AS247">
        <f t="shared" si="17"/>
        <v>1</v>
      </c>
      <c r="AV247" s="30">
        <v>0</v>
      </c>
      <c r="AW247" s="30">
        <v>0</v>
      </c>
      <c r="AX247" s="30">
        <v>0</v>
      </c>
      <c r="AY247" s="30">
        <v>0</v>
      </c>
      <c r="BE247" s="32">
        <v>44984</v>
      </c>
      <c r="BI247" s="30"/>
      <c r="BJ247" s="30"/>
      <c r="BL247" s="30">
        <v>160</v>
      </c>
      <c r="BM247" s="30">
        <v>0</v>
      </c>
      <c r="BN247" s="30">
        <v>0</v>
      </c>
      <c r="BO247" s="30">
        <v>0</v>
      </c>
      <c r="BP247" s="30">
        <v>0</v>
      </c>
      <c r="BR247" s="30" t="s">
        <v>3336</v>
      </c>
      <c r="BS247" s="30">
        <v>10.1</v>
      </c>
      <c r="BT247" s="30">
        <v>65</v>
      </c>
      <c r="BU247" s="30">
        <v>1</v>
      </c>
    </row>
    <row r="248" spans="2:73" ht="27" x14ac:dyDescent="0.25">
      <c r="B248" s="30" t="s">
        <v>291</v>
      </c>
      <c r="C248" s="30" t="s">
        <v>292</v>
      </c>
      <c r="D248" s="30" t="s">
        <v>3614</v>
      </c>
      <c r="E248" s="30" t="s">
        <v>3614</v>
      </c>
      <c r="H248" t="s">
        <v>3199</v>
      </c>
      <c r="K248" s="30" t="s">
        <v>84</v>
      </c>
      <c r="L248" s="30">
        <v>16</v>
      </c>
      <c r="M248" s="30" t="s">
        <v>89</v>
      </c>
      <c r="O248" s="30">
        <v>0.27</v>
      </c>
      <c r="P248" s="30">
        <v>2.17</v>
      </c>
      <c r="Q248" s="30">
        <v>2.23</v>
      </c>
      <c r="R248" s="30">
        <v>14.96</v>
      </c>
      <c r="Y248" s="30" t="b">
        <v>1</v>
      </c>
      <c r="AA248" s="30">
        <v>2</v>
      </c>
      <c r="AB248" s="30">
        <v>5</v>
      </c>
      <c r="AC248" s="30">
        <v>5</v>
      </c>
      <c r="AE248" s="30"/>
      <c r="AG248" s="30" t="b">
        <v>1</v>
      </c>
      <c r="AH248" s="30">
        <v>27</v>
      </c>
      <c r="AO248" s="30">
        <v>2.1</v>
      </c>
      <c r="AP248" s="30">
        <v>312</v>
      </c>
      <c r="AR248" s="59" t="str">
        <f t="shared" si="15"/>
        <v>210 ≤ A &lt; 315</v>
      </c>
      <c r="AS248">
        <f t="shared" si="17"/>
        <v>1</v>
      </c>
      <c r="AV248" s="30">
        <v>0</v>
      </c>
      <c r="AW248" s="30">
        <v>0</v>
      </c>
      <c r="AX248" s="30">
        <v>0</v>
      </c>
      <c r="AY248" s="30">
        <v>0</v>
      </c>
      <c r="BE248" s="32">
        <v>44974</v>
      </c>
      <c r="BI248" s="30"/>
      <c r="BJ248" s="30"/>
      <c r="BL248" s="30">
        <v>175</v>
      </c>
      <c r="BM248" s="30">
        <v>0</v>
      </c>
      <c r="BN248" s="30">
        <v>0</v>
      </c>
      <c r="BO248" s="30">
        <v>0</v>
      </c>
      <c r="BP248" s="30">
        <v>0</v>
      </c>
      <c r="BR248" s="30" t="s">
        <v>3328</v>
      </c>
      <c r="BS248" s="30">
        <v>27</v>
      </c>
      <c r="BT248" s="30">
        <v>312</v>
      </c>
      <c r="BU248" s="30">
        <v>2.1</v>
      </c>
    </row>
    <row r="249" spans="2:73" x14ac:dyDescent="0.25">
      <c r="B249" s="30" t="s">
        <v>3615</v>
      </c>
      <c r="C249" s="30" t="s">
        <v>3616</v>
      </c>
      <c r="D249" s="30" t="s">
        <v>3617</v>
      </c>
      <c r="E249" s="30" t="s">
        <v>3617</v>
      </c>
      <c r="H249" t="s">
        <v>3199</v>
      </c>
      <c r="K249" s="30" t="s">
        <v>3618</v>
      </c>
      <c r="L249" s="30">
        <v>2.5</v>
      </c>
      <c r="M249" s="30" t="s">
        <v>89</v>
      </c>
      <c r="O249" s="30">
        <v>0.23</v>
      </c>
      <c r="P249" s="30">
        <v>3.74</v>
      </c>
      <c r="Q249" s="30">
        <v>5.12</v>
      </c>
      <c r="R249" s="30">
        <v>8.7100000000000009</v>
      </c>
      <c r="Y249" s="30" t="b">
        <v>0</v>
      </c>
      <c r="AA249" s="30">
        <v>2</v>
      </c>
      <c r="AB249" s="30">
        <v>20</v>
      </c>
      <c r="AC249" s="30">
        <v>10</v>
      </c>
      <c r="AE249" s="30"/>
      <c r="AG249" s="30"/>
      <c r="AH249" s="30">
        <v>13.3</v>
      </c>
      <c r="AO249" s="30">
        <v>2</v>
      </c>
      <c r="AP249" s="30">
        <v>75</v>
      </c>
      <c r="AR249" s="59" t="str">
        <f t="shared" si="15"/>
        <v>A &lt; 190</v>
      </c>
      <c r="AS249">
        <f t="shared" si="17"/>
        <v>1</v>
      </c>
      <c r="AV249" s="30">
        <v>0</v>
      </c>
      <c r="AW249" s="30">
        <v>0</v>
      </c>
      <c r="AX249" s="30">
        <v>0</v>
      </c>
      <c r="AY249" s="30">
        <v>0</v>
      </c>
      <c r="BE249" s="32">
        <v>45029</v>
      </c>
      <c r="BI249" s="30"/>
      <c r="BJ249" s="30"/>
      <c r="BL249" s="30">
        <v>30</v>
      </c>
      <c r="BM249" s="30">
        <v>0</v>
      </c>
      <c r="BN249" s="30">
        <v>0</v>
      </c>
      <c r="BO249" s="30">
        <v>0</v>
      </c>
      <c r="BP249" s="30">
        <v>0</v>
      </c>
      <c r="BR249" s="30" t="s">
        <v>3328</v>
      </c>
      <c r="BS249" s="30">
        <v>13.3</v>
      </c>
      <c r="BT249" s="30">
        <v>75</v>
      </c>
      <c r="BU249" s="30">
        <v>2</v>
      </c>
    </row>
    <row r="250" spans="2:73" ht="40.5" x14ac:dyDescent="0.25">
      <c r="B250" s="30" t="s">
        <v>3619</v>
      </c>
      <c r="C250" s="30" t="s">
        <v>3620</v>
      </c>
      <c r="D250" s="30" t="s">
        <v>3621</v>
      </c>
      <c r="E250" s="30" t="s">
        <v>3621</v>
      </c>
      <c r="H250" t="s">
        <v>3199</v>
      </c>
      <c r="K250" s="30" t="s">
        <v>3430</v>
      </c>
      <c r="L250" s="30">
        <v>4</v>
      </c>
      <c r="M250" s="30" t="s">
        <v>1014</v>
      </c>
      <c r="O250" s="36">
        <v>0.1</v>
      </c>
      <c r="P250" s="30">
        <v>1.1599999999999999</v>
      </c>
      <c r="Q250" s="30">
        <v>5.16</v>
      </c>
      <c r="R250" s="30">
        <v>13.77</v>
      </c>
      <c r="Y250" s="30" t="b">
        <v>1</v>
      </c>
      <c r="AA250" s="30">
        <v>2</v>
      </c>
      <c r="AB250" s="30">
        <v>30</v>
      </c>
      <c r="AC250" s="30">
        <v>15</v>
      </c>
      <c r="AE250" s="30"/>
      <c r="AG250" s="30" t="b">
        <v>1</v>
      </c>
      <c r="AH250" s="30">
        <v>23.8</v>
      </c>
      <c r="AO250" s="30">
        <v>2.1</v>
      </c>
      <c r="AP250" s="30">
        <v>242</v>
      </c>
      <c r="AR250" s="59" t="str">
        <f t="shared" si="15"/>
        <v>210 ≤ A &lt; 315</v>
      </c>
      <c r="AS250">
        <f t="shared" si="17"/>
        <v>2</v>
      </c>
      <c r="AV250" s="30">
        <v>0</v>
      </c>
      <c r="AW250" s="30">
        <v>0</v>
      </c>
      <c r="AX250" s="30">
        <v>0</v>
      </c>
      <c r="AY250" s="30">
        <v>1</v>
      </c>
      <c r="BE250" s="32">
        <v>45005</v>
      </c>
      <c r="BI250" s="30"/>
      <c r="BJ250" s="30"/>
      <c r="BL250" s="30">
        <v>140</v>
      </c>
      <c r="BM250" s="30">
        <v>0</v>
      </c>
      <c r="BN250" s="30">
        <v>0</v>
      </c>
      <c r="BO250" s="30">
        <v>0</v>
      </c>
      <c r="BP250" s="30">
        <v>1</v>
      </c>
      <c r="BR250" s="30" t="s">
        <v>3336</v>
      </c>
      <c r="BS250" s="30">
        <v>23.8</v>
      </c>
      <c r="BT250" s="30">
        <v>242</v>
      </c>
      <c r="BU250" s="30">
        <v>2.1</v>
      </c>
    </row>
    <row r="251" spans="2:73" ht="40.5" x14ac:dyDescent="0.25">
      <c r="B251" s="30" t="s">
        <v>3619</v>
      </c>
      <c r="C251" s="30" t="s">
        <v>3619</v>
      </c>
      <c r="D251" s="30" t="s">
        <v>3622</v>
      </c>
      <c r="E251" s="30" t="s">
        <v>3622</v>
      </c>
      <c r="H251" t="s">
        <v>3199</v>
      </c>
      <c r="K251" s="30" t="s">
        <v>3430</v>
      </c>
      <c r="L251" s="30">
        <v>4</v>
      </c>
      <c r="M251" s="30" t="s">
        <v>1014</v>
      </c>
      <c r="O251" s="36">
        <v>0.1</v>
      </c>
      <c r="P251" s="30">
        <v>1.1599999999999999</v>
      </c>
      <c r="Q251" s="30">
        <v>5.16</v>
      </c>
      <c r="R251" s="30">
        <v>13.77</v>
      </c>
      <c r="Y251" s="30" t="b">
        <v>1</v>
      </c>
      <c r="AA251" s="30">
        <v>2</v>
      </c>
      <c r="AB251" s="30">
        <v>30</v>
      </c>
      <c r="AC251" s="30">
        <v>15</v>
      </c>
      <c r="AE251" s="30"/>
      <c r="AG251" s="30" t="b">
        <v>1</v>
      </c>
      <c r="AH251" s="30">
        <v>23.8</v>
      </c>
      <c r="AO251" s="30">
        <v>2.1</v>
      </c>
      <c r="AP251" s="30">
        <v>242</v>
      </c>
      <c r="AR251" s="59" t="str">
        <f t="shared" si="15"/>
        <v>210 ≤ A &lt; 315</v>
      </c>
      <c r="AS251">
        <f t="shared" si="17"/>
        <v>2</v>
      </c>
      <c r="AV251" s="30">
        <v>0</v>
      </c>
      <c r="AW251" s="30">
        <v>0</v>
      </c>
      <c r="AX251" s="30">
        <v>0</v>
      </c>
      <c r="AY251" s="30">
        <v>1</v>
      </c>
      <c r="BE251" s="32">
        <v>45005</v>
      </c>
      <c r="BI251" s="30"/>
      <c r="BJ251" s="30"/>
      <c r="BL251" s="30">
        <v>140</v>
      </c>
      <c r="BM251" s="30">
        <v>0</v>
      </c>
      <c r="BN251" s="30">
        <v>0</v>
      </c>
      <c r="BO251" s="30">
        <v>0</v>
      </c>
      <c r="BP251" s="30">
        <v>1</v>
      </c>
      <c r="BR251" s="30" t="s">
        <v>3336</v>
      </c>
      <c r="BS251" s="30">
        <v>23.8</v>
      </c>
      <c r="BT251" s="30">
        <v>242</v>
      </c>
      <c r="BU251" s="30">
        <v>2.1</v>
      </c>
    </row>
    <row r="252" spans="2:73" ht="40.5" x14ac:dyDescent="0.25">
      <c r="B252" s="30" t="s">
        <v>3623</v>
      </c>
      <c r="C252" s="30" t="s">
        <v>3623</v>
      </c>
      <c r="D252" s="30" t="s">
        <v>3624</v>
      </c>
      <c r="E252" s="30" t="s">
        <v>3624</v>
      </c>
      <c r="H252" t="s">
        <v>3199</v>
      </c>
      <c r="K252" s="30" t="s">
        <v>3430</v>
      </c>
      <c r="L252" s="30">
        <v>4</v>
      </c>
      <c r="M252" s="30" t="s">
        <v>1014</v>
      </c>
      <c r="O252" s="36">
        <v>0.1</v>
      </c>
      <c r="P252" s="30">
        <v>1.1599999999999999</v>
      </c>
      <c r="Q252" s="30">
        <v>5.16</v>
      </c>
      <c r="R252" s="30">
        <v>13.77</v>
      </c>
      <c r="Y252" s="30" t="b">
        <v>1</v>
      </c>
      <c r="AA252" s="30">
        <v>1</v>
      </c>
      <c r="AB252" s="30">
        <v>30</v>
      </c>
      <c r="AC252" s="30">
        <v>15</v>
      </c>
      <c r="AE252" s="30"/>
      <c r="AG252" s="30" t="b">
        <v>1</v>
      </c>
      <c r="AH252" s="30">
        <v>23.8</v>
      </c>
      <c r="AO252" s="30">
        <v>2.1</v>
      </c>
      <c r="AP252" s="30">
        <v>242</v>
      </c>
      <c r="AR252" s="59" t="str">
        <f t="shared" si="15"/>
        <v>210 ≤ A &lt; 315</v>
      </c>
      <c r="AS252">
        <f t="shared" si="17"/>
        <v>2</v>
      </c>
      <c r="AV252" s="30">
        <v>0</v>
      </c>
      <c r="AW252" s="30">
        <v>0</v>
      </c>
      <c r="AX252" s="30">
        <v>0</v>
      </c>
      <c r="AY252" s="30">
        <v>1</v>
      </c>
      <c r="BE252" s="32">
        <v>45005</v>
      </c>
      <c r="BI252" s="30"/>
      <c r="BJ252" s="30"/>
      <c r="BL252" s="30">
        <v>140</v>
      </c>
      <c r="BM252" s="30">
        <v>0</v>
      </c>
      <c r="BN252" s="30">
        <v>0</v>
      </c>
      <c r="BO252" s="30">
        <v>0</v>
      </c>
      <c r="BP252" s="30">
        <v>1</v>
      </c>
      <c r="BR252" s="30" t="s">
        <v>3336</v>
      </c>
      <c r="BS252" s="30">
        <v>23.8</v>
      </c>
      <c r="BT252" s="30">
        <v>242</v>
      </c>
      <c r="BU252" s="30">
        <v>2.1</v>
      </c>
    </row>
    <row r="253" spans="2:73" ht="27" x14ac:dyDescent="0.25">
      <c r="B253" s="30" t="s">
        <v>3625</v>
      </c>
      <c r="C253" s="30" t="s">
        <v>3626</v>
      </c>
      <c r="D253" s="30" t="s">
        <v>3627</v>
      </c>
      <c r="E253" s="30" t="s">
        <v>3627</v>
      </c>
      <c r="H253" t="s">
        <v>3199</v>
      </c>
      <c r="K253" s="30" t="s">
        <v>133</v>
      </c>
      <c r="L253" s="30">
        <v>8</v>
      </c>
      <c r="M253" s="30" t="s">
        <v>1014</v>
      </c>
      <c r="O253" s="36">
        <v>0.1</v>
      </c>
      <c r="P253" s="30">
        <v>1.1599999999999999</v>
      </c>
      <c r="Q253" s="30">
        <v>5.16</v>
      </c>
      <c r="R253" s="30">
        <v>13.77</v>
      </c>
      <c r="Y253" s="30" t="b">
        <v>1</v>
      </c>
      <c r="AA253" s="30">
        <v>2</v>
      </c>
      <c r="AB253" s="30">
        <v>30</v>
      </c>
      <c r="AC253" s="30">
        <v>15</v>
      </c>
      <c r="AE253" s="30"/>
      <c r="AG253" s="30" t="b">
        <v>1</v>
      </c>
      <c r="AH253" s="30">
        <v>23.8</v>
      </c>
      <c r="AO253" s="30">
        <v>2.1</v>
      </c>
      <c r="AP253" s="30">
        <v>242</v>
      </c>
      <c r="AR253" s="59" t="str">
        <f t="shared" si="15"/>
        <v>210 ≤ A &lt; 315</v>
      </c>
      <c r="AS253">
        <f t="shared" si="17"/>
        <v>2</v>
      </c>
      <c r="AV253" s="30">
        <v>0</v>
      </c>
      <c r="AW253" s="30">
        <v>0</v>
      </c>
      <c r="AX253" s="30">
        <v>1</v>
      </c>
      <c r="AY253" s="30">
        <v>0</v>
      </c>
      <c r="BE253" s="32">
        <v>45054</v>
      </c>
      <c r="BI253" s="30"/>
      <c r="BJ253" s="30"/>
      <c r="BL253" s="30">
        <v>140</v>
      </c>
      <c r="BM253" s="30">
        <v>0</v>
      </c>
      <c r="BN253" s="30">
        <v>0</v>
      </c>
      <c r="BO253" s="30">
        <v>1</v>
      </c>
      <c r="BP253" s="30">
        <v>0</v>
      </c>
      <c r="BR253" s="30" t="s">
        <v>3336</v>
      </c>
      <c r="BS253" s="30">
        <v>23.8</v>
      </c>
      <c r="BT253" s="30">
        <v>242</v>
      </c>
      <c r="BU253" s="30">
        <v>2.1</v>
      </c>
    </row>
    <row r="254" spans="2:73" ht="27" x14ac:dyDescent="0.25">
      <c r="B254" s="30" t="s">
        <v>2459</v>
      </c>
      <c r="C254" s="30" t="s">
        <v>2460</v>
      </c>
      <c r="D254" s="30" t="s">
        <v>3628</v>
      </c>
      <c r="E254" s="30" t="s">
        <v>3628</v>
      </c>
      <c r="H254" t="s">
        <v>3199</v>
      </c>
      <c r="K254" s="30" t="s">
        <v>532</v>
      </c>
      <c r="L254" s="30">
        <v>128</v>
      </c>
      <c r="M254" s="30" t="s">
        <v>89</v>
      </c>
      <c r="O254" s="30">
        <v>0.31</v>
      </c>
      <c r="P254" s="30">
        <v>4.68</v>
      </c>
      <c r="Q254" s="30">
        <v>7.44</v>
      </c>
      <c r="R254" s="30">
        <v>10.39</v>
      </c>
      <c r="Y254" s="30" t="b">
        <v>1</v>
      </c>
      <c r="AA254" s="30">
        <v>1</v>
      </c>
      <c r="AB254" s="30">
        <v>30</v>
      </c>
      <c r="AC254" s="30">
        <v>10</v>
      </c>
      <c r="AE254" s="30"/>
      <c r="AG254" s="30" t="b">
        <v>0</v>
      </c>
      <c r="AH254" s="30">
        <v>15.6</v>
      </c>
      <c r="AO254" s="30">
        <v>1</v>
      </c>
      <c r="AP254" s="30">
        <v>103</v>
      </c>
      <c r="AR254" s="59" t="str">
        <f t="shared" si="15"/>
        <v>A &lt; 190</v>
      </c>
      <c r="AS254">
        <f t="shared" si="17"/>
        <v>2</v>
      </c>
      <c r="AV254" s="30">
        <v>0</v>
      </c>
      <c r="AW254" s="30">
        <v>0</v>
      </c>
      <c r="AX254" s="30">
        <v>1</v>
      </c>
      <c r="AY254" s="30">
        <v>0</v>
      </c>
      <c r="BE254" s="32">
        <v>44553</v>
      </c>
      <c r="BI254" s="30"/>
      <c r="BJ254" s="30"/>
      <c r="BL254" s="30">
        <v>80</v>
      </c>
      <c r="BM254" s="30">
        <v>0</v>
      </c>
      <c r="BN254" s="30">
        <v>0</v>
      </c>
      <c r="BO254" s="30">
        <v>1</v>
      </c>
      <c r="BP254" s="30">
        <v>0</v>
      </c>
      <c r="BR254" s="30" t="s">
        <v>3336</v>
      </c>
      <c r="BS254" s="30">
        <v>15.6</v>
      </c>
      <c r="BT254" s="30">
        <v>103</v>
      </c>
      <c r="BU254" s="30">
        <v>1</v>
      </c>
    </row>
    <row r="255" spans="2:73" ht="27" x14ac:dyDescent="0.25">
      <c r="B255" s="30" t="s">
        <v>1090</v>
      </c>
      <c r="C255" s="30" t="s">
        <v>117</v>
      </c>
      <c r="D255" s="30" t="s">
        <v>3629</v>
      </c>
      <c r="E255" s="30" t="s">
        <v>3629</v>
      </c>
      <c r="H255" t="s">
        <v>3199</v>
      </c>
      <c r="K255" s="30" t="s">
        <v>1866</v>
      </c>
      <c r="L255" s="30">
        <v>16</v>
      </c>
      <c r="M255" s="30" t="s">
        <v>1014</v>
      </c>
      <c r="O255" s="30">
        <v>0.37</v>
      </c>
      <c r="P255" s="30">
        <v>0.91</v>
      </c>
      <c r="Q255" s="30">
        <v>6.28</v>
      </c>
      <c r="R255" s="30">
        <v>10.34</v>
      </c>
      <c r="Y255" s="30" t="b">
        <v>1</v>
      </c>
      <c r="AA255" s="30">
        <v>2</v>
      </c>
      <c r="AB255" s="30">
        <v>30</v>
      </c>
      <c r="AC255" s="30">
        <v>10</v>
      </c>
      <c r="AE255" s="30"/>
      <c r="AG255" s="30" t="b">
        <v>1</v>
      </c>
      <c r="AH255" s="30">
        <v>15.6</v>
      </c>
      <c r="AO255" s="30">
        <v>2.1</v>
      </c>
      <c r="AP255" s="30">
        <v>104</v>
      </c>
      <c r="AR255" s="59" t="str">
        <f t="shared" si="15"/>
        <v>A &lt; 190</v>
      </c>
      <c r="AS255">
        <f t="shared" si="17"/>
        <v>2</v>
      </c>
      <c r="AV255" s="30">
        <v>0</v>
      </c>
      <c r="AW255" s="30">
        <v>0</v>
      </c>
      <c r="AX255" s="30">
        <v>1</v>
      </c>
      <c r="AY255" s="30">
        <v>0</v>
      </c>
      <c r="BE255" s="32">
        <v>45233</v>
      </c>
      <c r="BI255" s="30"/>
      <c r="BJ255" s="30"/>
      <c r="BL255" s="30">
        <v>200</v>
      </c>
      <c r="BM255" s="30">
        <v>0</v>
      </c>
      <c r="BN255" s="30">
        <v>0</v>
      </c>
      <c r="BO255" s="30">
        <v>1</v>
      </c>
      <c r="BP255" s="30">
        <v>0</v>
      </c>
      <c r="BR255" s="30" t="s">
        <v>3328</v>
      </c>
      <c r="BS255" s="30">
        <v>15.6</v>
      </c>
      <c r="BT255" s="30">
        <v>104</v>
      </c>
      <c r="BU255" s="30">
        <v>2.1</v>
      </c>
    </row>
    <row r="256" spans="2:73" ht="40.5" x14ac:dyDescent="0.25">
      <c r="B256" s="30" t="s">
        <v>2383</v>
      </c>
      <c r="C256" s="30" t="s">
        <v>2384</v>
      </c>
      <c r="D256" s="30" t="s">
        <v>3630</v>
      </c>
      <c r="E256" s="30" t="s">
        <v>3630</v>
      </c>
      <c r="H256" t="s">
        <v>3199</v>
      </c>
      <c r="K256" s="30" t="s">
        <v>3631</v>
      </c>
      <c r="L256" s="30">
        <v>16</v>
      </c>
      <c r="M256" s="30" t="s">
        <v>89</v>
      </c>
      <c r="O256" s="36">
        <v>0.1</v>
      </c>
      <c r="P256" s="30">
        <v>2.4300000000000002</v>
      </c>
      <c r="Q256" s="30">
        <v>5.15</v>
      </c>
      <c r="R256" s="30">
        <v>10.99</v>
      </c>
      <c r="Y256" s="30" t="b">
        <v>1</v>
      </c>
      <c r="AA256" s="30">
        <v>2</v>
      </c>
      <c r="AB256" s="30">
        <v>30</v>
      </c>
      <c r="AC256" s="30">
        <v>10</v>
      </c>
      <c r="AE256" s="30"/>
      <c r="AG256" s="30" t="b">
        <v>1</v>
      </c>
      <c r="AH256" s="30">
        <v>15.6</v>
      </c>
      <c r="AO256" s="30">
        <v>2.1</v>
      </c>
      <c r="AP256" s="30">
        <v>103</v>
      </c>
      <c r="AR256" s="59" t="str">
        <f t="shared" si="15"/>
        <v>A &lt; 190</v>
      </c>
      <c r="AS256">
        <f t="shared" si="17"/>
        <v>3</v>
      </c>
      <c r="AV256" s="30">
        <v>0</v>
      </c>
      <c r="AW256" s="30">
        <v>0</v>
      </c>
      <c r="AX256" s="30">
        <v>2</v>
      </c>
      <c r="AY256" s="30">
        <v>0</v>
      </c>
      <c r="BE256" s="32">
        <v>44960</v>
      </c>
      <c r="BI256" s="30"/>
      <c r="BJ256" s="30"/>
      <c r="BL256" s="30">
        <v>190</v>
      </c>
      <c r="BM256" s="30">
        <v>0</v>
      </c>
      <c r="BN256" s="30">
        <v>0</v>
      </c>
      <c r="BO256" s="30">
        <v>2</v>
      </c>
      <c r="BP256" s="30">
        <v>0</v>
      </c>
      <c r="BR256" s="30" t="s">
        <v>3452</v>
      </c>
      <c r="BS256" s="30">
        <v>15.6</v>
      </c>
      <c r="BT256" s="30">
        <v>103</v>
      </c>
      <c r="BU256" s="30">
        <v>2.1</v>
      </c>
    </row>
    <row r="257" spans="2:73" ht="27" x14ac:dyDescent="0.25">
      <c r="B257" s="30" t="s">
        <v>2383</v>
      </c>
      <c r="C257" s="30" t="s">
        <v>2384</v>
      </c>
      <c r="D257" s="30" t="s">
        <v>3632</v>
      </c>
      <c r="E257" s="30" t="s">
        <v>3632</v>
      </c>
      <c r="H257" t="s">
        <v>3199</v>
      </c>
      <c r="K257" s="30" t="s">
        <v>133</v>
      </c>
      <c r="L257" s="30">
        <v>32</v>
      </c>
      <c r="M257" s="30" t="s">
        <v>1014</v>
      </c>
      <c r="O257" s="30">
        <v>0.12</v>
      </c>
      <c r="P257" s="30">
        <v>0.55000000000000004</v>
      </c>
      <c r="Q257" s="30">
        <v>6.51</v>
      </c>
      <c r="R257" s="30">
        <v>10.43</v>
      </c>
      <c r="Y257" s="30" t="b">
        <v>1</v>
      </c>
      <c r="AA257" s="30">
        <v>2</v>
      </c>
      <c r="AB257" s="30">
        <v>30</v>
      </c>
      <c r="AC257" s="30">
        <v>10</v>
      </c>
      <c r="AE257" s="30"/>
      <c r="AG257" s="30" t="b">
        <v>1</v>
      </c>
      <c r="AH257" s="30">
        <v>15.6</v>
      </c>
      <c r="AO257" s="30">
        <v>1</v>
      </c>
      <c r="AP257" s="30">
        <v>103</v>
      </c>
      <c r="AR257" s="59" t="str">
        <f t="shared" si="15"/>
        <v>A &lt; 190</v>
      </c>
      <c r="AS257">
        <f t="shared" si="17"/>
        <v>1</v>
      </c>
      <c r="AV257" s="30">
        <v>0</v>
      </c>
      <c r="AW257" s="30">
        <v>0</v>
      </c>
      <c r="AX257" s="30">
        <v>0</v>
      </c>
      <c r="AY257" s="30">
        <v>0</v>
      </c>
      <c r="BE257" s="32">
        <v>45047</v>
      </c>
      <c r="BI257" s="30"/>
      <c r="BJ257" s="30"/>
      <c r="BL257" s="30">
        <v>245</v>
      </c>
      <c r="BM257" s="30">
        <v>0</v>
      </c>
      <c r="BN257" s="30">
        <v>0</v>
      </c>
      <c r="BO257" s="30">
        <v>0</v>
      </c>
      <c r="BP257" s="30">
        <v>0</v>
      </c>
      <c r="BR257" s="30" t="s">
        <v>3328</v>
      </c>
      <c r="BS257" s="30">
        <v>15.6</v>
      </c>
      <c r="BT257" s="30">
        <v>103</v>
      </c>
      <c r="BU257" s="30">
        <v>1</v>
      </c>
    </row>
    <row r="258" spans="2:73" ht="27" x14ac:dyDescent="0.25">
      <c r="B258" s="30" t="s">
        <v>2383</v>
      </c>
      <c r="C258" s="30" t="s">
        <v>2384</v>
      </c>
      <c r="D258" s="30" t="s">
        <v>3633</v>
      </c>
      <c r="E258" s="30" t="s">
        <v>3633</v>
      </c>
      <c r="H258" t="s">
        <v>3199</v>
      </c>
      <c r="K258" s="30" t="s">
        <v>1566</v>
      </c>
      <c r="L258" s="30">
        <v>4</v>
      </c>
      <c r="M258" s="30" t="s">
        <v>1014</v>
      </c>
      <c r="O258" s="30">
        <v>0.12</v>
      </c>
      <c r="P258" s="30">
        <v>0.45</v>
      </c>
      <c r="Q258" s="30">
        <v>6.56</v>
      </c>
      <c r="R258" s="30">
        <v>9.57</v>
      </c>
      <c r="Y258" s="30" t="b">
        <v>1</v>
      </c>
      <c r="AA258" s="30">
        <v>2</v>
      </c>
      <c r="AB258" s="30">
        <v>30</v>
      </c>
      <c r="AC258" s="30">
        <v>10</v>
      </c>
      <c r="AE258" s="30"/>
      <c r="AG258" s="30" t="b">
        <v>1</v>
      </c>
      <c r="AH258" s="30">
        <v>15.6</v>
      </c>
      <c r="AO258" s="30">
        <v>1.1000000000000001</v>
      </c>
      <c r="AP258" s="30">
        <v>144</v>
      </c>
      <c r="AR258" s="59" t="str">
        <f t="shared" ref="AR258:AR261" si="18">IF(AP258&lt;190,"A &lt; 190",IF(AP258&lt;210,"190 ≤ A &lt; 210",IF(AP258&lt;315,"210 ≤ A &lt; 315","A ≥ 315")))</f>
        <v>A &lt; 190</v>
      </c>
      <c r="AS258">
        <f t="shared" si="17"/>
        <v>1</v>
      </c>
      <c r="AV258" s="30">
        <v>0</v>
      </c>
      <c r="AW258" s="30">
        <v>0</v>
      </c>
      <c r="AX258" s="30">
        <v>0</v>
      </c>
      <c r="AY258" s="30">
        <v>0</v>
      </c>
      <c r="BE258" s="32">
        <v>44467</v>
      </c>
      <c r="BI258" s="30"/>
      <c r="BJ258" s="30"/>
      <c r="BL258" s="30">
        <v>190</v>
      </c>
      <c r="BM258" s="30">
        <v>0</v>
      </c>
      <c r="BN258" s="30">
        <v>0</v>
      </c>
      <c r="BO258" s="30">
        <v>0</v>
      </c>
      <c r="BP258" s="30">
        <v>0</v>
      </c>
      <c r="BR258" s="30" t="s">
        <v>3328</v>
      </c>
      <c r="BS258" s="30">
        <v>15.6</v>
      </c>
      <c r="BT258" s="30">
        <v>144</v>
      </c>
      <c r="BU258" s="30">
        <v>1.1000000000000001</v>
      </c>
    </row>
    <row r="259" spans="2:73" ht="27" x14ac:dyDescent="0.25">
      <c r="B259" s="30" t="s">
        <v>2459</v>
      </c>
      <c r="C259" s="30" t="s">
        <v>2460</v>
      </c>
      <c r="D259" s="30" t="s">
        <v>3634</v>
      </c>
      <c r="E259" s="30" t="s">
        <v>3634</v>
      </c>
      <c r="H259" t="s">
        <v>3199</v>
      </c>
      <c r="K259" s="30" t="s">
        <v>3592</v>
      </c>
      <c r="L259" s="30">
        <v>32</v>
      </c>
      <c r="M259" s="30" t="s">
        <v>1014</v>
      </c>
      <c r="O259" s="30">
        <v>0.3</v>
      </c>
      <c r="P259" s="30">
        <v>3.37</v>
      </c>
      <c r="Q259" s="30">
        <v>3.37</v>
      </c>
      <c r="R259" s="30">
        <v>9.9</v>
      </c>
      <c r="Y259" s="30" t="b">
        <v>1</v>
      </c>
      <c r="AA259" s="30">
        <v>2</v>
      </c>
      <c r="AB259" s="30">
        <v>10</v>
      </c>
      <c r="AC259" s="30">
        <v>10</v>
      </c>
      <c r="AE259" s="30"/>
      <c r="AG259" s="30" t="b">
        <v>1</v>
      </c>
      <c r="AH259" s="30">
        <v>21.5</v>
      </c>
      <c r="AO259" s="30">
        <v>2.1</v>
      </c>
      <c r="AP259" s="30">
        <v>135</v>
      </c>
      <c r="AR259" s="59" t="str">
        <f t="shared" si="18"/>
        <v>A &lt; 190</v>
      </c>
      <c r="AS259">
        <f t="shared" si="17"/>
        <v>1</v>
      </c>
      <c r="AV259" s="30">
        <v>0</v>
      </c>
      <c r="AW259" s="30">
        <v>0</v>
      </c>
      <c r="AX259" s="30">
        <v>0</v>
      </c>
      <c r="AY259" s="30">
        <v>0</v>
      </c>
      <c r="BE259" s="32">
        <v>44943</v>
      </c>
      <c r="BI259" s="30"/>
      <c r="BJ259" s="30"/>
      <c r="BL259" s="30">
        <v>120</v>
      </c>
      <c r="BM259" s="30">
        <v>0</v>
      </c>
      <c r="BN259" s="30">
        <v>0</v>
      </c>
      <c r="BO259" s="30">
        <v>0</v>
      </c>
      <c r="BP259" s="30">
        <v>0</v>
      </c>
      <c r="BR259" s="30" t="s">
        <v>3336</v>
      </c>
      <c r="BS259" s="30">
        <v>21.5</v>
      </c>
      <c r="BT259" s="30">
        <v>135</v>
      </c>
      <c r="BU259" s="30">
        <v>2.1</v>
      </c>
    </row>
    <row r="260" spans="2:73" ht="27" x14ac:dyDescent="0.25">
      <c r="B260" s="30" t="s">
        <v>291</v>
      </c>
      <c r="C260" s="30" t="s">
        <v>292</v>
      </c>
      <c r="D260" s="30" t="s">
        <v>3635</v>
      </c>
      <c r="E260" s="30" t="s">
        <v>3635</v>
      </c>
      <c r="H260" t="s">
        <v>3199</v>
      </c>
      <c r="K260" s="30" t="s">
        <v>532</v>
      </c>
      <c r="L260" s="30">
        <v>16</v>
      </c>
      <c r="M260" s="30" t="s">
        <v>89</v>
      </c>
      <c r="O260" s="30">
        <v>0.88</v>
      </c>
      <c r="P260" s="30">
        <v>1.72</v>
      </c>
      <c r="Q260" s="30">
        <v>4.1100000000000003</v>
      </c>
      <c r="R260" s="30">
        <v>5.36</v>
      </c>
      <c r="Y260" s="30"/>
      <c r="AA260" s="30">
        <v>2</v>
      </c>
      <c r="AB260" s="30">
        <v>20</v>
      </c>
      <c r="AC260" s="30">
        <v>10</v>
      </c>
      <c r="AE260" s="30"/>
      <c r="AG260" s="30"/>
      <c r="AH260" s="30">
        <v>10</v>
      </c>
      <c r="AO260" s="30">
        <v>2.2000000000000002</v>
      </c>
      <c r="AP260" s="30">
        <v>46</v>
      </c>
      <c r="AR260" s="59" t="str">
        <f t="shared" si="18"/>
        <v>A &lt; 190</v>
      </c>
      <c r="AS260">
        <f t="shared" si="17"/>
        <v>1</v>
      </c>
      <c r="AV260" s="30">
        <v>0</v>
      </c>
      <c r="AW260" s="30">
        <v>0</v>
      </c>
      <c r="AX260" s="30">
        <v>0</v>
      </c>
      <c r="AY260" s="30">
        <v>0</v>
      </c>
      <c r="BE260" s="32">
        <v>44418</v>
      </c>
      <c r="BI260" s="30"/>
      <c r="BJ260" s="30"/>
      <c r="BL260" s="30">
        <v>155</v>
      </c>
      <c r="BM260" s="30">
        <v>0</v>
      </c>
      <c r="BN260" s="30">
        <v>0</v>
      </c>
      <c r="BO260" s="30">
        <v>0</v>
      </c>
      <c r="BP260" s="30">
        <v>0</v>
      </c>
      <c r="BR260" s="30" t="s">
        <v>3328</v>
      </c>
      <c r="BS260" s="30">
        <v>10</v>
      </c>
      <c r="BT260" s="30">
        <v>46</v>
      </c>
      <c r="BU260" s="30">
        <v>2.2000000000000002</v>
      </c>
    </row>
    <row r="261" spans="2:73" ht="54" x14ac:dyDescent="0.25">
      <c r="B261" s="30" t="s">
        <v>2459</v>
      </c>
      <c r="C261" s="30" t="s">
        <v>2460</v>
      </c>
      <c r="D261" s="30" t="s">
        <v>3636</v>
      </c>
      <c r="E261" s="30" t="s">
        <v>3636</v>
      </c>
      <c r="H261" t="s">
        <v>3199</v>
      </c>
      <c r="K261" s="30" t="s">
        <v>3637</v>
      </c>
      <c r="L261" s="30">
        <v>64</v>
      </c>
      <c r="M261" s="30" t="s">
        <v>89</v>
      </c>
      <c r="O261" s="36">
        <v>0.1</v>
      </c>
      <c r="P261" s="30">
        <v>0.9</v>
      </c>
      <c r="Q261" s="30">
        <v>0.91</v>
      </c>
      <c r="R261" s="30">
        <v>3.05</v>
      </c>
      <c r="Y261" s="30" t="b">
        <v>0</v>
      </c>
      <c r="AA261" s="30">
        <v>2</v>
      </c>
      <c r="AB261" s="30">
        <v>10</v>
      </c>
      <c r="AC261" s="30">
        <v>10</v>
      </c>
      <c r="AE261" s="30"/>
      <c r="AG261" s="30"/>
      <c r="AH261" s="30">
        <v>7</v>
      </c>
      <c r="AO261" s="30">
        <v>2.1</v>
      </c>
      <c r="AP261" s="30">
        <v>21</v>
      </c>
      <c r="AR261" s="59" t="str">
        <f t="shared" si="18"/>
        <v>A &lt; 190</v>
      </c>
      <c r="AS261">
        <f t="shared" si="17"/>
        <v>1</v>
      </c>
      <c r="AV261" s="30">
        <v>0</v>
      </c>
      <c r="AW261" s="30">
        <v>0</v>
      </c>
      <c r="AX261" s="30">
        <v>0</v>
      </c>
      <c r="AY261" s="30">
        <v>0</v>
      </c>
      <c r="BE261" s="32">
        <v>45286</v>
      </c>
      <c r="BI261" s="30"/>
      <c r="BJ261" s="30"/>
      <c r="BL261" s="30">
        <v>64</v>
      </c>
      <c r="BM261" s="30">
        <v>0</v>
      </c>
      <c r="BN261" s="30">
        <v>0</v>
      </c>
      <c r="BO261" s="30">
        <v>0</v>
      </c>
      <c r="BP261" s="30">
        <v>0</v>
      </c>
      <c r="BR261" s="30" t="s">
        <v>3336</v>
      </c>
      <c r="BS261" s="30">
        <v>7</v>
      </c>
      <c r="BT261" s="30">
        <v>21</v>
      </c>
      <c r="BU261" s="30">
        <v>2.1</v>
      </c>
    </row>
    <row r="318" spans="2:73" ht="27" x14ac:dyDescent="0.25">
      <c r="B318" s="30" t="s">
        <v>3638</v>
      </c>
      <c r="C318" s="30" t="s">
        <v>3638</v>
      </c>
      <c r="D318" s="30" t="s">
        <v>3639</v>
      </c>
      <c r="E318" s="30" t="s">
        <v>3639</v>
      </c>
      <c r="H318" t="s">
        <v>3199</v>
      </c>
      <c r="K318" s="30" t="s">
        <v>1866</v>
      </c>
      <c r="L318" s="30">
        <v>8</v>
      </c>
      <c r="M318" s="30" t="s">
        <v>1014</v>
      </c>
      <c r="O318" s="30">
        <v>0.38</v>
      </c>
      <c r="P318" s="30">
        <v>1.94</v>
      </c>
      <c r="Q318" s="30">
        <v>12.2</v>
      </c>
      <c r="R318" s="30">
        <v>18.52</v>
      </c>
      <c r="Y318" s="30" t="b">
        <v>1</v>
      </c>
      <c r="AA318" s="30">
        <v>2</v>
      </c>
      <c r="AB318" s="30">
        <v>30</v>
      </c>
      <c r="AC318" s="30">
        <v>10</v>
      </c>
      <c r="AE318" s="30"/>
      <c r="AG318" s="30" t="b">
        <v>1</v>
      </c>
      <c r="AH318" s="30">
        <v>10</v>
      </c>
      <c r="AO318" s="30">
        <v>2.2999999999999998</v>
      </c>
      <c r="AP318" s="30">
        <v>46</v>
      </c>
      <c r="AR318" s="59" t="str">
        <f t="shared" ref="AR318" si="19">IF(AP318&lt;190,"A &lt; 190",IF(AP318&lt;210,"190 ≤ A &lt; 210",IF(AP318&lt;315,"210 ≤ A &lt; 315","A ≥ 315")))</f>
        <v>A &lt; 190</v>
      </c>
      <c r="AS318">
        <f t="shared" ref="AS318" si="20">SUM(AV318:AY318)+1</f>
        <v>1</v>
      </c>
      <c r="AV318" s="30">
        <v>0</v>
      </c>
      <c r="AW318" s="30">
        <v>0</v>
      </c>
      <c r="AX318" s="30">
        <v>0</v>
      </c>
      <c r="AY318" s="30">
        <v>0</v>
      </c>
      <c r="BE318" s="32">
        <v>45222</v>
      </c>
      <c r="BI318" s="30"/>
      <c r="BJ318" s="30"/>
      <c r="BL318" s="30">
        <v>255</v>
      </c>
      <c r="BM318" s="30">
        <v>0</v>
      </c>
      <c r="BN318" s="30">
        <v>0</v>
      </c>
      <c r="BO318" s="30">
        <v>0</v>
      </c>
      <c r="BP318" s="30">
        <v>0</v>
      </c>
      <c r="BR318" s="30" t="s">
        <v>3328</v>
      </c>
      <c r="BS318" s="30">
        <v>10</v>
      </c>
      <c r="BT318" s="30">
        <v>46</v>
      </c>
      <c r="BU318" s="30">
        <v>2.2999999999999998</v>
      </c>
    </row>
  </sheetData>
  <autoFilter ref="A1:BZ318" xr:uid="{06EA55ED-3E85-474B-B46D-9E61786385E8}"/>
  <dataValidations count="1">
    <dataValidation type="list" allowBlank="1" showInputMessage="1" showErrorMessage="1" sqref="AR318 AR2:AR261" xr:uid="{70C8526B-0B27-47DC-BC8D-D70F16B21307}">
      <formula1>"Select, A &lt; 190, 190 ≤ A &lt; 210, 210 ≤ A &lt; 315, A ≥ 315, 190 ≤ A &lt; 210"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1F8AB-33D7-4FB0-9605-E5740770CAAC}">
  <sheetPr>
    <tabColor rgb="FF00B0F0"/>
  </sheetPr>
  <dimension ref="A1:IT23"/>
  <sheetViews>
    <sheetView topLeftCell="BF1" workbookViewId="0">
      <selection activeCell="BQ1" sqref="BQ1:BS1048576"/>
    </sheetView>
  </sheetViews>
  <sheetFormatPr defaultRowHeight="15" x14ac:dyDescent="0.25"/>
  <cols>
    <col min="2" max="5" width="0" hidden="1" customWidth="1"/>
    <col min="9" max="9" width="17.5703125" customWidth="1"/>
    <col min="10" max="10" width="10.140625" style="21" customWidth="1"/>
    <col min="20" max="20" width="12" customWidth="1"/>
  </cols>
  <sheetData>
    <row r="1" spans="1:254" s="22" customFormat="1" ht="104.25" customHeight="1" x14ac:dyDescent="0.25">
      <c r="A1" s="22" t="s">
        <v>3640</v>
      </c>
      <c r="B1" s="22" t="s">
        <v>22</v>
      </c>
      <c r="C1" s="22" t="s">
        <v>25</v>
      </c>
      <c r="D1" s="22" t="s">
        <v>26</v>
      </c>
      <c r="E1" s="22" t="s">
        <v>28</v>
      </c>
      <c r="F1" s="22" t="s">
        <v>23</v>
      </c>
      <c r="G1" s="22" t="s">
        <v>24</v>
      </c>
      <c r="H1" s="22" t="s">
        <v>3641</v>
      </c>
      <c r="I1" s="22" t="s">
        <v>3642</v>
      </c>
      <c r="J1" s="24" t="s">
        <v>3643</v>
      </c>
      <c r="K1" s="22" t="s">
        <v>3644</v>
      </c>
      <c r="L1" s="22" t="s">
        <v>1913</v>
      </c>
      <c r="M1" s="22" t="s">
        <v>73</v>
      </c>
      <c r="N1" s="22" t="s">
        <v>3645</v>
      </c>
      <c r="O1" s="22" t="s">
        <v>3646</v>
      </c>
      <c r="P1" s="22" t="s">
        <v>3647</v>
      </c>
      <c r="Q1" s="22" t="s">
        <v>29</v>
      </c>
      <c r="R1" s="22" t="s">
        <v>3648</v>
      </c>
      <c r="S1" s="22" t="s">
        <v>3649</v>
      </c>
      <c r="T1" s="22" t="s">
        <v>3650</v>
      </c>
      <c r="U1" s="22" t="s">
        <v>3651</v>
      </c>
      <c r="V1" s="22" t="s">
        <v>1914</v>
      </c>
      <c r="W1" s="22" t="s">
        <v>1915</v>
      </c>
      <c r="X1" s="22" t="s">
        <v>3652</v>
      </c>
      <c r="Y1" s="22" t="s">
        <v>3653</v>
      </c>
      <c r="Z1" s="22" t="s">
        <v>3654</v>
      </c>
      <c r="AA1" s="22" t="s">
        <v>3655</v>
      </c>
      <c r="AB1" s="22" t="s">
        <v>1916</v>
      </c>
      <c r="AC1" s="22" t="s">
        <v>3656</v>
      </c>
      <c r="AD1" s="22" t="s">
        <v>31</v>
      </c>
      <c r="AE1" s="22" t="s">
        <v>3657</v>
      </c>
      <c r="AF1" s="22" t="s">
        <v>3658</v>
      </c>
      <c r="AG1" s="22" t="s">
        <v>3659</v>
      </c>
      <c r="AH1" s="22" t="s">
        <v>3660</v>
      </c>
      <c r="AI1" s="22" t="s">
        <v>3661</v>
      </c>
      <c r="AJ1" s="22" t="s">
        <v>3662</v>
      </c>
      <c r="AK1" s="22" t="s">
        <v>3663</v>
      </c>
      <c r="AL1" s="22" t="s">
        <v>3664</v>
      </c>
      <c r="AM1" s="22" t="s">
        <v>3665</v>
      </c>
      <c r="AN1" s="22" t="s">
        <v>3666</v>
      </c>
      <c r="AO1" s="22" t="s">
        <v>3667</v>
      </c>
      <c r="AP1" s="22" t="s">
        <v>44</v>
      </c>
      <c r="AQ1" s="22" t="s">
        <v>45</v>
      </c>
      <c r="AR1" s="22" t="s">
        <v>71</v>
      </c>
      <c r="AS1" s="22" t="s">
        <v>74</v>
      </c>
      <c r="AT1" s="22" t="s">
        <v>75</v>
      </c>
      <c r="AU1" s="22" t="s">
        <v>3668</v>
      </c>
      <c r="AV1" s="22" t="s">
        <v>3669</v>
      </c>
      <c r="AW1" s="22" t="s">
        <v>3670</v>
      </c>
      <c r="AX1" s="22" t="s">
        <v>3671</v>
      </c>
      <c r="AY1" s="22" t="s">
        <v>3672</v>
      </c>
      <c r="AZ1" s="22" t="s">
        <v>3673</v>
      </c>
      <c r="BA1" s="22" t="s">
        <v>3674</v>
      </c>
      <c r="BB1" s="22" t="s">
        <v>3675</v>
      </c>
      <c r="BC1" s="22" t="s">
        <v>3676</v>
      </c>
      <c r="BD1" s="22" t="s">
        <v>3677</v>
      </c>
      <c r="BE1" s="22" t="s">
        <v>3678</v>
      </c>
      <c r="BF1" s="22" t="s">
        <v>3679</v>
      </c>
      <c r="BG1" s="22" t="s">
        <v>3680</v>
      </c>
      <c r="BH1" s="22" t="s">
        <v>3681</v>
      </c>
      <c r="BI1" s="22" t="s">
        <v>3682</v>
      </c>
      <c r="BJ1" s="22" t="s">
        <v>3683</v>
      </c>
      <c r="BK1" s="22" t="s">
        <v>3684</v>
      </c>
      <c r="BL1" s="22" t="s">
        <v>3685</v>
      </c>
      <c r="BM1" s="22" t="s">
        <v>3686</v>
      </c>
      <c r="BN1" s="22" t="s">
        <v>3687</v>
      </c>
      <c r="BO1" s="22" t="s">
        <v>3688</v>
      </c>
      <c r="BP1" s="22" t="s">
        <v>3689</v>
      </c>
      <c r="BQ1" s="22" t="s">
        <v>3690</v>
      </c>
      <c r="BR1" s="22" t="s">
        <v>3691</v>
      </c>
      <c r="BS1" s="22" t="s">
        <v>3692</v>
      </c>
      <c r="BT1" s="22" t="s">
        <v>3693</v>
      </c>
      <c r="BU1" s="22" t="s">
        <v>3694</v>
      </c>
      <c r="BV1" s="22" t="s">
        <v>3695</v>
      </c>
      <c r="BW1" s="22" t="s">
        <v>3696</v>
      </c>
      <c r="BX1" s="22" t="s">
        <v>3697</v>
      </c>
      <c r="BY1" s="22" t="s">
        <v>3698</v>
      </c>
      <c r="BZ1" s="22" t="s">
        <v>3699</v>
      </c>
      <c r="CA1" s="22" t="s">
        <v>3700</v>
      </c>
      <c r="CB1" s="22" t="s">
        <v>3701</v>
      </c>
      <c r="CC1" s="22" t="s">
        <v>3702</v>
      </c>
      <c r="CD1" s="22" t="s">
        <v>3703</v>
      </c>
      <c r="CE1" s="22" t="s">
        <v>3704</v>
      </c>
      <c r="CF1" s="22" t="s">
        <v>3705</v>
      </c>
      <c r="CG1" s="22" t="s">
        <v>3706</v>
      </c>
      <c r="CH1" s="22" t="s">
        <v>3707</v>
      </c>
      <c r="CI1" s="22" t="s">
        <v>3708</v>
      </c>
      <c r="CJ1" s="22" t="s">
        <v>3709</v>
      </c>
      <c r="CK1" s="22" t="s">
        <v>3710</v>
      </c>
      <c r="CL1" s="22" t="s">
        <v>3711</v>
      </c>
      <c r="CM1" s="22" t="s">
        <v>3712</v>
      </c>
      <c r="CN1" s="22" t="s">
        <v>3713</v>
      </c>
      <c r="CO1" s="22" t="s">
        <v>3714</v>
      </c>
      <c r="CP1" s="22" t="s">
        <v>3715</v>
      </c>
      <c r="CT1" s="22" t="s">
        <v>3716</v>
      </c>
      <c r="CU1" s="22" t="s">
        <v>3717</v>
      </c>
      <c r="CV1" s="22" t="s">
        <v>3718</v>
      </c>
      <c r="CW1" s="22" t="s">
        <v>3719</v>
      </c>
      <c r="CX1" s="22" t="s">
        <v>3720</v>
      </c>
      <c r="CY1" s="22" t="s">
        <v>47</v>
      </c>
      <c r="CZ1" s="22" t="s">
        <v>3721</v>
      </c>
      <c r="DA1" s="22" t="s">
        <v>3722</v>
      </c>
      <c r="DB1" s="22" t="s">
        <v>3723</v>
      </c>
      <c r="DC1" s="22" t="s">
        <v>3724</v>
      </c>
      <c r="DD1" s="22" t="s">
        <v>3725</v>
      </c>
      <c r="DE1" s="22" t="s">
        <v>3726</v>
      </c>
      <c r="DF1" s="22" t="s">
        <v>49</v>
      </c>
      <c r="DG1" s="22" t="s">
        <v>50</v>
      </c>
      <c r="DH1" s="22" t="s">
        <v>51</v>
      </c>
      <c r="DI1" s="22" t="s">
        <v>3727</v>
      </c>
      <c r="DJ1" s="22" t="s">
        <v>52</v>
      </c>
      <c r="DK1" s="22" t="s">
        <v>54</v>
      </c>
      <c r="DL1" s="22" t="s">
        <v>3728</v>
      </c>
      <c r="DM1" s="22" t="s">
        <v>55</v>
      </c>
      <c r="DN1" s="22" t="s">
        <v>56</v>
      </c>
      <c r="DO1" s="22" t="s">
        <v>57</v>
      </c>
      <c r="DP1" s="22" t="s">
        <v>58</v>
      </c>
      <c r="DQ1" s="22" t="s">
        <v>3729</v>
      </c>
      <c r="DR1" s="22" t="s">
        <v>3730</v>
      </c>
      <c r="DS1" s="22" t="s">
        <v>3731</v>
      </c>
      <c r="DT1" s="22" t="s">
        <v>3732</v>
      </c>
      <c r="DU1" s="22" t="s">
        <v>3733</v>
      </c>
      <c r="DV1" s="22" t="s">
        <v>3734</v>
      </c>
      <c r="DW1" s="22" t="s">
        <v>3735</v>
      </c>
      <c r="DX1" s="22" t="s">
        <v>3736</v>
      </c>
      <c r="DY1" s="22" t="s">
        <v>3737</v>
      </c>
      <c r="DZ1" s="22" t="s">
        <v>3738</v>
      </c>
      <c r="EA1" s="22" t="s">
        <v>3739</v>
      </c>
      <c r="EB1" s="22" t="s">
        <v>3740</v>
      </c>
      <c r="EC1" s="22" t="s">
        <v>3741</v>
      </c>
      <c r="ED1" s="22" t="s">
        <v>3742</v>
      </c>
      <c r="EE1" s="22" t="s">
        <v>3743</v>
      </c>
      <c r="EF1" s="22" t="s">
        <v>59</v>
      </c>
      <c r="EG1" s="22" t="s">
        <v>3744</v>
      </c>
      <c r="EH1" s="22" t="s">
        <v>60</v>
      </c>
      <c r="EI1" s="22" t="s">
        <v>32</v>
      </c>
      <c r="EJ1" s="22" t="s">
        <v>3745</v>
      </c>
      <c r="EK1" s="22" t="s">
        <v>3746</v>
      </c>
      <c r="EL1" s="22" t="s">
        <v>3747</v>
      </c>
      <c r="EM1" s="22" t="s">
        <v>3748</v>
      </c>
      <c r="EN1" s="22" t="s">
        <v>3749</v>
      </c>
      <c r="EO1" s="22" t="s">
        <v>3750</v>
      </c>
      <c r="EP1" s="22" t="s">
        <v>3751</v>
      </c>
      <c r="EQ1" s="22" t="s">
        <v>3752</v>
      </c>
      <c r="ER1" s="22" t="s">
        <v>3753</v>
      </c>
      <c r="ES1" s="22" t="s">
        <v>3754</v>
      </c>
      <c r="ET1" s="22" t="s">
        <v>3755</v>
      </c>
      <c r="EU1" s="22" t="s">
        <v>3756</v>
      </c>
      <c r="EV1" s="22" t="s">
        <v>3757</v>
      </c>
      <c r="EW1" s="22" t="s">
        <v>3758</v>
      </c>
      <c r="EX1" s="22" t="s">
        <v>3759</v>
      </c>
      <c r="EY1" s="22" t="s">
        <v>3760</v>
      </c>
      <c r="EZ1" s="22" t="s">
        <v>3761</v>
      </c>
      <c r="FA1" s="22" t="s">
        <v>3762</v>
      </c>
      <c r="FB1" s="22" t="s">
        <v>3763</v>
      </c>
      <c r="FC1" s="22" t="s">
        <v>3764</v>
      </c>
      <c r="FD1" s="22" t="s">
        <v>3765</v>
      </c>
      <c r="FE1" s="22" t="s">
        <v>3766</v>
      </c>
      <c r="FF1" s="22" t="s">
        <v>3767</v>
      </c>
      <c r="FG1" s="22" t="s">
        <v>3768</v>
      </c>
      <c r="FH1" s="22" t="s">
        <v>3769</v>
      </c>
      <c r="FI1" s="22" t="s">
        <v>3770</v>
      </c>
      <c r="FJ1" s="22" t="s">
        <v>3771</v>
      </c>
      <c r="FK1" s="22" t="s">
        <v>3772</v>
      </c>
      <c r="FL1" s="22" t="s">
        <v>3773</v>
      </c>
      <c r="FM1" s="22" t="s">
        <v>3774</v>
      </c>
      <c r="FN1" s="22" t="s">
        <v>3775</v>
      </c>
      <c r="FO1" s="22" t="s">
        <v>3776</v>
      </c>
      <c r="FP1" s="22" t="s">
        <v>3777</v>
      </c>
      <c r="FQ1" s="22" t="s">
        <v>3778</v>
      </c>
      <c r="FR1" s="22" t="s">
        <v>3779</v>
      </c>
      <c r="FS1" s="22" t="s">
        <v>3780</v>
      </c>
      <c r="FT1" s="22" t="s">
        <v>3781</v>
      </c>
      <c r="FU1" s="22" t="s">
        <v>3782</v>
      </c>
      <c r="FV1" s="22" t="s">
        <v>3783</v>
      </c>
      <c r="FW1" s="22" t="s">
        <v>3784</v>
      </c>
      <c r="FX1" s="22" t="s">
        <v>3785</v>
      </c>
      <c r="FY1" s="22" t="s">
        <v>3786</v>
      </c>
      <c r="FZ1" s="22" t="s">
        <v>3787</v>
      </c>
      <c r="GA1" s="22" t="s">
        <v>3788</v>
      </c>
      <c r="GB1" s="22" t="s">
        <v>3789</v>
      </c>
      <c r="GC1" s="22" t="s">
        <v>3790</v>
      </c>
      <c r="GD1" s="22" t="s">
        <v>3791</v>
      </c>
      <c r="GE1" s="22" t="s">
        <v>3792</v>
      </c>
      <c r="GF1" s="22" t="s">
        <v>3793</v>
      </c>
      <c r="GG1" s="22" t="s">
        <v>3794</v>
      </c>
      <c r="GH1" s="22" t="s">
        <v>3795</v>
      </c>
      <c r="GI1" s="22" t="s">
        <v>3796</v>
      </c>
      <c r="GJ1" s="22" t="s">
        <v>3797</v>
      </c>
      <c r="GK1" s="22" t="s">
        <v>3798</v>
      </c>
      <c r="GL1" s="22" t="s">
        <v>3799</v>
      </c>
      <c r="GM1" s="22" t="s">
        <v>3800</v>
      </c>
      <c r="GN1" s="22" t="s">
        <v>3801</v>
      </c>
      <c r="GO1" s="22" t="s">
        <v>3802</v>
      </c>
      <c r="GP1" s="22" t="s">
        <v>3803</v>
      </c>
      <c r="GQ1" s="22" t="s">
        <v>3804</v>
      </c>
      <c r="GR1" s="22" t="s">
        <v>3805</v>
      </c>
      <c r="GS1" s="22" t="s">
        <v>3806</v>
      </c>
      <c r="GT1" s="22" t="s">
        <v>3807</v>
      </c>
      <c r="GU1" s="22" t="s">
        <v>3808</v>
      </c>
      <c r="GV1" s="22" t="s">
        <v>3809</v>
      </c>
      <c r="GW1" s="22" t="s">
        <v>3810</v>
      </c>
      <c r="GX1" s="22" t="s">
        <v>3811</v>
      </c>
      <c r="GY1" s="22" t="s">
        <v>61</v>
      </c>
      <c r="GZ1" s="22" t="s">
        <v>62</v>
      </c>
      <c r="HA1" s="22" t="s">
        <v>3812</v>
      </c>
      <c r="HB1" s="22" t="s">
        <v>68</v>
      </c>
      <c r="HC1" s="22" t="s">
        <v>3813</v>
      </c>
      <c r="HD1" s="22" t="s">
        <v>3814</v>
      </c>
      <c r="HE1" s="22" t="s">
        <v>3815</v>
      </c>
      <c r="HF1" s="22" t="s">
        <v>3816</v>
      </c>
      <c r="HG1" s="22" t="s">
        <v>3817</v>
      </c>
      <c r="HH1" s="22" t="s">
        <v>3818</v>
      </c>
      <c r="HI1" s="22" t="s">
        <v>3819</v>
      </c>
      <c r="HJ1" s="22" t="s">
        <v>3820</v>
      </c>
      <c r="HK1" s="22" t="s">
        <v>3821</v>
      </c>
      <c r="HL1" s="22" t="s">
        <v>3822</v>
      </c>
      <c r="HM1" s="22" t="s">
        <v>3823</v>
      </c>
      <c r="HN1" s="22" t="s">
        <v>3824</v>
      </c>
      <c r="HO1" s="22" t="s">
        <v>3825</v>
      </c>
      <c r="HP1" s="22" t="s">
        <v>3826</v>
      </c>
      <c r="HQ1" s="22" t="s">
        <v>3827</v>
      </c>
      <c r="HR1" s="22" t="s">
        <v>3828</v>
      </c>
      <c r="HS1" s="22" t="s">
        <v>3829</v>
      </c>
      <c r="HT1" s="22" t="s">
        <v>69</v>
      </c>
      <c r="HU1" s="22" t="s">
        <v>70</v>
      </c>
      <c r="HV1" s="22" t="s">
        <v>3830</v>
      </c>
      <c r="HW1" s="22" t="s">
        <v>3831</v>
      </c>
      <c r="HX1" s="22" t="s">
        <v>3832</v>
      </c>
      <c r="HY1" s="22" t="s">
        <v>3833</v>
      </c>
      <c r="HZ1" s="22" t="s">
        <v>3834</v>
      </c>
      <c r="IA1" s="22" t="s">
        <v>3835</v>
      </c>
      <c r="IB1" s="22" t="s">
        <v>3836</v>
      </c>
      <c r="IC1" s="22" t="s">
        <v>3837</v>
      </c>
      <c r="ID1" s="22" t="s">
        <v>3838</v>
      </c>
      <c r="IE1" s="22" t="s">
        <v>3839</v>
      </c>
      <c r="IF1" s="22" t="s">
        <v>3840</v>
      </c>
      <c r="IG1" s="22" t="s">
        <v>3841</v>
      </c>
      <c r="IH1" s="22" t="s">
        <v>3842</v>
      </c>
      <c r="II1" s="22" t="s">
        <v>3843</v>
      </c>
      <c r="IJ1" s="22" t="s">
        <v>3844</v>
      </c>
      <c r="IK1" s="22" t="s">
        <v>3845</v>
      </c>
      <c r="IL1" s="22" t="s">
        <v>3846</v>
      </c>
      <c r="IM1" s="22" t="s">
        <v>3847</v>
      </c>
      <c r="IN1" s="22" t="s">
        <v>3848</v>
      </c>
      <c r="IO1" s="22" t="s">
        <v>3849</v>
      </c>
      <c r="IP1" s="22" t="s">
        <v>3850</v>
      </c>
      <c r="IQ1" s="22" t="s">
        <v>3851</v>
      </c>
      <c r="IR1" s="22" t="s">
        <v>3852</v>
      </c>
      <c r="IS1" s="22" t="s">
        <v>3853</v>
      </c>
      <c r="IT1" s="22" t="s">
        <v>3854</v>
      </c>
    </row>
    <row r="2" spans="1:254" x14ac:dyDescent="0.25">
      <c r="A2" t="s">
        <v>3855</v>
      </c>
      <c r="B2">
        <v>2443176</v>
      </c>
      <c r="C2" t="s">
        <v>3856</v>
      </c>
      <c r="D2" t="s">
        <v>3857</v>
      </c>
      <c r="F2" t="s">
        <v>77</v>
      </c>
      <c r="G2" t="s">
        <v>78</v>
      </c>
      <c r="H2" t="s">
        <v>3856</v>
      </c>
      <c r="I2" t="s">
        <v>3857</v>
      </c>
      <c r="M2">
        <v>45007</v>
      </c>
      <c r="N2">
        <v>45005</v>
      </c>
      <c r="O2" t="s">
        <v>90</v>
      </c>
      <c r="P2" t="s">
        <v>3858</v>
      </c>
      <c r="Q2" t="s">
        <v>3859</v>
      </c>
      <c r="R2" t="s">
        <v>3860</v>
      </c>
      <c r="S2" t="s">
        <v>3860</v>
      </c>
      <c r="T2" t="s">
        <v>86</v>
      </c>
      <c r="U2" t="s">
        <v>86</v>
      </c>
      <c r="X2" t="s">
        <v>82</v>
      </c>
      <c r="Z2" t="s">
        <v>82</v>
      </c>
      <c r="AC2" t="s">
        <v>3861</v>
      </c>
      <c r="AD2" t="s">
        <v>3861</v>
      </c>
      <c r="AE2" t="s">
        <v>3862</v>
      </c>
      <c r="AF2" t="s">
        <v>3863</v>
      </c>
      <c r="AG2" t="s">
        <v>3864</v>
      </c>
      <c r="AH2" t="s">
        <v>86</v>
      </c>
      <c r="AI2" t="s">
        <v>3865</v>
      </c>
      <c r="AJ2" t="s">
        <v>3866</v>
      </c>
      <c r="AK2" t="s">
        <v>3866</v>
      </c>
      <c r="AL2" t="s">
        <v>3867</v>
      </c>
      <c r="AM2" t="s">
        <v>3868</v>
      </c>
      <c r="AN2" t="s">
        <v>3869</v>
      </c>
      <c r="AO2" t="s">
        <v>3870</v>
      </c>
      <c r="AP2">
        <v>10</v>
      </c>
      <c r="AQ2">
        <v>10</v>
      </c>
      <c r="AS2">
        <v>45005</v>
      </c>
      <c r="AT2" t="s">
        <v>90</v>
      </c>
      <c r="AU2" t="s">
        <v>3855</v>
      </c>
      <c r="AW2" t="s">
        <v>3871</v>
      </c>
      <c r="AY2" t="s">
        <v>3868</v>
      </c>
      <c r="AZ2" t="s">
        <v>82</v>
      </c>
      <c r="BA2" t="s">
        <v>3872</v>
      </c>
      <c r="BC2" t="s">
        <v>165</v>
      </c>
      <c r="BF2" t="s">
        <v>86</v>
      </c>
      <c r="BJ2" t="s">
        <v>3873</v>
      </c>
      <c r="BK2" t="s">
        <v>3869</v>
      </c>
      <c r="BL2" t="s">
        <v>3874</v>
      </c>
      <c r="BN2" t="s">
        <v>3863</v>
      </c>
      <c r="BO2" t="s">
        <v>3875</v>
      </c>
      <c r="BP2" t="s">
        <v>3876</v>
      </c>
      <c r="BU2" t="s">
        <v>86</v>
      </c>
      <c r="BV2" t="s">
        <v>3877</v>
      </c>
      <c r="BW2" t="s">
        <v>3866</v>
      </c>
      <c r="BY2" t="s">
        <v>3865</v>
      </c>
      <c r="CA2" t="s">
        <v>3867</v>
      </c>
      <c r="CC2" t="s">
        <v>3866</v>
      </c>
      <c r="CE2" t="s">
        <v>165</v>
      </c>
      <c r="CF2" t="s">
        <v>165</v>
      </c>
      <c r="CG2" t="s">
        <v>89</v>
      </c>
      <c r="CH2" t="s">
        <v>3862</v>
      </c>
      <c r="CI2" t="s">
        <v>3878</v>
      </c>
      <c r="CJ2" t="s">
        <v>3868</v>
      </c>
      <c r="CK2" t="s">
        <v>529</v>
      </c>
      <c r="CL2" t="s">
        <v>3879</v>
      </c>
      <c r="CN2" t="s">
        <v>3880</v>
      </c>
      <c r="CO2" t="s">
        <v>88</v>
      </c>
      <c r="CT2" t="s">
        <v>82</v>
      </c>
      <c r="CU2" t="s">
        <v>89</v>
      </c>
      <c r="CV2" t="s">
        <v>3864</v>
      </c>
      <c r="CW2">
        <v>45013</v>
      </c>
      <c r="DA2" t="s">
        <v>3860</v>
      </c>
      <c r="EL2" t="s">
        <v>77</v>
      </c>
      <c r="EN2">
        <v>2443176</v>
      </c>
      <c r="EY2">
        <v>2</v>
      </c>
      <c r="EZ2" t="s">
        <v>3859</v>
      </c>
      <c r="FI2" t="s">
        <v>3870</v>
      </c>
      <c r="FO2" t="s">
        <v>3860</v>
      </c>
    </row>
    <row r="3" spans="1:254" x14ac:dyDescent="0.25">
      <c r="A3" t="s">
        <v>3881</v>
      </c>
      <c r="B3">
        <v>2408998</v>
      </c>
      <c r="C3" t="s">
        <v>3882</v>
      </c>
      <c r="D3" t="s">
        <v>3883</v>
      </c>
      <c r="F3" t="s">
        <v>77</v>
      </c>
      <c r="G3" t="s">
        <v>78</v>
      </c>
      <c r="H3" t="s">
        <v>3882</v>
      </c>
      <c r="I3" t="s">
        <v>3883</v>
      </c>
      <c r="M3">
        <v>45029</v>
      </c>
      <c r="N3">
        <v>44980</v>
      </c>
      <c r="O3" t="s">
        <v>90</v>
      </c>
      <c r="P3" t="s">
        <v>3858</v>
      </c>
      <c r="Q3" t="s">
        <v>3859</v>
      </c>
      <c r="R3" t="s">
        <v>3860</v>
      </c>
      <c r="S3" t="s">
        <v>3860</v>
      </c>
      <c r="T3" t="s">
        <v>86</v>
      </c>
      <c r="U3" t="s">
        <v>86</v>
      </c>
      <c r="X3" t="s">
        <v>82</v>
      </c>
      <c r="Z3" t="s">
        <v>82</v>
      </c>
      <c r="AC3" t="s">
        <v>3861</v>
      </c>
      <c r="AD3" t="s">
        <v>3861</v>
      </c>
      <c r="AE3" t="s">
        <v>84</v>
      </c>
      <c r="AF3" t="s">
        <v>3863</v>
      </c>
      <c r="AG3" t="s">
        <v>85</v>
      </c>
      <c r="AH3" t="s">
        <v>86</v>
      </c>
      <c r="AI3" t="s">
        <v>3884</v>
      </c>
      <c r="AJ3" t="s">
        <v>3885</v>
      </c>
      <c r="AK3" t="s">
        <v>3885</v>
      </c>
      <c r="AL3" t="s">
        <v>3886</v>
      </c>
      <c r="AM3" t="s">
        <v>3868</v>
      </c>
      <c r="AN3" t="s">
        <v>3887</v>
      </c>
      <c r="AO3" t="s">
        <v>3888</v>
      </c>
      <c r="AP3">
        <v>10</v>
      </c>
      <c r="AQ3">
        <v>10</v>
      </c>
      <c r="AS3">
        <v>44980</v>
      </c>
      <c r="AT3" t="s">
        <v>90</v>
      </c>
      <c r="AU3" t="s">
        <v>3881</v>
      </c>
      <c r="AW3" t="s">
        <v>3889</v>
      </c>
      <c r="AY3" t="s">
        <v>3868</v>
      </c>
      <c r="AZ3" t="s">
        <v>82</v>
      </c>
      <c r="BA3" t="s">
        <v>3872</v>
      </c>
      <c r="BC3" t="s">
        <v>165</v>
      </c>
      <c r="BH3" t="s">
        <v>86</v>
      </c>
      <c r="BJ3" t="s">
        <v>3890</v>
      </c>
      <c r="BK3" t="s">
        <v>3887</v>
      </c>
      <c r="BL3" t="s">
        <v>3874</v>
      </c>
      <c r="BN3" t="s">
        <v>3863</v>
      </c>
      <c r="BO3" t="s">
        <v>3891</v>
      </c>
      <c r="BP3" t="s">
        <v>3892</v>
      </c>
      <c r="BU3" t="s">
        <v>86</v>
      </c>
      <c r="BV3" t="s">
        <v>3893</v>
      </c>
      <c r="BW3" t="s">
        <v>3885</v>
      </c>
      <c r="BY3" t="s">
        <v>3884</v>
      </c>
      <c r="CA3" t="s">
        <v>3886</v>
      </c>
      <c r="CC3" t="s">
        <v>3885</v>
      </c>
      <c r="CE3" t="s">
        <v>165</v>
      </c>
      <c r="CF3" t="s">
        <v>165</v>
      </c>
      <c r="CG3" t="s">
        <v>89</v>
      </c>
      <c r="CH3" t="s">
        <v>84</v>
      </c>
      <c r="CI3" t="s">
        <v>3878</v>
      </c>
      <c r="CJ3" t="s">
        <v>3868</v>
      </c>
      <c r="CK3" t="s">
        <v>529</v>
      </c>
      <c r="CL3" t="s">
        <v>3879</v>
      </c>
      <c r="CN3" t="s">
        <v>3880</v>
      </c>
      <c r="CO3" t="s">
        <v>88</v>
      </c>
      <c r="CT3" t="s">
        <v>82</v>
      </c>
      <c r="CU3" t="s">
        <v>89</v>
      </c>
      <c r="CV3" t="s">
        <v>85</v>
      </c>
      <c r="CW3">
        <v>44980</v>
      </c>
      <c r="DA3" t="s">
        <v>3860</v>
      </c>
      <c r="EL3" t="s">
        <v>77</v>
      </c>
      <c r="EN3">
        <v>2408998</v>
      </c>
      <c r="EY3">
        <v>2</v>
      </c>
      <c r="EZ3" t="s">
        <v>3859</v>
      </c>
      <c r="FI3" t="s">
        <v>3888</v>
      </c>
      <c r="FO3" t="s">
        <v>3860</v>
      </c>
    </row>
    <row r="4" spans="1:254" x14ac:dyDescent="0.25">
      <c r="A4" t="s">
        <v>3894</v>
      </c>
      <c r="B4">
        <v>2407922</v>
      </c>
      <c r="C4" t="s">
        <v>3895</v>
      </c>
      <c r="D4" t="s">
        <v>3896</v>
      </c>
      <c r="F4" t="s">
        <v>77</v>
      </c>
      <c r="G4" t="s">
        <v>78</v>
      </c>
      <c r="H4" t="s">
        <v>3895</v>
      </c>
      <c r="I4" t="s">
        <v>3896</v>
      </c>
      <c r="M4">
        <v>45008</v>
      </c>
      <c r="N4">
        <v>44963</v>
      </c>
      <c r="O4" t="s">
        <v>90</v>
      </c>
      <c r="P4" t="s">
        <v>3858</v>
      </c>
      <c r="Q4" t="s">
        <v>3859</v>
      </c>
      <c r="R4" t="s">
        <v>3860</v>
      </c>
      <c r="S4" t="s">
        <v>3860</v>
      </c>
      <c r="T4" t="s">
        <v>86</v>
      </c>
      <c r="U4" t="s">
        <v>82</v>
      </c>
      <c r="X4" t="s">
        <v>86</v>
      </c>
      <c r="Y4" t="s">
        <v>82</v>
      </c>
      <c r="Z4" t="s">
        <v>82</v>
      </c>
      <c r="AC4" t="s">
        <v>3861</v>
      </c>
      <c r="AD4" t="s">
        <v>3861</v>
      </c>
      <c r="AE4" t="s">
        <v>84</v>
      </c>
      <c r="AF4" t="s">
        <v>3897</v>
      </c>
      <c r="AG4" t="s">
        <v>85</v>
      </c>
      <c r="AH4" t="s">
        <v>86</v>
      </c>
      <c r="AI4" t="s">
        <v>3865</v>
      </c>
      <c r="AJ4" t="s">
        <v>3898</v>
      </c>
      <c r="AK4" t="s">
        <v>3898</v>
      </c>
      <c r="AL4" t="s">
        <v>3899</v>
      </c>
      <c r="AM4" t="s">
        <v>3868</v>
      </c>
      <c r="AN4" t="s">
        <v>3900</v>
      </c>
      <c r="AO4" t="s">
        <v>3901</v>
      </c>
      <c r="AP4">
        <v>10</v>
      </c>
      <c r="AQ4">
        <v>10</v>
      </c>
      <c r="AS4">
        <v>44963</v>
      </c>
      <c r="AT4" t="s">
        <v>90</v>
      </c>
      <c r="AU4" t="s">
        <v>3894</v>
      </c>
      <c r="AW4" t="s">
        <v>3902</v>
      </c>
      <c r="AY4" t="s">
        <v>3868</v>
      </c>
      <c r="AZ4" t="s">
        <v>82</v>
      </c>
      <c r="BA4" t="s">
        <v>3903</v>
      </c>
      <c r="BC4" t="s">
        <v>165</v>
      </c>
      <c r="BF4" t="s">
        <v>82</v>
      </c>
      <c r="BH4" t="s">
        <v>86</v>
      </c>
      <c r="BJ4" t="s">
        <v>3904</v>
      </c>
      <c r="BK4" t="s">
        <v>3900</v>
      </c>
      <c r="BL4" t="s">
        <v>165</v>
      </c>
      <c r="BN4" t="s">
        <v>3897</v>
      </c>
      <c r="BO4" t="s">
        <v>3905</v>
      </c>
      <c r="BP4" t="s">
        <v>3906</v>
      </c>
      <c r="BU4" t="s">
        <v>86</v>
      </c>
      <c r="BV4" t="s">
        <v>3907</v>
      </c>
      <c r="BW4" t="s">
        <v>3898</v>
      </c>
      <c r="BY4" t="s">
        <v>3865</v>
      </c>
      <c r="CA4" t="s">
        <v>3899</v>
      </c>
      <c r="CC4" t="s">
        <v>3898</v>
      </c>
      <c r="CE4" t="s">
        <v>165</v>
      </c>
      <c r="CF4" t="s">
        <v>3908</v>
      </c>
      <c r="CG4" t="s">
        <v>89</v>
      </c>
      <c r="CH4" t="s">
        <v>84</v>
      </c>
      <c r="CI4" t="s">
        <v>3909</v>
      </c>
      <c r="CJ4" t="s">
        <v>3910</v>
      </c>
      <c r="CK4" t="s">
        <v>529</v>
      </c>
      <c r="CL4" t="s">
        <v>3879</v>
      </c>
      <c r="CN4" t="s">
        <v>3880</v>
      </c>
      <c r="CO4" t="s">
        <v>88</v>
      </c>
      <c r="CT4" t="s">
        <v>82</v>
      </c>
      <c r="CU4" t="s">
        <v>89</v>
      </c>
      <c r="CV4" t="s">
        <v>85</v>
      </c>
      <c r="CW4">
        <v>44963</v>
      </c>
      <c r="DA4" t="s">
        <v>3860</v>
      </c>
      <c r="EL4" t="s">
        <v>77</v>
      </c>
      <c r="EN4">
        <v>2407922</v>
      </c>
      <c r="EY4">
        <v>2</v>
      </c>
      <c r="EZ4" t="s">
        <v>3859</v>
      </c>
      <c r="FI4" t="s">
        <v>3901</v>
      </c>
      <c r="FO4" t="s">
        <v>3860</v>
      </c>
    </row>
    <row r="5" spans="1:254" x14ac:dyDescent="0.25">
      <c r="A5" t="s">
        <v>3911</v>
      </c>
      <c r="B5">
        <v>2407921</v>
      </c>
      <c r="C5" t="s">
        <v>3912</v>
      </c>
      <c r="D5" t="s">
        <v>3913</v>
      </c>
      <c r="F5" t="s">
        <v>77</v>
      </c>
      <c r="G5" t="s">
        <v>78</v>
      </c>
      <c r="H5" t="s">
        <v>3912</v>
      </c>
      <c r="I5" t="s">
        <v>3913</v>
      </c>
      <c r="M5">
        <v>45008</v>
      </c>
      <c r="N5">
        <v>44963</v>
      </c>
      <c r="O5" t="s">
        <v>90</v>
      </c>
      <c r="P5" t="s">
        <v>3858</v>
      </c>
      <c r="Q5" t="s">
        <v>3859</v>
      </c>
      <c r="R5" t="s">
        <v>3860</v>
      </c>
      <c r="S5" t="s">
        <v>3860</v>
      </c>
      <c r="T5" t="s">
        <v>86</v>
      </c>
      <c r="U5" t="s">
        <v>82</v>
      </c>
      <c r="X5" t="s">
        <v>86</v>
      </c>
      <c r="Y5" t="s">
        <v>82</v>
      </c>
      <c r="Z5" t="s">
        <v>82</v>
      </c>
      <c r="AC5" t="s">
        <v>3861</v>
      </c>
      <c r="AD5" t="s">
        <v>3861</v>
      </c>
      <c r="AE5" t="s">
        <v>84</v>
      </c>
      <c r="AF5" t="s">
        <v>3897</v>
      </c>
      <c r="AG5" t="s">
        <v>85</v>
      </c>
      <c r="AH5" t="s">
        <v>86</v>
      </c>
      <c r="AI5" t="s">
        <v>3865</v>
      </c>
      <c r="AJ5" t="s">
        <v>3914</v>
      </c>
      <c r="AK5" t="s">
        <v>3914</v>
      </c>
      <c r="AL5" t="s">
        <v>3915</v>
      </c>
      <c r="AM5" t="s">
        <v>3868</v>
      </c>
      <c r="AN5" t="s">
        <v>3916</v>
      </c>
      <c r="AO5" t="s">
        <v>3917</v>
      </c>
      <c r="AP5">
        <v>10</v>
      </c>
      <c r="AQ5">
        <v>10</v>
      </c>
      <c r="AS5">
        <v>44963</v>
      </c>
      <c r="AT5" t="s">
        <v>90</v>
      </c>
      <c r="AU5" t="s">
        <v>3911</v>
      </c>
      <c r="AW5" t="s">
        <v>3918</v>
      </c>
      <c r="AY5" t="s">
        <v>3868</v>
      </c>
      <c r="AZ5" t="s">
        <v>82</v>
      </c>
      <c r="BA5" t="s">
        <v>3903</v>
      </c>
      <c r="BC5" t="s">
        <v>165</v>
      </c>
      <c r="BF5" t="s">
        <v>82</v>
      </c>
      <c r="BH5" t="s">
        <v>86</v>
      </c>
      <c r="BJ5" t="s">
        <v>3904</v>
      </c>
      <c r="BK5" t="s">
        <v>3916</v>
      </c>
      <c r="BL5" t="s">
        <v>165</v>
      </c>
      <c r="BN5" t="s">
        <v>3897</v>
      </c>
      <c r="BO5" t="s">
        <v>3919</v>
      </c>
      <c r="BP5" t="s">
        <v>3920</v>
      </c>
      <c r="BU5" t="s">
        <v>86</v>
      </c>
      <c r="BV5" t="s">
        <v>3921</v>
      </c>
      <c r="BW5" t="s">
        <v>3914</v>
      </c>
      <c r="BY5" t="s">
        <v>3865</v>
      </c>
      <c r="CA5" t="s">
        <v>3915</v>
      </c>
      <c r="CC5" t="s">
        <v>3914</v>
      </c>
      <c r="CE5" t="s">
        <v>165</v>
      </c>
      <c r="CF5" t="s">
        <v>3922</v>
      </c>
      <c r="CG5" t="s">
        <v>89</v>
      </c>
      <c r="CH5" t="s">
        <v>84</v>
      </c>
      <c r="CI5" t="s">
        <v>3909</v>
      </c>
      <c r="CJ5" t="s">
        <v>3910</v>
      </c>
      <c r="CK5" t="s">
        <v>529</v>
      </c>
      <c r="CL5" t="s">
        <v>3879</v>
      </c>
      <c r="CN5" t="s">
        <v>3880</v>
      </c>
      <c r="CO5" t="s">
        <v>88</v>
      </c>
      <c r="CT5" t="s">
        <v>82</v>
      </c>
      <c r="CU5" t="s">
        <v>89</v>
      </c>
      <c r="CV5" t="s">
        <v>85</v>
      </c>
      <c r="CW5">
        <v>44963</v>
      </c>
      <c r="DA5" t="s">
        <v>3860</v>
      </c>
      <c r="EL5" t="s">
        <v>77</v>
      </c>
      <c r="EN5">
        <v>2407921</v>
      </c>
      <c r="EY5">
        <v>2</v>
      </c>
      <c r="EZ5" t="s">
        <v>3859</v>
      </c>
      <c r="FI5" t="s">
        <v>3917</v>
      </c>
      <c r="FO5" t="s">
        <v>3860</v>
      </c>
    </row>
    <row r="6" spans="1:254" x14ac:dyDescent="0.25">
      <c r="A6" t="s">
        <v>3923</v>
      </c>
      <c r="B6">
        <v>2394167</v>
      </c>
      <c r="C6" t="s">
        <v>3895</v>
      </c>
      <c r="D6" t="s">
        <v>3924</v>
      </c>
      <c r="F6" t="s">
        <v>77</v>
      </c>
      <c r="G6" t="s">
        <v>78</v>
      </c>
      <c r="H6" t="s">
        <v>3895</v>
      </c>
      <c r="I6" t="s">
        <v>3924</v>
      </c>
      <c r="M6">
        <v>44679</v>
      </c>
      <c r="N6">
        <v>44644</v>
      </c>
      <c r="O6" t="s">
        <v>90</v>
      </c>
      <c r="P6" t="s">
        <v>3858</v>
      </c>
      <c r="Q6" t="s">
        <v>3859</v>
      </c>
      <c r="R6" t="s">
        <v>3860</v>
      </c>
      <c r="S6" t="s">
        <v>3860</v>
      </c>
      <c r="T6" t="s">
        <v>86</v>
      </c>
      <c r="U6" t="s">
        <v>82</v>
      </c>
      <c r="X6" t="s">
        <v>82</v>
      </c>
      <c r="Y6" t="s">
        <v>82</v>
      </c>
      <c r="Z6" t="s">
        <v>82</v>
      </c>
      <c r="AC6" t="s">
        <v>3861</v>
      </c>
      <c r="AD6" t="s">
        <v>3861</v>
      </c>
      <c r="AE6" t="s">
        <v>84</v>
      </c>
      <c r="AF6" t="s">
        <v>3897</v>
      </c>
      <c r="AG6" t="s">
        <v>85</v>
      </c>
      <c r="AH6" t="s">
        <v>86</v>
      </c>
      <c r="AI6" t="s">
        <v>3925</v>
      </c>
      <c r="AJ6" t="s">
        <v>3926</v>
      </c>
      <c r="AK6" t="s">
        <v>3926</v>
      </c>
      <c r="AL6" t="s">
        <v>3927</v>
      </c>
      <c r="AM6" t="s">
        <v>3868</v>
      </c>
      <c r="AN6" t="s">
        <v>3928</v>
      </c>
      <c r="AO6" t="s">
        <v>3929</v>
      </c>
      <c r="AP6">
        <v>10</v>
      </c>
      <c r="AQ6">
        <v>10</v>
      </c>
      <c r="AS6">
        <v>44644</v>
      </c>
      <c r="AT6" t="s">
        <v>90</v>
      </c>
      <c r="AU6" t="s">
        <v>3923</v>
      </c>
      <c r="AW6" t="s">
        <v>3930</v>
      </c>
      <c r="AY6" t="s">
        <v>3868</v>
      </c>
      <c r="AZ6" t="s">
        <v>82</v>
      </c>
      <c r="BA6" t="s">
        <v>3931</v>
      </c>
      <c r="BC6" t="s">
        <v>165</v>
      </c>
      <c r="BF6" t="s">
        <v>82</v>
      </c>
      <c r="BH6" t="s">
        <v>86</v>
      </c>
      <c r="BJ6" t="s">
        <v>3904</v>
      </c>
      <c r="BK6" t="s">
        <v>3928</v>
      </c>
      <c r="BL6" t="s">
        <v>165</v>
      </c>
      <c r="BN6" t="s">
        <v>3897</v>
      </c>
      <c r="BO6" t="s">
        <v>3875</v>
      </c>
      <c r="BP6" t="s">
        <v>3906</v>
      </c>
      <c r="BU6" t="s">
        <v>86</v>
      </c>
      <c r="BV6" t="s">
        <v>3932</v>
      </c>
      <c r="BW6" t="s">
        <v>3926</v>
      </c>
      <c r="BY6" t="s">
        <v>3925</v>
      </c>
      <c r="CA6" t="s">
        <v>3927</v>
      </c>
      <c r="CC6" t="s">
        <v>3926</v>
      </c>
      <c r="CE6" t="s">
        <v>165</v>
      </c>
      <c r="CF6" t="s">
        <v>165</v>
      </c>
      <c r="CG6" t="s">
        <v>89</v>
      </c>
      <c r="CH6" t="s">
        <v>84</v>
      </c>
      <c r="CI6" t="s">
        <v>3933</v>
      </c>
      <c r="CJ6" t="s">
        <v>3934</v>
      </c>
      <c r="CK6" t="s">
        <v>529</v>
      </c>
      <c r="CL6" t="s">
        <v>3879</v>
      </c>
      <c r="CN6" t="s">
        <v>3880</v>
      </c>
      <c r="CO6" t="s">
        <v>88</v>
      </c>
      <c r="CT6" t="s">
        <v>82</v>
      </c>
      <c r="CU6" t="s">
        <v>89</v>
      </c>
      <c r="CV6" t="s">
        <v>85</v>
      </c>
      <c r="CW6">
        <v>44644</v>
      </c>
      <c r="DA6" t="s">
        <v>3860</v>
      </c>
      <c r="EL6" t="s">
        <v>77</v>
      </c>
      <c r="EN6">
        <v>2394167</v>
      </c>
      <c r="EY6">
        <v>2</v>
      </c>
      <c r="EZ6" t="s">
        <v>3859</v>
      </c>
      <c r="FI6" t="s">
        <v>3929</v>
      </c>
      <c r="FO6" t="s">
        <v>3860</v>
      </c>
    </row>
    <row r="7" spans="1:254" x14ac:dyDescent="0.25">
      <c r="A7" t="s">
        <v>3935</v>
      </c>
      <c r="B7">
        <v>2394166</v>
      </c>
      <c r="C7" t="s">
        <v>3912</v>
      </c>
      <c r="D7" t="s">
        <v>3936</v>
      </c>
      <c r="F7" t="s">
        <v>77</v>
      </c>
      <c r="G7" t="s">
        <v>78</v>
      </c>
      <c r="H7" t="s">
        <v>3912</v>
      </c>
      <c r="I7" t="s">
        <v>3936</v>
      </c>
      <c r="M7">
        <v>44679</v>
      </c>
      <c r="N7">
        <v>44644</v>
      </c>
      <c r="O7" t="s">
        <v>90</v>
      </c>
      <c r="P7" t="s">
        <v>3858</v>
      </c>
      <c r="Q7" t="s">
        <v>3859</v>
      </c>
      <c r="R7" t="s">
        <v>3860</v>
      </c>
      <c r="S7" t="s">
        <v>3860</v>
      </c>
      <c r="T7" t="s">
        <v>86</v>
      </c>
      <c r="U7" t="s">
        <v>82</v>
      </c>
      <c r="X7" t="s">
        <v>86</v>
      </c>
      <c r="Y7" t="s">
        <v>82</v>
      </c>
      <c r="Z7" t="s">
        <v>82</v>
      </c>
      <c r="AC7" t="s">
        <v>3861</v>
      </c>
      <c r="AD7" t="s">
        <v>3861</v>
      </c>
      <c r="AE7" t="s">
        <v>84</v>
      </c>
      <c r="AF7" t="s">
        <v>3897</v>
      </c>
      <c r="AG7" t="s">
        <v>85</v>
      </c>
      <c r="AH7" t="s">
        <v>86</v>
      </c>
      <c r="AI7" t="s">
        <v>3925</v>
      </c>
      <c r="AJ7" t="s">
        <v>3937</v>
      </c>
      <c r="AK7" t="s">
        <v>3937</v>
      </c>
      <c r="AL7" t="s">
        <v>3938</v>
      </c>
      <c r="AM7" t="s">
        <v>3868</v>
      </c>
      <c r="AN7" t="s">
        <v>3939</v>
      </c>
      <c r="AO7" t="s">
        <v>3940</v>
      </c>
      <c r="AP7">
        <v>10</v>
      </c>
      <c r="AQ7">
        <v>10</v>
      </c>
      <c r="AS7">
        <v>44644</v>
      </c>
      <c r="AT7" t="s">
        <v>90</v>
      </c>
      <c r="AU7" t="s">
        <v>3935</v>
      </c>
      <c r="AW7" t="s">
        <v>3941</v>
      </c>
      <c r="AY7" t="s">
        <v>3868</v>
      </c>
      <c r="AZ7" t="s">
        <v>82</v>
      </c>
      <c r="BA7" t="s">
        <v>3931</v>
      </c>
      <c r="BC7" t="s">
        <v>165</v>
      </c>
      <c r="BF7" t="s">
        <v>82</v>
      </c>
      <c r="BH7" t="s">
        <v>86</v>
      </c>
      <c r="BJ7" t="s">
        <v>3904</v>
      </c>
      <c r="BK7" t="s">
        <v>3939</v>
      </c>
      <c r="BL7" t="s">
        <v>165</v>
      </c>
      <c r="BN7" t="s">
        <v>3897</v>
      </c>
      <c r="BO7" t="s">
        <v>3942</v>
      </c>
      <c r="BP7" t="s">
        <v>3920</v>
      </c>
      <c r="BU7" t="s">
        <v>86</v>
      </c>
      <c r="BV7" t="s">
        <v>3943</v>
      </c>
      <c r="BW7" t="s">
        <v>3937</v>
      </c>
      <c r="BY7" t="s">
        <v>3925</v>
      </c>
      <c r="CA7" t="s">
        <v>3938</v>
      </c>
      <c r="CC7" t="s">
        <v>3937</v>
      </c>
      <c r="CE7" t="s">
        <v>165</v>
      </c>
      <c r="CF7" t="s">
        <v>165</v>
      </c>
      <c r="CG7" t="s">
        <v>89</v>
      </c>
      <c r="CH7" t="s">
        <v>84</v>
      </c>
      <c r="CI7" t="s">
        <v>3933</v>
      </c>
      <c r="CJ7" t="s">
        <v>3934</v>
      </c>
      <c r="CK7" t="s">
        <v>529</v>
      </c>
      <c r="CL7" t="s">
        <v>3879</v>
      </c>
      <c r="CN7" t="s">
        <v>3880</v>
      </c>
      <c r="CO7" t="s">
        <v>88</v>
      </c>
      <c r="CT7" t="s">
        <v>82</v>
      </c>
      <c r="CU7" t="s">
        <v>89</v>
      </c>
      <c r="CV7" t="s">
        <v>85</v>
      </c>
      <c r="CW7">
        <v>44644</v>
      </c>
      <c r="DA7" t="s">
        <v>3860</v>
      </c>
      <c r="EL7" t="s">
        <v>77</v>
      </c>
      <c r="EN7">
        <v>2394166</v>
      </c>
      <c r="EY7">
        <v>2</v>
      </c>
      <c r="EZ7" t="s">
        <v>3859</v>
      </c>
      <c r="FI7" t="s">
        <v>3940</v>
      </c>
      <c r="FO7" t="s">
        <v>3860</v>
      </c>
    </row>
    <row r="8" spans="1:254" x14ac:dyDescent="0.25">
      <c r="A8" t="s">
        <v>3944</v>
      </c>
      <c r="B8">
        <v>2378702</v>
      </c>
      <c r="C8" t="s">
        <v>3945</v>
      </c>
      <c r="D8" t="s">
        <v>3946</v>
      </c>
      <c r="F8" t="s">
        <v>291</v>
      </c>
      <c r="G8" t="s">
        <v>292</v>
      </c>
      <c r="H8" t="s">
        <v>3945</v>
      </c>
      <c r="I8" t="s">
        <v>3946</v>
      </c>
      <c r="M8">
        <v>44393</v>
      </c>
      <c r="N8">
        <v>44349</v>
      </c>
      <c r="O8" t="s">
        <v>90</v>
      </c>
      <c r="P8" t="s">
        <v>3858</v>
      </c>
      <c r="Q8" t="s">
        <v>3859</v>
      </c>
      <c r="R8" t="s">
        <v>3860</v>
      </c>
      <c r="S8" t="s">
        <v>3860</v>
      </c>
      <c r="T8" t="s">
        <v>86</v>
      </c>
      <c r="U8" t="s">
        <v>82</v>
      </c>
      <c r="X8" t="s">
        <v>86</v>
      </c>
      <c r="Y8" t="s">
        <v>82</v>
      </c>
      <c r="Z8" t="s">
        <v>86</v>
      </c>
      <c r="AC8" t="s">
        <v>3861</v>
      </c>
      <c r="AD8" t="s">
        <v>3861</v>
      </c>
      <c r="AE8" t="s">
        <v>532</v>
      </c>
      <c r="AF8" t="s">
        <v>3897</v>
      </c>
      <c r="AG8" t="s">
        <v>85</v>
      </c>
      <c r="AH8" t="s">
        <v>86</v>
      </c>
      <c r="AI8" t="s">
        <v>3865</v>
      </c>
      <c r="AJ8" t="s">
        <v>3926</v>
      </c>
      <c r="AK8" t="s">
        <v>3926</v>
      </c>
      <c r="AL8" t="s">
        <v>3947</v>
      </c>
      <c r="AM8" t="s">
        <v>3868</v>
      </c>
      <c r="AN8" t="s">
        <v>3948</v>
      </c>
      <c r="AO8" t="s">
        <v>3949</v>
      </c>
      <c r="AP8">
        <v>10</v>
      </c>
      <c r="AQ8">
        <v>10</v>
      </c>
      <c r="AS8">
        <v>44349</v>
      </c>
      <c r="AT8" t="s">
        <v>90</v>
      </c>
      <c r="AU8" t="s">
        <v>3944</v>
      </c>
      <c r="AW8" t="s">
        <v>3950</v>
      </c>
      <c r="AY8" t="s">
        <v>3868</v>
      </c>
      <c r="AZ8" t="s">
        <v>82</v>
      </c>
      <c r="BA8" t="s">
        <v>3872</v>
      </c>
      <c r="BC8" t="s">
        <v>165</v>
      </c>
      <c r="BF8" t="s">
        <v>82</v>
      </c>
      <c r="BH8" t="s">
        <v>86</v>
      </c>
      <c r="BJ8" t="s">
        <v>3951</v>
      </c>
      <c r="BK8" t="s">
        <v>3948</v>
      </c>
      <c r="BL8" t="s">
        <v>165</v>
      </c>
      <c r="BN8" t="s">
        <v>3897</v>
      </c>
      <c r="BO8" t="s">
        <v>3919</v>
      </c>
      <c r="BP8" t="s">
        <v>3952</v>
      </c>
      <c r="BU8" t="s">
        <v>86</v>
      </c>
      <c r="BV8" t="s">
        <v>3953</v>
      </c>
      <c r="BW8" t="s">
        <v>3926</v>
      </c>
      <c r="BY8" t="s">
        <v>3865</v>
      </c>
      <c r="CA8" t="s">
        <v>3947</v>
      </c>
      <c r="CC8" t="s">
        <v>3926</v>
      </c>
      <c r="CE8" t="s">
        <v>165</v>
      </c>
      <c r="CF8" t="s">
        <v>3908</v>
      </c>
      <c r="CG8" t="s">
        <v>532</v>
      </c>
      <c r="CI8" t="s">
        <v>3954</v>
      </c>
      <c r="CJ8" t="s">
        <v>3955</v>
      </c>
      <c r="CK8" t="s">
        <v>529</v>
      </c>
      <c r="CL8" t="s">
        <v>3956</v>
      </c>
      <c r="CN8" t="s">
        <v>3880</v>
      </c>
      <c r="CO8" t="s">
        <v>348</v>
      </c>
      <c r="CT8" t="s">
        <v>82</v>
      </c>
      <c r="CU8" t="s">
        <v>89</v>
      </c>
      <c r="CV8" t="s">
        <v>85</v>
      </c>
      <c r="CW8">
        <v>44349</v>
      </c>
      <c r="DA8" t="s">
        <v>3860</v>
      </c>
      <c r="EL8" t="s">
        <v>291</v>
      </c>
      <c r="EN8">
        <v>2378702</v>
      </c>
      <c r="EY8">
        <v>2</v>
      </c>
      <c r="EZ8" t="s">
        <v>3859</v>
      </c>
      <c r="FI8" t="s">
        <v>3949</v>
      </c>
      <c r="FO8" t="s">
        <v>3860</v>
      </c>
    </row>
    <row r="9" spans="1:254" x14ac:dyDescent="0.25">
      <c r="A9" t="s">
        <v>3957</v>
      </c>
      <c r="B9">
        <v>2378701</v>
      </c>
      <c r="C9" t="s">
        <v>3958</v>
      </c>
      <c r="D9" t="s">
        <v>3959</v>
      </c>
      <c r="F9" t="s">
        <v>291</v>
      </c>
      <c r="G9" t="s">
        <v>292</v>
      </c>
      <c r="H9" t="s">
        <v>3958</v>
      </c>
      <c r="I9" t="s">
        <v>3959</v>
      </c>
      <c r="M9">
        <v>44393</v>
      </c>
      <c r="N9">
        <v>44349</v>
      </c>
      <c r="O9" t="s">
        <v>90</v>
      </c>
      <c r="P9" t="s">
        <v>3858</v>
      </c>
      <c r="Q9" t="s">
        <v>3859</v>
      </c>
      <c r="R9" t="s">
        <v>3860</v>
      </c>
      <c r="S9" t="s">
        <v>3860</v>
      </c>
      <c r="T9" t="s">
        <v>86</v>
      </c>
      <c r="U9" t="s">
        <v>82</v>
      </c>
      <c r="X9" t="s">
        <v>86</v>
      </c>
      <c r="Y9" t="s">
        <v>82</v>
      </c>
      <c r="Z9" t="s">
        <v>86</v>
      </c>
      <c r="AC9" t="s">
        <v>3861</v>
      </c>
      <c r="AD9" t="s">
        <v>3861</v>
      </c>
      <c r="AE9" t="s">
        <v>532</v>
      </c>
      <c r="AF9" t="s">
        <v>3897</v>
      </c>
      <c r="AG9" t="s">
        <v>85</v>
      </c>
      <c r="AH9" t="s">
        <v>86</v>
      </c>
      <c r="AI9" t="s">
        <v>3865</v>
      </c>
      <c r="AJ9" t="s">
        <v>3937</v>
      </c>
      <c r="AK9" t="s">
        <v>3937</v>
      </c>
      <c r="AL9" t="s">
        <v>3960</v>
      </c>
      <c r="AM9" t="s">
        <v>3868</v>
      </c>
      <c r="AN9" t="s">
        <v>3916</v>
      </c>
      <c r="AO9" t="s">
        <v>3961</v>
      </c>
      <c r="AP9">
        <v>10</v>
      </c>
      <c r="AQ9">
        <v>10</v>
      </c>
      <c r="AS9">
        <v>44349</v>
      </c>
      <c r="AT9" t="s">
        <v>90</v>
      </c>
      <c r="AU9" t="s">
        <v>3957</v>
      </c>
      <c r="AW9" t="s">
        <v>3962</v>
      </c>
      <c r="AY9" t="s">
        <v>3868</v>
      </c>
      <c r="AZ9" t="s">
        <v>82</v>
      </c>
      <c r="BA9" t="s">
        <v>3872</v>
      </c>
      <c r="BC9" t="s">
        <v>165</v>
      </c>
      <c r="BF9" t="s">
        <v>82</v>
      </c>
      <c r="BH9" t="s">
        <v>86</v>
      </c>
      <c r="BJ9" t="s">
        <v>3951</v>
      </c>
      <c r="BK9" t="s">
        <v>3916</v>
      </c>
      <c r="BL9" t="s">
        <v>165</v>
      </c>
      <c r="BN9" t="s">
        <v>3897</v>
      </c>
      <c r="BO9" t="s">
        <v>3919</v>
      </c>
      <c r="BP9" t="s">
        <v>3920</v>
      </c>
      <c r="BU9" t="s">
        <v>86</v>
      </c>
      <c r="BV9" t="s">
        <v>3921</v>
      </c>
      <c r="BW9" t="s">
        <v>3937</v>
      </c>
      <c r="BY9" t="s">
        <v>3865</v>
      </c>
      <c r="CA9" t="s">
        <v>3960</v>
      </c>
      <c r="CC9" t="s">
        <v>3937</v>
      </c>
      <c r="CE9" t="s">
        <v>165</v>
      </c>
      <c r="CF9" t="s">
        <v>3908</v>
      </c>
      <c r="CG9" t="s">
        <v>532</v>
      </c>
      <c r="CI9" t="s">
        <v>3954</v>
      </c>
      <c r="CJ9" t="s">
        <v>3955</v>
      </c>
      <c r="CK9" t="s">
        <v>529</v>
      </c>
      <c r="CL9" t="s">
        <v>3956</v>
      </c>
      <c r="CN9" t="s">
        <v>3880</v>
      </c>
      <c r="CO9" t="s">
        <v>348</v>
      </c>
      <c r="CT9" t="s">
        <v>82</v>
      </c>
      <c r="CU9" t="s">
        <v>89</v>
      </c>
      <c r="CV9" t="s">
        <v>85</v>
      </c>
      <c r="CW9">
        <v>44349</v>
      </c>
      <c r="DA9" t="s">
        <v>3860</v>
      </c>
      <c r="EL9" t="s">
        <v>291</v>
      </c>
      <c r="EN9">
        <v>2378701</v>
      </c>
      <c r="EY9">
        <v>2</v>
      </c>
      <c r="EZ9" t="s">
        <v>3859</v>
      </c>
      <c r="FI9" t="s">
        <v>3961</v>
      </c>
      <c r="FO9" t="s">
        <v>3860</v>
      </c>
    </row>
    <row r="10" spans="1:254" x14ac:dyDescent="0.25">
      <c r="A10" t="s">
        <v>3963</v>
      </c>
      <c r="B10">
        <v>2376265</v>
      </c>
      <c r="C10" t="s">
        <v>3964</v>
      </c>
      <c r="D10" t="s">
        <v>3965</v>
      </c>
      <c r="F10" t="s">
        <v>77</v>
      </c>
      <c r="G10" t="s">
        <v>78</v>
      </c>
      <c r="H10" t="s">
        <v>3964</v>
      </c>
      <c r="I10" t="s">
        <v>3965</v>
      </c>
      <c r="M10">
        <v>44341</v>
      </c>
      <c r="N10">
        <v>44307</v>
      </c>
      <c r="O10" t="s">
        <v>90</v>
      </c>
      <c r="P10" t="s">
        <v>3858</v>
      </c>
      <c r="Q10" t="s">
        <v>3859</v>
      </c>
      <c r="R10" t="s">
        <v>3860</v>
      </c>
      <c r="S10" t="s">
        <v>3860</v>
      </c>
      <c r="T10" t="s">
        <v>86</v>
      </c>
      <c r="U10" t="s">
        <v>82</v>
      </c>
      <c r="X10" t="s">
        <v>86</v>
      </c>
      <c r="Y10" t="s">
        <v>82</v>
      </c>
      <c r="Z10" t="s">
        <v>82</v>
      </c>
      <c r="AC10" t="s">
        <v>3861</v>
      </c>
      <c r="AD10" t="s">
        <v>3861</v>
      </c>
      <c r="AE10" t="s">
        <v>532</v>
      </c>
      <c r="AF10" t="s">
        <v>3863</v>
      </c>
      <c r="AG10" t="s">
        <v>85</v>
      </c>
      <c r="AH10" t="s">
        <v>86</v>
      </c>
      <c r="AI10" t="s">
        <v>3966</v>
      </c>
      <c r="AJ10" t="s">
        <v>3866</v>
      </c>
      <c r="AK10" t="s">
        <v>3866</v>
      </c>
      <c r="AL10" t="s">
        <v>3967</v>
      </c>
      <c r="AM10" t="s">
        <v>3868</v>
      </c>
      <c r="AN10" t="s">
        <v>3968</v>
      </c>
      <c r="AO10" t="s">
        <v>3969</v>
      </c>
      <c r="AP10">
        <v>10</v>
      </c>
      <c r="AQ10">
        <v>10</v>
      </c>
      <c r="AS10">
        <v>44307</v>
      </c>
      <c r="AT10" t="s">
        <v>90</v>
      </c>
      <c r="AU10" t="s">
        <v>3963</v>
      </c>
      <c r="AW10" t="s">
        <v>3970</v>
      </c>
      <c r="AY10" t="s">
        <v>3868</v>
      </c>
      <c r="AZ10" t="s">
        <v>82</v>
      </c>
      <c r="BA10" t="s">
        <v>3872</v>
      </c>
      <c r="BC10" t="s">
        <v>165</v>
      </c>
      <c r="BF10" t="s">
        <v>82</v>
      </c>
      <c r="BH10" t="s">
        <v>86</v>
      </c>
      <c r="BJ10" t="s">
        <v>3904</v>
      </c>
      <c r="BK10" t="s">
        <v>3968</v>
      </c>
      <c r="BL10" t="s">
        <v>165</v>
      </c>
      <c r="BN10" t="s">
        <v>3863</v>
      </c>
      <c r="BO10" t="s">
        <v>3919</v>
      </c>
      <c r="BP10" t="s">
        <v>3920</v>
      </c>
      <c r="BU10" t="s">
        <v>86</v>
      </c>
      <c r="BV10" t="s">
        <v>3971</v>
      </c>
      <c r="BW10" t="s">
        <v>3866</v>
      </c>
      <c r="BY10" t="s">
        <v>3966</v>
      </c>
      <c r="CA10" t="s">
        <v>3967</v>
      </c>
      <c r="CC10" t="s">
        <v>3866</v>
      </c>
      <c r="CE10" t="s">
        <v>165</v>
      </c>
      <c r="CF10" t="s">
        <v>165</v>
      </c>
      <c r="CG10" t="s">
        <v>532</v>
      </c>
      <c r="CI10" t="s">
        <v>3954</v>
      </c>
      <c r="CJ10" t="s">
        <v>3955</v>
      </c>
      <c r="CK10" t="s">
        <v>529</v>
      </c>
      <c r="CL10" t="s">
        <v>3956</v>
      </c>
      <c r="CN10" t="s">
        <v>3880</v>
      </c>
      <c r="CO10" t="s">
        <v>88</v>
      </c>
      <c r="CT10" t="s">
        <v>82</v>
      </c>
      <c r="CU10" t="s">
        <v>89</v>
      </c>
      <c r="CV10" t="s">
        <v>85</v>
      </c>
      <c r="CW10">
        <v>44307</v>
      </c>
      <c r="DA10" t="s">
        <v>3860</v>
      </c>
      <c r="EL10" t="s">
        <v>77</v>
      </c>
      <c r="EN10">
        <v>2376265</v>
      </c>
      <c r="EY10">
        <v>2</v>
      </c>
      <c r="EZ10" t="s">
        <v>3859</v>
      </c>
      <c r="FI10" t="s">
        <v>3969</v>
      </c>
      <c r="FO10" t="s">
        <v>3860</v>
      </c>
    </row>
    <row r="11" spans="1:254" x14ac:dyDescent="0.25">
      <c r="A11" t="s">
        <v>3972</v>
      </c>
      <c r="B11">
        <v>2376264</v>
      </c>
      <c r="C11" t="s">
        <v>3973</v>
      </c>
      <c r="D11" t="s">
        <v>3974</v>
      </c>
      <c r="F11" t="s">
        <v>77</v>
      </c>
      <c r="G11" t="s">
        <v>78</v>
      </c>
      <c r="H11" t="s">
        <v>3973</v>
      </c>
      <c r="I11" t="s">
        <v>3974</v>
      </c>
      <c r="M11">
        <v>44341</v>
      </c>
      <c r="N11">
        <v>44307</v>
      </c>
      <c r="O11" t="s">
        <v>90</v>
      </c>
      <c r="P11" t="s">
        <v>3858</v>
      </c>
      <c r="Q11" t="s">
        <v>3859</v>
      </c>
      <c r="R11" t="s">
        <v>3860</v>
      </c>
      <c r="S11" t="s">
        <v>3860</v>
      </c>
      <c r="T11" t="s">
        <v>86</v>
      </c>
      <c r="U11" t="s">
        <v>82</v>
      </c>
      <c r="X11" t="s">
        <v>86</v>
      </c>
      <c r="Y11" t="s">
        <v>82</v>
      </c>
      <c r="Z11" t="s">
        <v>82</v>
      </c>
      <c r="AC11" t="s">
        <v>3861</v>
      </c>
      <c r="AD11" t="s">
        <v>3861</v>
      </c>
      <c r="AE11" t="s">
        <v>532</v>
      </c>
      <c r="AF11" t="s">
        <v>3863</v>
      </c>
      <c r="AG11" t="s">
        <v>85</v>
      </c>
      <c r="AH11" t="s">
        <v>86</v>
      </c>
      <c r="AI11" t="s">
        <v>3966</v>
      </c>
      <c r="AJ11" t="s">
        <v>3885</v>
      </c>
      <c r="AK11" t="s">
        <v>3885</v>
      </c>
      <c r="AL11" t="s">
        <v>3975</v>
      </c>
      <c r="AM11" t="s">
        <v>3868</v>
      </c>
      <c r="AN11" t="s">
        <v>3976</v>
      </c>
      <c r="AO11" t="s">
        <v>3977</v>
      </c>
      <c r="AP11">
        <v>10</v>
      </c>
      <c r="AQ11">
        <v>10</v>
      </c>
      <c r="AS11">
        <v>44307</v>
      </c>
      <c r="AT11" t="s">
        <v>90</v>
      </c>
      <c r="AU11" t="s">
        <v>3972</v>
      </c>
      <c r="AW11" t="s">
        <v>3978</v>
      </c>
      <c r="AY11" t="s">
        <v>3868</v>
      </c>
      <c r="AZ11" t="s">
        <v>82</v>
      </c>
      <c r="BA11" t="s">
        <v>3872</v>
      </c>
      <c r="BC11" t="s">
        <v>165</v>
      </c>
      <c r="BF11" t="s">
        <v>82</v>
      </c>
      <c r="BH11" t="s">
        <v>86</v>
      </c>
      <c r="BJ11" t="s">
        <v>3979</v>
      </c>
      <c r="BK11" t="s">
        <v>3976</v>
      </c>
      <c r="BL11" t="s">
        <v>165</v>
      </c>
      <c r="BN11" t="s">
        <v>3863</v>
      </c>
      <c r="BO11" t="s">
        <v>3942</v>
      </c>
      <c r="BP11" t="s">
        <v>3952</v>
      </c>
      <c r="BU11" t="s">
        <v>86</v>
      </c>
      <c r="BV11" t="s">
        <v>3980</v>
      </c>
      <c r="BW11" t="s">
        <v>3885</v>
      </c>
      <c r="BY11" t="s">
        <v>3966</v>
      </c>
      <c r="CA11" t="s">
        <v>3975</v>
      </c>
      <c r="CC11" t="s">
        <v>3885</v>
      </c>
      <c r="CE11" t="s">
        <v>165</v>
      </c>
      <c r="CF11" t="s">
        <v>165</v>
      </c>
      <c r="CG11" t="s">
        <v>532</v>
      </c>
      <c r="CI11" t="s">
        <v>3954</v>
      </c>
      <c r="CJ11" t="s">
        <v>3955</v>
      </c>
      <c r="CK11" t="s">
        <v>529</v>
      </c>
      <c r="CL11" t="s">
        <v>3956</v>
      </c>
      <c r="CN11" t="s">
        <v>3880</v>
      </c>
      <c r="CO11" t="s">
        <v>88</v>
      </c>
      <c r="CT11" t="s">
        <v>82</v>
      </c>
      <c r="CU11" t="s">
        <v>89</v>
      </c>
      <c r="CV11" t="s">
        <v>85</v>
      </c>
      <c r="CW11">
        <v>44307</v>
      </c>
      <c r="DA11" t="s">
        <v>3860</v>
      </c>
      <c r="EL11" t="s">
        <v>77</v>
      </c>
      <c r="EN11">
        <v>2376264</v>
      </c>
      <c r="EY11">
        <v>2</v>
      </c>
      <c r="EZ11" t="s">
        <v>3859</v>
      </c>
      <c r="FI11" t="s">
        <v>3977</v>
      </c>
      <c r="FO11" t="s">
        <v>3860</v>
      </c>
    </row>
    <row r="12" spans="1:254" x14ac:dyDescent="0.25">
      <c r="A12" t="s">
        <v>3981</v>
      </c>
      <c r="B12">
        <v>2362278</v>
      </c>
      <c r="C12" t="s">
        <v>3982</v>
      </c>
      <c r="D12" t="s">
        <v>3983</v>
      </c>
      <c r="F12" t="s">
        <v>291</v>
      </c>
      <c r="G12" t="s">
        <v>292</v>
      </c>
      <c r="H12" t="s">
        <v>3982</v>
      </c>
      <c r="I12" t="s">
        <v>3983</v>
      </c>
      <c r="M12">
        <v>44081</v>
      </c>
      <c r="N12">
        <v>44012</v>
      </c>
      <c r="O12" t="s">
        <v>90</v>
      </c>
      <c r="P12" t="s">
        <v>3858</v>
      </c>
      <c r="Q12" t="s">
        <v>3859</v>
      </c>
      <c r="R12" t="s">
        <v>3984</v>
      </c>
      <c r="S12" t="s">
        <v>3860</v>
      </c>
      <c r="T12" t="s">
        <v>86</v>
      </c>
      <c r="U12" t="s">
        <v>82</v>
      </c>
      <c r="X12" t="s">
        <v>86</v>
      </c>
      <c r="Y12" t="s">
        <v>82</v>
      </c>
      <c r="Z12" t="s">
        <v>86</v>
      </c>
      <c r="AA12" t="s">
        <v>98</v>
      </c>
      <c r="AC12" t="s">
        <v>3861</v>
      </c>
      <c r="AD12" t="s">
        <v>3861</v>
      </c>
      <c r="AE12" t="s">
        <v>532</v>
      </c>
      <c r="AF12" t="s">
        <v>3985</v>
      </c>
      <c r="AG12" t="s">
        <v>106</v>
      </c>
      <c r="AH12" t="s">
        <v>86</v>
      </c>
      <c r="AI12" t="s">
        <v>3865</v>
      </c>
      <c r="AJ12" t="s">
        <v>3926</v>
      </c>
      <c r="AK12" t="s">
        <v>3986</v>
      </c>
      <c r="AL12" t="s">
        <v>3975</v>
      </c>
      <c r="AM12" t="s">
        <v>3868</v>
      </c>
      <c r="AN12" t="s">
        <v>3987</v>
      </c>
      <c r="AO12" t="s">
        <v>3988</v>
      </c>
      <c r="AP12">
        <v>20</v>
      </c>
      <c r="AQ12">
        <v>10</v>
      </c>
      <c r="AR12" t="s">
        <v>98</v>
      </c>
      <c r="AS12">
        <v>44012</v>
      </c>
      <c r="AT12" t="s">
        <v>90</v>
      </c>
      <c r="AU12" t="s">
        <v>3981</v>
      </c>
      <c r="AW12" t="s">
        <v>3889</v>
      </c>
      <c r="AY12" t="s">
        <v>3868</v>
      </c>
      <c r="AZ12" t="s">
        <v>82</v>
      </c>
      <c r="BA12" t="s">
        <v>3989</v>
      </c>
      <c r="BC12" t="s">
        <v>165</v>
      </c>
      <c r="BF12" t="s">
        <v>82</v>
      </c>
      <c r="BH12" t="s">
        <v>86</v>
      </c>
      <c r="BJ12" t="s">
        <v>3990</v>
      </c>
      <c r="BK12" t="s">
        <v>3987</v>
      </c>
      <c r="BL12" t="s">
        <v>165</v>
      </c>
      <c r="BN12" t="s">
        <v>3985</v>
      </c>
      <c r="BO12" t="s">
        <v>3942</v>
      </c>
      <c r="BP12" t="s">
        <v>3952</v>
      </c>
      <c r="BU12" t="s">
        <v>86</v>
      </c>
      <c r="BV12" t="s">
        <v>3991</v>
      </c>
      <c r="BW12" t="s">
        <v>3986</v>
      </c>
      <c r="BY12" t="s">
        <v>3865</v>
      </c>
      <c r="CA12" t="s">
        <v>3975</v>
      </c>
      <c r="CC12" t="s">
        <v>3926</v>
      </c>
      <c r="CE12" t="s">
        <v>165</v>
      </c>
      <c r="CF12" t="s">
        <v>3908</v>
      </c>
      <c r="CG12" t="s">
        <v>532</v>
      </c>
      <c r="CI12" t="s">
        <v>3992</v>
      </c>
      <c r="CJ12" t="s">
        <v>3955</v>
      </c>
      <c r="CK12" t="s">
        <v>529</v>
      </c>
      <c r="CL12" t="s">
        <v>3956</v>
      </c>
      <c r="CN12" t="s">
        <v>3880</v>
      </c>
      <c r="CO12" t="s">
        <v>348</v>
      </c>
      <c r="CT12" t="s">
        <v>82</v>
      </c>
      <c r="CU12" t="s">
        <v>106</v>
      </c>
      <c r="CW12">
        <v>44012</v>
      </c>
      <c r="DA12" t="s">
        <v>3860</v>
      </c>
      <c r="EL12" t="s">
        <v>291</v>
      </c>
      <c r="EN12">
        <v>2362278</v>
      </c>
      <c r="EY12">
        <v>2</v>
      </c>
      <c r="EZ12" t="s">
        <v>3859</v>
      </c>
      <c r="FI12" t="s">
        <v>3988</v>
      </c>
      <c r="FO12" t="s">
        <v>3984</v>
      </c>
    </row>
    <row r="13" spans="1:254" x14ac:dyDescent="0.25">
      <c r="A13" t="s">
        <v>3993</v>
      </c>
      <c r="B13">
        <v>2362277</v>
      </c>
      <c r="C13" t="s">
        <v>3994</v>
      </c>
      <c r="D13" t="s">
        <v>3995</v>
      </c>
      <c r="F13" t="s">
        <v>291</v>
      </c>
      <c r="G13" t="s">
        <v>292</v>
      </c>
      <c r="H13" t="s">
        <v>3994</v>
      </c>
      <c r="I13" t="s">
        <v>3995</v>
      </c>
      <c r="M13">
        <v>44079</v>
      </c>
      <c r="N13">
        <v>44012</v>
      </c>
      <c r="O13" t="s">
        <v>90</v>
      </c>
      <c r="P13" t="s">
        <v>3858</v>
      </c>
      <c r="Q13" t="s">
        <v>3859</v>
      </c>
      <c r="R13" t="s">
        <v>3984</v>
      </c>
      <c r="S13" t="s">
        <v>3860</v>
      </c>
      <c r="T13" t="s">
        <v>86</v>
      </c>
      <c r="U13" t="s">
        <v>82</v>
      </c>
      <c r="X13" t="s">
        <v>86</v>
      </c>
      <c r="Y13" t="s">
        <v>82</v>
      </c>
      <c r="Z13" t="s">
        <v>86</v>
      </c>
      <c r="AA13" t="s">
        <v>98</v>
      </c>
      <c r="AC13" t="s">
        <v>3861</v>
      </c>
      <c r="AD13" t="s">
        <v>3861</v>
      </c>
      <c r="AE13" t="s">
        <v>532</v>
      </c>
      <c r="AF13" t="s">
        <v>3985</v>
      </c>
      <c r="AG13" t="s">
        <v>106</v>
      </c>
      <c r="AH13" t="s">
        <v>86</v>
      </c>
      <c r="AI13" t="s">
        <v>3865</v>
      </c>
      <c r="AJ13" t="s">
        <v>3914</v>
      </c>
      <c r="AK13" t="s">
        <v>3996</v>
      </c>
      <c r="AL13" t="s">
        <v>3860</v>
      </c>
      <c r="AM13" t="s">
        <v>3868</v>
      </c>
      <c r="AN13" t="s">
        <v>3916</v>
      </c>
      <c r="AO13" t="s">
        <v>3997</v>
      </c>
      <c r="AP13">
        <v>20</v>
      </c>
      <c r="AQ13">
        <v>10</v>
      </c>
      <c r="AR13" t="s">
        <v>98</v>
      </c>
      <c r="AS13">
        <v>44012</v>
      </c>
      <c r="AT13" t="s">
        <v>90</v>
      </c>
      <c r="AU13" t="s">
        <v>3993</v>
      </c>
      <c r="AW13" t="s">
        <v>3998</v>
      </c>
      <c r="AY13" t="s">
        <v>3868</v>
      </c>
      <c r="AZ13" t="s">
        <v>82</v>
      </c>
      <c r="BA13" t="s">
        <v>3989</v>
      </c>
      <c r="BC13" t="s">
        <v>165</v>
      </c>
      <c r="BF13" t="s">
        <v>82</v>
      </c>
      <c r="BH13" t="s">
        <v>86</v>
      </c>
      <c r="BJ13" t="s">
        <v>3990</v>
      </c>
      <c r="BK13" t="s">
        <v>3916</v>
      </c>
      <c r="BL13" t="s">
        <v>165</v>
      </c>
      <c r="BN13" t="s">
        <v>3985</v>
      </c>
      <c r="BO13" t="s">
        <v>3919</v>
      </c>
      <c r="BP13" t="s">
        <v>3920</v>
      </c>
      <c r="BU13" t="s">
        <v>86</v>
      </c>
      <c r="BV13" t="s">
        <v>3921</v>
      </c>
      <c r="BW13" t="s">
        <v>3996</v>
      </c>
      <c r="BY13" t="s">
        <v>3865</v>
      </c>
      <c r="CA13" t="s">
        <v>3860</v>
      </c>
      <c r="CC13" t="s">
        <v>3914</v>
      </c>
      <c r="CE13" t="s">
        <v>165</v>
      </c>
      <c r="CF13" t="s">
        <v>3908</v>
      </c>
      <c r="CG13" t="s">
        <v>532</v>
      </c>
      <c r="CI13" t="s">
        <v>3992</v>
      </c>
      <c r="CJ13" t="s">
        <v>3955</v>
      </c>
      <c r="CK13" t="s">
        <v>529</v>
      </c>
      <c r="CL13" t="s">
        <v>3956</v>
      </c>
      <c r="CN13" t="s">
        <v>3880</v>
      </c>
      <c r="CO13" t="s">
        <v>348</v>
      </c>
      <c r="CT13" t="s">
        <v>82</v>
      </c>
      <c r="CU13" t="s">
        <v>106</v>
      </c>
      <c r="CW13">
        <v>44012</v>
      </c>
      <c r="DA13" t="s">
        <v>3860</v>
      </c>
      <c r="EL13" t="s">
        <v>291</v>
      </c>
      <c r="EN13">
        <v>2362277</v>
      </c>
      <c r="EY13">
        <v>2</v>
      </c>
      <c r="EZ13" t="s">
        <v>3859</v>
      </c>
      <c r="FI13" t="s">
        <v>3997</v>
      </c>
      <c r="FO13" t="s">
        <v>3984</v>
      </c>
    </row>
    <row r="14" spans="1:254" x14ac:dyDescent="0.25">
      <c r="A14" t="s">
        <v>3999</v>
      </c>
      <c r="B14">
        <v>2360858</v>
      </c>
      <c r="C14" t="s">
        <v>4000</v>
      </c>
      <c r="D14" t="s">
        <v>4001</v>
      </c>
      <c r="F14" t="s">
        <v>77</v>
      </c>
      <c r="G14" t="s">
        <v>78</v>
      </c>
      <c r="H14" t="s">
        <v>4000</v>
      </c>
      <c r="I14" t="s">
        <v>4001</v>
      </c>
      <c r="M14">
        <v>43636</v>
      </c>
      <c r="N14">
        <v>43978</v>
      </c>
      <c r="O14" t="s">
        <v>90</v>
      </c>
      <c r="P14" t="s">
        <v>3858</v>
      </c>
      <c r="Q14" t="s">
        <v>3859</v>
      </c>
      <c r="R14" t="s">
        <v>3984</v>
      </c>
      <c r="S14" t="s">
        <v>3860</v>
      </c>
      <c r="T14" t="s">
        <v>86</v>
      </c>
      <c r="U14" t="s">
        <v>82</v>
      </c>
      <c r="X14" t="s">
        <v>86</v>
      </c>
      <c r="Y14" t="s">
        <v>82</v>
      </c>
      <c r="Z14" t="s">
        <v>82</v>
      </c>
      <c r="AA14" t="s">
        <v>98</v>
      </c>
      <c r="AC14" t="s">
        <v>3861</v>
      </c>
      <c r="AD14" t="s">
        <v>3861</v>
      </c>
      <c r="AE14" t="s">
        <v>532</v>
      </c>
      <c r="AF14" t="s">
        <v>4002</v>
      </c>
      <c r="AG14" t="s">
        <v>106</v>
      </c>
      <c r="AH14" t="s">
        <v>86</v>
      </c>
      <c r="AI14" t="s">
        <v>3966</v>
      </c>
      <c r="AJ14" t="s">
        <v>165</v>
      </c>
      <c r="AK14" t="s">
        <v>4003</v>
      </c>
      <c r="AL14" t="s">
        <v>4004</v>
      </c>
      <c r="AM14" t="s">
        <v>3868</v>
      </c>
      <c r="AN14" t="s">
        <v>3976</v>
      </c>
      <c r="AO14" t="s">
        <v>4005</v>
      </c>
      <c r="AP14">
        <v>20</v>
      </c>
      <c r="AQ14">
        <v>10</v>
      </c>
      <c r="AR14" t="s">
        <v>98</v>
      </c>
      <c r="AS14">
        <v>43978</v>
      </c>
      <c r="AT14" t="s">
        <v>90</v>
      </c>
      <c r="AU14" t="s">
        <v>3999</v>
      </c>
      <c r="AW14" t="s">
        <v>4006</v>
      </c>
      <c r="AY14" t="s">
        <v>3868</v>
      </c>
      <c r="AZ14" t="s">
        <v>82</v>
      </c>
      <c r="BA14" t="s">
        <v>3989</v>
      </c>
      <c r="BC14" t="s">
        <v>165</v>
      </c>
      <c r="BH14" t="s">
        <v>86</v>
      </c>
      <c r="BJ14" t="s">
        <v>4007</v>
      </c>
      <c r="BK14" t="s">
        <v>3976</v>
      </c>
      <c r="BL14" t="s">
        <v>165</v>
      </c>
      <c r="BN14" t="s">
        <v>4002</v>
      </c>
      <c r="BO14" t="s">
        <v>3942</v>
      </c>
      <c r="BP14" t="s">
        <v>3952</v>
      </c>
      <c r="BU14" t="s">
        <v>86</v>
      </c>
      <c r="BV14" t="s">
        <v>4008</v>
      </c>
      <c r="BW14" t="s">
        <v>4003</v>
      </c>
      <c r="BY14" t="s">
        <v>3966</v>
      </c>
      <c r="CA14" t="s">
        <v>4004</v>
      </c>
      <c r="CC14" t="s">
        <v>165</v>
      </c>
      <c r="CE14" t="s">
        <v>165</v>
      </c>
      <c r="CF14" t="s">
        <v>165</v>
      </c>
      <c r="CG14" t="s">
        <v>532</v>
      </c>
      <c r="CI14" t="s">
        <v>3992</v>
      </c>
      <c r="CJ14" t="s">
        <v>3955</v>
      </c>
      <c r="CK14" t="s">
        <v>529</v>
      </c>
      <c r="CL14" t="s">
        <v>3956</v>
      </c>
      <c r="CN14" t="s">
        <v>3880</v>
      </c>
      <c r="CO14" t="s">
        <v>425</v>
      </c>
      <c r="CT14" t="s">
        <v>82</v>
      </c>
      <c r="CU14" t="s">
        <v>106</v>
      </c>
      <c r="CW14">
        <v>43978</v>
      </c>
      <c r="DA14" t="s">
        <v>3860</v>
      </c>
      <c r="EL14" t="s">
        <v>77</v>
      </c>
      <c r="EN14">
        <v>2360858</v>
      </c>
      <c r="EY14">
        <v>2</v>
      </c>
      <c r="EZ14" t="s">
        <v>3859</v>
      </c>
      <c r="FI14" t="s">
        <v>4005</v>
      </c>
      <c r="FO14" t="s">
        <v>3984</v>
      </c>
    </row>
    <row r="15" spans="1:254" x14ac:dyDescent="0.25">
      <c r="A15" t="s">
        <v>4009</v>
      </c>
      <c r="B15">
        <v>2360857</v>
      </c>
      <c r="C15" t="s">
        <v>4010</v>
      </c>
      <c r="D15" t="s">
        <v>4011</v>
      </c>
      <c r="F15" t="s">
        <v>77</v>
      </c>
      <c r="G15" t="s">
        <v>78</v>
      </c>
      <c r="H15" t="s">
        <v>4010</v>
      </c>
      <c r="I15" t="s">
        <v>4011</v>
      </c>
      <c r="M15">
        <v>43636</v>
      </c>
      <c r="N15">
        <v>43978</v>
      </c>
      <c r="O15" t="s">
        <v>90</v>
      </c>
      <c r="P15" t="s">
        <v>3858</v>
      </c>
      <c r="Q15" t="s">
        <v>3859</v>
      </c>
      <c r="R15" t="s">
        <v>3984</v>
      </c>
      <c r="S15" t="s">
        <v>3860</v>
      </c>
      <c r="T15" t="s">
        <v>86</v>
      </c>
      <c r="U15" t="s">
        <v>82</v>
      </c>
      <c r="X15" t="s">
        <v>86</v>
      </c>
      <c r="Y15" t="s">
        <v>82</v>
      </c>
      <c r="Z15" t="s">
        <v>82</v>
      </c>
      <c r="AA15" t="s">
        <v>98</v>
      </c>
      <c r="AC15" t="s">
        <v>3861</v>
      </c>
      <c r="AD15" t="s">
        <v>3861</v>
      </c>
      <c r="AE15" t="s">
        <v>532</v>
      </c>
      <c r="AF15" t="s">
        <v>4002</v>
      </c>
      <c r="AG15" t="s">
        <v>106</v>
      </c>
      <c r="AH15" t="s">
        <v>86</v>
      </c>
      <c r="AI15" t="s">
        <v>4012</v>
      </c>
      <c r="AJ15" t="s">
        <v>165</v>
      </c>
      <c r="AK15" t="s">
        <v>4013</v>
      </c>
      <c r="AL15" t="s">
        <v>4014</v>
      </c>
      <c r="AM15" t="s">
        <v>3868</v>
      </c>
      <c r="AN15" t="s">
        <v>3968</v>
      </c>
      <c r="AO15" t="s">
        <v>4015</v>
      </c>
      <c r="AP15">
        <v>20</v>
      </c>
      <c r="AQ15">
        <v>10</v>
      </c>
      <c r="AR15" t="s">
        <v>98</v>
      </c>
      <c r="AS15">
        <v>43978</v>
      </c>
      <c r="AT15" t="s">
        <v>90</v>
      </c>
      <c r="AU15" t="s">
        <v>4009</v>
      </c>
      <c r="AW15" t="s">
        <v>4016</v>
      </c>
      <c r="AY15" t="s">
        <v>3868</v>
      </c>
      <c r="AZ15" t="s">
        <v>82</v>
      </c>
      <c r="BA15" t="s">
        <v>3989</v>
      </c>
      <c r="BC15" t="s">
        <v>165</v>
      </c>
      <c r="BH15" t="s">
        <v>86</v>
      </c>
      <c r="BJ15" t="s">
        <v>4017</v>
      </c>
      <c r="BK15" t="s">
        <v>3968</v>
      </c>
      <c r="BL15" t="s">
        <v>165</v>
      </c>
      <c r="BN15" t="s">
        <v>4002</v>
      </c>
      <c r="BO15" t="s">
        <v>3919</v>
      </c>
      <c r="BP15" t="s">
        <v>3920</v>
      </c>
      <c r="BU15" t="s">
        <v>86</v>
      </c>
      <c r="BV15" t="s">
        <v>3971</v>
      </c>
      <c r="BW15" t="s">
        <v>4013</v>
      </c>
      <c r="BY15" t="s">
        <v>4012</v>
      </c>
      <c r="CA15" t="s">
        <v>4014</v>
      </c>
      <c r="CC15" t="s">
        <v>165</v>
      </c>
      <c r="CE15" t="s">
        <v>165</v>
      </c>
      <c r="CF15" t="s">
        <v>165</v>
      </c>
      <c r="CG15" t="s">
        <v>532</v>
      </c>
      <c r="CI15" t="s">
        <v>3992</v>
      </c>
      <c r="CJ15" t="s">
        <v>3955</v>
      </c>
      <c r="CK15" t="s">
        <v>529</v>
      </c>
      <c r="CL15" t="s">
        <v>3956</v>
      </c>
      <c r="CN15" t="s">
        <v>4018</v>
      </c>
      <c r="CO15" t="s">
        <v>425</v>
      </c>
      <c r="CT15" t="s">
        <v>82</v>
      </c>
      <c r="CU15" t="s">
        <v>106</v>
      </c>
      <c r="CW15">
        <v>43978</v>
      </c>
      <c r="DA15" t="s">
        <v>3860</v>
      </c>
      <c r="EL15" t="s">
        <v>77</v>
      </c>
      <c r="EN15">
        <v>2360857</v>
      </c>
      <c r="EY15">
        <v>2</v>
      </c>
      <c r="EZ15" t="s">
        <v>3859</v>
      </c>
      <c r="FI15" t="s">
        <v>4015</v>
      </c>
      <c r="FO15" t="s">
        <v>3984</v>
      </c>
    </row>
    <row r="16" spans="1:254" x14ac:dyDescent="0.25">
      <c r="A16" t="s">
        <v>4019</v>
      </c>
      <c r="B16">
        <v>2359304</v>
      </c>
      <c r="C16" t="s">
        <v>3964</v>
      </c>
      <c r="D16" t="s">
        <v>4020</v>
      </c>
      <c r="F16" t="s">
        <v>77</v>
      </c>
      <c r="G16" t="s">
        <v>78</v>
      </c>
      <c r="H16" t="s">
        <v>3964</v>
      </c>
      <c r="I16" t="s">
        <v>4020</v>
      </c>
      <c r="M16">
        <v>43978</v>
      </c>
      <c r="N16">
        <v>43951</v>
      </c>
      <c r="O16" t="s">
        <v>90</v>
      </c>
      <c r="P16" t="s">
        <v>3858</v>
      </c>
      <c r="Q16" t="s">
        <v>3859</v>
      </c>
      <c r="R16" t="s">
        <v>3984</v>
      </c>
      <c r="S16" t="s">
        <v>3860</v>
      </c>
      <c r="T16" t="s">
        <v>86</v>
      </c>
      <c r="U16" t="s">
        <v>82</v>
      </c>
      <c r="X16" t="s">
        <v>86</v>
      </c>
      <c r="Y16" t="s">
        <v>82</v>
      </c>
      <c r="Z16" t="s">
        <v>82</v>
      </c>
      <c r="AA16" t="s">
        <v>98</v>
      </c>
      <c r="AC16" t="s">
        <v>3861</v>
      </c>
      <c r="AD16" t="s">
        <v>3861</v>
      </c>
      <c r="AE16" t="s">
        <v>532</v>
      </c>
      <c r="AF16" t="s">
        <v>3985</v>
      </c>
      <c r="AG16" t="s">
        <v>965</v>
      </c>
      <c r="AH16" t="s">
        <v>86</v>
      </c>
      <c r="AI16" t="s">
        <v>3865</v>
      </c>
      <c r="AJ16" t="s">
        <v>4021</v>
      </c>
      <c r="AK16" t="s">
        <v>4021</v>
      </c>
      <c r="AL16" t="s">
        <v>4022</v>
      </c>
      <c r="AM16" t="s">
        <v>3868</v>
      </c>
      <c r="AN16" t="s">
        <v>4023</v>
      </c>
      <c r="AO16" t="s">
        <v>4024</v>
      </c>
      <c r="AP16">
        <v>20</v>
      </c>
      <c r="AQ16">
        <v>10</v>
      </c>
      <c r="AR16" t="s">
        <v>98</v>
      </c>
      <c r="AS16">
        <v>43951</v>
      </c>
      <c r="AT16" t="s">
        <v>90</v>
      </c>
      <c r="AU16" t="s">
        <v>4019</v>
      </c>
      <c r="AW16" t="s">
        <v>4025</v>
      </c>
      <c r="AY16" t="s">
        <v>3868</v>
      </c>
      <c r="AZ16" t="s">
        <v>82</v>
      </c>
      <c r="BA16" t="s">
        <v>3989</v>
      </c>
      <c r="BC16" t="s">
        <v>165</v>
      </c>
      <c r="BF16" t="s">
        <v>82</v>
      </c>
      <c r="BH16" t="s">
        <v>86</v>
      </c>
      <c r="BJ16" t="s">
        <v>4017</v>
      </c>
      <c r="BK16" t="s">
        <v>4023</v>
      </c>
      <c r="BL16" t="s">
        <v>165</v>
      </c>
      <c r="BN16" t="s">
        <v>3985</v>
      </c>
      <c r="BO16" t="s">
        <v>3919</v>
      </c>
      <c r="BP16" t="s">
        <v>3920</v>
      </c>
      <c r="BU16" t="s">
        <v>86</v>
      </c>
      <c r="BV16" t="s">
        <v>4026</v>
      </c>
      <c r="BW16" t="s">
        <v>4021</v>
      </c>
      <c r="BY16" t="s">
        <v>3865</v>
      </c>
      <c r="CA16" t="s">
        <v>4022</v>
      </c>
      <c r="CC16" t="s">
        <v>4021</v>
      </c>
      <c r="CE16" t="s">
        <v>165</v>
      </c>
      <c r="CF16" t="s">
        <v>165</v>
      </c>
      <c r="CG16" t="s">
        <v>532</v>
      </c>
      <c r="CI16" t="s">
        <v>3992</v>
      </c>
      <c r="CJ16" t="s">
        <v>3955</v>
      </c>
      <c r="CK16" t="s">
        <v>529</v>
      </c>
      <c r="CL16" t="s">
        <v>3956</v>
      </c>
      <c r="CN16" t="s">
        <v>3880</v>
      </c>
      <c r="CO16" t="s">
        <v>88</v>
      </c>
      <c r="CT16" t="s">
        <v>82</v>
      </c>
      <c r="CU16" t="s">
        <v>89</v>
      </c>
      <c r="CV16" t="s">
        <v>965</v>
      </c>
      <c r="CW16">
        <v>43951</v>
      </c>
      <c r="DA16" t="s">
        <v>3860</v>
      </c>
      <c r="EL16" t="s">
        <v>77</v>
      </c>
      <c r="EN16">
        <v>2359304</v>
      </c>
      <c r="EY16">
        <v>2</v>
      </c>
      <c r="EZ16" t="s">
        <v>3859</v>
      </c>
      <c r="FI16" t="s">
        <v>4024</v>
      </c>
      <c r="FO16" t="s">
        <v>3984</v>
      </c>
    </row>
    <row r="17" spans="1:171" x14ac:dyDescent="0.25">
      <c r="A17" t="s">
        <v>4027</v>
      </c>
      <c r="B17">
        <v>2359303</v>
      </c>
      <c r="C17" t="s">
        <v>3973</v>
      </c>
      <c r="D17" t="s">
        <v>4028</v>
      </c>
      <c r="F17" t="s">
        <v>77</v>
      </c>
      <c r="G17" t="s">
        <v>78</v>
      </c>
      <c r="H17" t="s">
        <v>3973</v>
      </c>
      <c r="I17" t="s">
        <v>4028</v>
      </c>
      <c r="M17">
        <v>43978</v>
      </c>
      <c r="N17">
        <v>43951</v>
      </c>
      <c r="O17" t="s">
        <v>90</v>
      </c>
      <c r="P17" t="s">
        <v>3858</v>
      </c>
      <c r="Q17" t="s">
        <v>3859</v>
      </c>
      <c r="R17" t="s">
        <v>3984</v>
      </c>
      <c r="S17" t="s">
        <v>3860</v>
      </c>
      <c r="T17" t="s">
        <v>86</v>
      </c>
      <c r="U17" t="s">
        <v>82</v>
      </c>
      <c r="X17" t="s">
        <v>86</v>
      </c>
      <c r="Y17" t="s">
        <v>82</v>
      </c>
      <c r="Z17" t="s">
        <v>82</v>
      </c>
      <c r="AA17" t="s">
        <v>98</v>
      </c>
      <c r="AC17" t="s">
        <v>3861</v>
      </c>
      <c r="AD17" t="s">
        <v>3861</v>
      </c>
      <c r="AE17" t="s">
        <v>532</v>
      </c>
      <c r="AF17" t="s">
        <v>3985</v>
      </c>
      <c r="AG17" t="s">
        <v>965</v>
      </c>
      <c r="AH17" t="s">
        <v>86</v>
      </c>
      <c r="AI17" t="s">
        <v>3865</v>
      </c>
      <c r="AJ17" t="s">
        <v>3926</v>
      </c>
      <c r="AK17" t="s">
        <v>3926</v>
      </c>
      <c r="AL17" t="s">
        <v>4029</v>
      </c>
      <c r="AM17" t="s">
        <v>3868</v>
      </c>
      <c r="AN17" t="s">
        <v>4030</v>
      </c>
      <c r="AO17" t="s">
        <v>4031</v>
      </c>
      <c r="AP17">
        <v>20</v>
      </c>
      <c r="AQ17">
        <v>10</v>
      </c>
      <c r="AR17" t="s">
        <v>98</v>
      </c>
      <c r="AS17">
        <v>43951</v>
      </c>
      <c r="AT17" t="s">
        <v>90</v>
      </c>
      <c r="AU17" t="s">
        <v>4027</v>
      </c>
      <c r="AW17" t="s">
        <v>3902</v>
      </c>
      <c r="AY17" t="s">
        <v>3868</v>
      </c>
      <c r="AZ17" t="s">
        <v>82</v>
      </c>
      <c r="BA17" t="s">
        <v>3989</v>
      </c>
      <c r="BC17" t="s">
        <v>165</v>
      </c>
      <c r="BF17" t="s">
        <v>82</v>
      </c>
      <c r="BH17" t="s">
        <v>86</v>
      </c>
      <c r="BJ17" t="s">
        <v>4007</v>
      </c>
      <c r="BK17" t="s">
        <v>4030</v>
      </c>
      <c r="BL17" t="s">
        <v>165</v>
      </c>
      <c r="BN17" t="s">
        <v>3985</v>
      </c>
      <c r="BO17" t="s">
        <v>3919</v>
      </c>
      <c r="BP17" t="s">
        <v>3952</v>
      </c>
      <c r="BU17" t="s">
        <v>86</v>
      </c>
      <c r="BV17" t="s">
        <v>4032</v>
      </c>
      <c r="BW17" t="s">
        <v>3926</v>
      </c>
      <c r="BY17" t="s">
        <v>3865</v>
      </c>
      <c r="CA17" t="s">
        <v>4029</v>
      </c>
      <c r="CC17" t="s">
        <v>3926</v>
      </c>
      <c r="CE17" t="s">
        <v>165</v>
      </c>
      <c r="CF17" t="s">
        <v>165</v>
      </c>
      <c r="CG17" t="s">
        <v>532</v>
      </c>
      <c r="CI17" t="s">
        <v>3992</v>
      </c>
      <c r="CJ17" t="s">
        <v>3955</v>
      </c>
      <c r="CK17" t="s">
        <v>529</v>
      </c>
      <c r="CL17" t="s">
        <v>3956</v>
      </c>
      <c r="CN17" t="s">
        <v>3880</v>
      </c>
      <c r="CO17" t="s">
        <v>88</v>
      </c>
      <c r="CT17" t="s">
        <v>82</v>
      </c>
      <c r="CU17" t="s">
        <v>89</v>
      </c>
      <c r="CV17" t="s">
        <v>965</v>
      </c>
      <c r="CW17">
        <v>43951</v>
      </c>
      <c r="DA17" t="s">
        <v>3860</v>
      </c>
      <c r="EL17" t="s">
        <v>77</v>
      </c>
      <c r="EN17">
        <v>2359303</v>
      </c>
      <c r="EY17">
        <v>2</v>
      </c>
      <c r="EZ17" t="s">
        <v>3859</v>
      </c>
      <c r="FI17" t="s">
        <v>4031</v>
      </c>
      <c r="FO17" t="s">
        <v>3984</v>
      </c>
    </row>
    <row r="18" spans="1:171" x14ac:dyDescent="0.25">
      <c r="A18" t="s">
        <v>4033</v>
      </c>
      <c r="B18">
        <v>2358396</v>
      </c>
      <c r="C18" t="s">
        <v>4034</v>
      </c>
      <c r="D18" t="s">
        <v>4035</v>
      </c>
      <c r="F18" t="s">
        <v>77</v>
      </c>
      <c r="G18" t="s">
        <v>78</v>
      </c>
      <c r="H18" t="s">
        <v>4034</v>
      </c>
      <c r="I18" t="s">
        <v>4035</v>
      </c>
      <c r="K18" t="s">
        <v>4036</v>
      </c>
      <c r="L18" t="s">
        <v>4036</v>
      </c>
      <c r="M18">
        <v>43230</v>
      </c>
      <c r="N18">
        <v>43943</v>
      </c>
      <c r="O18" t="s">
        <v>90</v>
      </c>
      <c r="P18" t="s">
        <v>3858</v>
      </c>
      <c r="Q18" t="s">
        <v>3859</v>
      </c>
      <c r="R18" t="s">
        <v>3984</v>
      </c>
      <c r="S18" t="s">
        <v>3860</v>
      </c>
      <c r="T18" t="s">
        <v>86</v>
      </c>
      <c r="U18" t="s">
        <v>86</v>
      </c>
      <c r="X18" t="s">
        <v>86</v>
      </c>
      <c r="Z18" t="s">
        <v>82</v>
      </c>
      <c r="AC18" t="s">
        <v>3861</v>
      </c>
      <c r="AD18" t="s">
        <v>3861</v>
      </c>
      <c r="AE18" t="s">
        <v>532</v>
      </c>
      <c r="AF18" t="s">
        <v>4037</v>
      </c>
      <c r="AG18" t="s">
        <v>4038</v>
      </c>
      <c r="AH18" t="s">
        <v>86</v>
      </c>
      <c r="AI18" t="s">
        <v>3966</v>
      </c>
      <c r="AJ18" t="s">
        <v>165</v>
      </c>
      <c r="AK18" t="s">
        <v>165</v>
      </c>
      <c r="AL18" t="s">
        <v>4029</v>
      </c>
      <c r="AM18" t="s">
        <v>3868</v>
      </c>
      <c r="AN18" t="s">
        <v>4039</v>
      </c>
      <c r="AO18" t="s">
        <v>4040</v>
      </c>
      <c r="AP18">
        <v>20</v>
      </c>
      <c r="AQ18">
        <v>10</v>
      </c>
      <c r="AS18">
        <v>43943</v>
      </c>
      <c r="AT18" t="s">
        <v>90</v>
      </c>
      <c r="AU18" t="s">
        <v>4033</v>
      </c>
      <c r="AW18" t="s">
        <v>3941</v>
      </c>
      <c r="AY18" t="s">
        <v>3868</v>
      </c>
      <c r="AZ18" t="s">
        <v>82</v>
      </c>
      <c r="BA18" t="s">
        <v>4041</v>
      </c>
      <c r="BC18" t="s">
        <v>165</v>
      </c>
      <c r="BH18" t="s">
        <v>86</v>
      </c>
      <c r="BJ18" t="s">
        <v>4042</v>
      </c>
      <c r="BK18" t="s">
        <v>4039</v>
      </c>
      <c r="BL18" t="s">
        <v>3874</v>
      </c>
      <c r="BN18" t="s">
        <v>4037</v>
      </c>
      <c r="BO18" t="s">
        <v>3919</v>
      </c>
      <c r="BP18" t="s">
        <v>3952</v>
      </c>
      <c r="BU18" t="s">
        <v>86</v>
      </c>
      <c r="BV18" t="s">
        <v>4043</v>
      </c>
      <c r="BW18" t="s">
        <v>165</v>
      </c>
      <c r="BY18" t="s">
        <v>3966</v>
      </c>
      <c r="CA18" t="s">
        <v>4029</v>
      </c>
      <c r="CC18" t="s">
        <v>165</v>
      </c>
      <c r="CE18" t="s">
        <v>165</v>
      </c>
      <c r="CF18" t="s">
        <v>165</v>
      </c>
      <c r="CG18" t="s">
        <v>532</v>
      </c>
      <c r="CI18" t="s">
        <v>4044</v>
      </c>
      <c r="CJ18" t="s">
        <v>4045</v>
      </c>
      <c r="CK18" t="s">
        <v>529</v>
      </c>
      <c r="CL18" t="s">
        <v>3879</v>
      </c>
      <c r="CN18" t="s">
        <v>4018</v>
      </c>
      <c r="CO18" t="s">
        <v>88</v>
      </c>
      <c r="CT18" t="s">
        <v>82</v>
      </c>
      <c r="CU18" t="s">
        <v>89</v>
      </c>
      <c r="CV18" t="s">
        <v>4038</v>
      </c>
      <c r="CW18">
        <v>43943</v>
      </c>
      <c r="DA18" t="s">
        <v>3860</v>
      </c>
      <c r="EL18" t="s">
        <v>77</v>
      </c>
      <c r="EN18">
        <v>2358396</v>
      </c>
      <c r="EY18">
        <v>2</v>
      </c>
      <c r="EZ18" t="s">
        <v>3859</v>
      </c>
      <c r="FI18" t="s">
        <v>4040</v>
      </c>
      <c r="FO18" t="s">
        <v>3984</v>
      </c>
    </row>
    <row r="23" spans="1:171" x14ac:dyDescent="0.25">
      <c r="T23" s="5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166CBE4EC18445BE4784C4B85AA7B2" ma:contentTypeVersion="14" ma:contentTypeDescription="Create a new document." ma:contentTypeScope="" ma:versionID="a21226a3c31da9bc941ced7c8a216733">
  <xsd:schema xmlns:xsd="http://www.w3.org/2001/XMLSchema" xmlns:xs="http://www.w3.org/2001/XMLSchema" xmlns:p="http://schemas.microsoft.com/office/2006/metadata/properties" xmlns:ns3="fc2dba27-6388-4246-b433-2a651042df4f" xmlns:ns4="c5ae75ab-b52b-48d9-bed1-cb1df3d44f0d" targetNamespace="http://schemas.microsoft.com/office/2006/metadata/properties" ma:root="true" ma:fieldsID="84d519fae2d4f556a16be5634d52f975" ns3:_="" ns4:_="">
    <xsd:import namespace="fc2dba27-6388-4246-b433-2a651042df4f"/>
    <xsd:import namespace="c5ae75ab-b52b-48d9-bed1-cb1df3d44f0d"/>
    <xsd:element name="properties">
      <xsd:complexType>
        <xsd:sequence>
          <xsd:element name="documentManagement">
            <xsd:complexType>
              <xsd:all>
                <xsd:element ref="ns3:_activity" minOccurs="0"/>
                <xsd:element ref="ns3:MediaServiceMetadata" minOccurs="0"/>
                <xsd:element ref="ns3:MediaServiceFastMetadata" minOccurs="0"/>
                <xsd:element ref="ns3:MediaServiceObjectDetectorVersions" minOccurs="0"/>
                <xsd:element ref="ns3:MediaServiceSystem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SearchPropertie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2dba27-6388-4246-b433-2a651042df4f"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ystemTags" ma:index="12" nillable="true" ma:displayName="MediaServiceSystemTags" ma:hidden="true" ma:internalName="MediaServiceSystemTags"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ae75ab-b52b-48d9-bed1-cb1df3d44f0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c2dba27-6388-4246-b433-2a651042df4f" xsi:nil="true"/>
  </documentManagement>
</p:properties>
</file>

<file path=customXml/itemProps1.xml><?xml version="1.0" encoding="utf-8"?>
<ds:datastoreItem xmlns:ds="http://schemas.openxmlformats.org/officeDocument/2006/customXml" ds:itemID="{E905746D-A3D1-4418-ADA8-F861D53639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2dba27-6388-4246-b433-2a651042df4f"/>
    <ds:schemaRef ds:uri="c5ae75ab-b52b-48d9-bed1-cb1df3d44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B31D70-A54E-4C33-8339-74188FB12BB3}">
  <ds:schemaRefs>
    <ds:schemaRef ds:uri="http://schemas.microsoft.com/sharepoint/v3/contenttype/forms"/>
  </ds:schemaRefs>
</ds:datastoreItem>
</file>

<file path=customXml/itemProps3.xml><?xml version="1.0" encoding="utf-8"?>
<ds:datastoreItem xmlns:ds="http://schemas.openxmlformats.org/officeDocument/2006/customXml" ds:itemID="{33058021-A904-44A9-AA50-E5FD4D05380D}">
  <ds:schemaRef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c5ae75ab-b52b-48d9-bed1-cb1df3d44f0d"/>
    <ds:schemaRef ds:uri="fc2dba27-6388-4246-b433-2a651042df4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Introduction</vt:lpstr>
      <vt:lpstr>Version 9.0 Criteria</vt:lpstr>
      <vt:lpstr>Energy and Cost Savings</vt:lpstr>
      <vt:lpstr>4a. Notebooks</vt:lpstr>
      <vt:lpstr>4b. Desktops</vt:lpstr>
      <vt:lpstr>4c. Integrated Desktops</vt:lpstr>
      <vt:lpstr>4d. Mobile Workstations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Jathar, Abhishek</dc:creator>
  <cp:lastModifiedBy>Pawlak, Max</cp:lastModifiedBy>
  <dcterms:created xsi:type="dcterms:W3CDTF">2024-04-26T16:54:10Z</dcterms:created>
  <dcterms:modified xsi:type="dcterms:W3CDTF">2024-05-06T15:16:44Z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0x0101005B166CBE4EC18445BE4784C4B85AA7B2</vt:lpwstr>
  </property>
</Properties>
</file>